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atif\Downloads\المجموعات\2023 10 12 المجموعات الثقافية المتأثرة بـ يناير - مصر 2012\data\"/>
    </mc:Choice>
  </mc:AlternateContent>
  <xr:revisionPtr revIDLastSave="0" documentId="13_ncr:1_{10D9A68F-ABE0-457E-BE23-BD2BBF8050FB}"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19" r:id="rId2"/>
  </sheets>
  <definedNames>
    <definedName name="_xlnm._FilterDatabase" localSheetId="0" hidden="1">Data!$A$2:$BC$60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5" i="19" l="1"/>
  <c r="C205" i="19"/>
  <c r="D204" i="19"/>
  <c r="C204" i="19"/>
  <c r="D203" i="19"/>
  <c r="C203" i="19"/>
  <c r="D202" i="19"/>
  <c r="C202" i="19"/>
  <c r="D201" i="19"/>
  <c r="C201" i="19"/>
  <c r="D200" i="19"/>
  <c r="C200" i="19"/>
  <c r="D199" i="19"/>
  <c r="C199" i="19"/>
  <c r="D198" i="19"/>
  <c r="C198" i="19"/>
  <c r="D197" i="19"/>
  <c r="C197" i="19"/>
  <c r="D196" i="19"/>
  <c r="C196" i="19"/>
  <c r="D195" i="19"/>
  <c r="C195" i="19"/>
  <c r="D194" i="19"/>
  <c r="C194" i="19"/>
  <c r="D193" i="19"/>
  <c r="C193" i="19"/>
  <c r="D192" i="19"/>
  <c r="C192" i="19"/>
  <c r="F185" i="19"/>
  <c r="E185" i="19"/>
  <c r="D185" i="19"/>
  <c r="C185" i="19"/>
  <c r="F184" i="19"/>
  <c r="E184" i="19"/>
  <c r="D184" i="19"/>
  <c r="C184" i="19"/>
  <c r="F183" i="19"/>
  <c r="E183" i="19"/>
  <c r="D183" i="19"/>
  <c r="C183" i="19"/>
  <c r="F182" i="19"/>
  <c r="E182" i="19"/>
  <c r="D182" i="19"/>
  <c r="C182" i="19"/>
  <c r="F181" i="19"/>
  <c r="E181" i="19"/>
  <c r="D181" i="19"/>
  <c r="C181" i="19"/>
  <c r="F180" i="19"/>
  <c r="E180" i="19"/>
  <c r="D180" i="19"/>
  <c r="C180" i="19"/>
  <c r="F179" i="19"/>
  <c r="E179" i="19"/>
  <c r="D179" i="19"/>
  <c r="C179" i="19"/>
  <c r="F178" i="19"/>
  <c r="E178" i="19"/>
  <c r="D178" i="19"/>
  <c r="C178" i="19"/>
  <c r="F177" i="19"/>
  <c r="E177" i="19"/>
  <c r="D177" i="19"/>
  <c r="C177" i="19"/>
  <c r="K170" i="19"/>
  <c r="J170" i="19"/>
  <c r="I170" i="19"/>
  <c r="H170" i="19"/>
  <c r="G170" i="19"/>
  <c r="F170" i="19"/>
  <c r="E170" i="19"/>
  <c r="D170" i="19"/>
  <c r="C170" i="19"/>
  <c r="K169" i="19"/>
  <c r="J169" i="19"/>
  <c r="I169" i="19"/>
  <c r="H169" i="19"/>
  <c r="G169" i="19"/>
  <c r="F169" i="19"/>
  <c r="E169" i="19"/>
  <c r="D169" i="19"/>
  <c r="C169" i="19"/>
  <c r="K168" i="19"/>
  <c r="J168" i="19"/>
  <c r="I168" i="19"/>
  <c r="H168" i="19"/>
  <c r="G168" i="19"/>
  <c r="F168" i="19"/>
  <c r="E168" i="19"/>
  <c r="D168" i="19"/>
  <c r="C168" i="19"/>
  <c r="K167" i="19"/>
  <c r="J167" i="19"/>
  <c r="I167" i="19"/>
  <c r="H167" i="19"/>
  <c r="G167" i="19"/>
  <c r="F167" i="19"/>
  <c r="E167" i="19"/>
  <c r="D167" i="19"/>
  <c r="C167" i="19"/>
  <c r="K166" i="19"/>
  <c r="J166" i="19"/>
  <c r="I166" i="19"/>
  <c r="H166" i="19"/>
  <c r="G166" i="19"/>
  <c r="F166" i="19"/>
  <c r="E166" i="19"/>
  <c r="D166" i="19"/>
  <c r="C166" i="19"/>
  <c r="K165" i="19"/>
  <c r="J165" i="19"/>
  <c r="I165" i="19"/>
  <c r="H165" i="19"/>
  <c r="G165" i="19"/>
  <c r="F165" i="19"/>
  <c r="E165" i="19"/>
  <c r="D165" i="19"/>
  <c r="C165" i="19"/>
  <c r="K164" i="19"/>
  <c r="J164" i="19"/>
  <c r="I164" i="19"/>
  <c r="H164" i="19"/>
  <c r="G164" i="19"/>
  <c r="F164" i="19"/>
  <c r="E164" i="19"/>
  <c r="D164" i="19"/>
  <c r="C164" i="19"/>
  <c r="K163" i="19"/>
  <c r="J163" i="19"/>
  <c r="I163" i="19"/>
  <c r="H163" i="19"/>
  <c r="G163" i="19"/>
  <c r="F163" i="19"/>
  <c r="E163" i="19"/>
  <c r="D163" i="19"/>
  <c r="C163" i="19"/>
  <c r="K162" i="19"/>
  <c r="J162" i="19"/>
  <c r="I162" i="19"/>
  <c r="H162" i="19"/>
  <c r="G162" i="19"/>
  <c r="F162" i="19"/>
  <c r="E162" i="19"/>
  <c r="D162" i="19"/>
  <c r="C162" i="19"/>
  <c r="K161" i="19"/>
  <c r="J161" i="19"/>
  <c r="I161" i="19"/>
  <c r="H161" i="19"/>
  <c r="G161" i="19"/>
  <c r="F161" i="19"/>
  <c r="E161" i="19"/>
  <c r="D161" i="19"/>
  <c r="C161" i="19"/>
  <c r="K160" i="19"/>
  <c r="J160" i="19"/>
  <c r="I160" i="19"/>
  <c r="H160" i="19"/>
  <c r="G160" i="19"/>
  <c r="F160" i="19"/>
  <c r="E160" i="19"/>
  <c r="D160" i="19"/>
  <c r="C160" i="19"/>
  <c r="K159" i="19"/>
  <c r="J159" i="19"/>
  <c r="I159" i="19"/>
  <c r="H159" i="19"/>
  <c r="G159" i="19"/>
  <c r="F159" i="19"/>
  <c r="E159" i="19"/>
  <c r="D159" i="19"/>
  <c r="C159" i="19"/>
  <c r="K158" i="19"/>
  <c r="J158" i="19"/>
  <c r="I158" i="19"/>
  <c r="H158" i="19"/>
  <c r="G158" i="19"/>
  <c r="F158" i="19"/>
  <c r="E158" i="19"/>
  <c r="D158" i="19"/>
  <c r="C158" i="19"/>
  <c r="K157" i="19"/>
  <c r="J157" i="19"/>
  <c r="I157" i="19"/>
  <c r="H157" i="19"/>
  <c r="G157" i="19"/>
  <c r="F157" i="19"/>
  <c r="E157" i="19"/>
  <c r="D157" i="19"/>
  <c r="C157" i="19"/>
  <c r="L164" i="19" l="1"/>
  <c r="G184" i="19"/>
  <c r="L168" i="19"/>
  <c r="L170" i="19"/>
  <c r="L162" i="19"/>
  <c r="L167" i="19"/>
  <c r="L169" i="19"/>
  <c r="L165" i="19"/>
  <c r="L166" i="19"/>
  <c r="G182" i="19"/>
  <c r="L163" i="19"/>
  <c r="E198" i="19"/>
  <c r="E202" i="19"/>
  <c r="L161" i="19"/>
  <c r="F186" i="19"/>
  <c r="G171" i="19"/>
  <c r="J171" i="19"/>
  <c r="I171" i="19"/>
  <c r="G180" i="19"/>
  <c r="E171" i="19"/>
  <c r="L159" i="19"/>
  <c r="C171" i="19"/>
  <c r="K171" i="19"/>
  <c r="E186" i="19"/>
  <c r="E194" i="19"/>
  <c r="C206" i="19"/>
  <c r="D206" i="19"/>
  <c r="E193" i="19"/>
  <c r="G177" i="19"/>
  <c r="G179" i="19"/>
  <c r="G181" i="19"/>
  <c r="G183" i="19"/>
  <c r="G185" i="19"/>
  <c r="L158" i="19"/>
  <c r="D186" i="19"/>
  <c r="E195" i="19"/>
  <c r="E199" i="19"/>
  <c r="E203" i="19"/>
  <c r="F171" i="19"/>
  <c r="L160" i="19"/>
  <c r="E196" i="19"/>
  <c r="E200" i="19"/>
  <c r="E204" i="19"/>
  <c r="E197" i="19"/>
  <c r="E201" i="19"/>
  <c r="E205" i="19"/>
  <c r="G178" i="19"/>
  <c r="D171" i="19"/>
  <c r="E192" i="19"/>
  <c r="H171" i="19"/>
  <c r="C186" i="19"/>
  <c r="L157" i="19"/>
  <c r="D150" i="19"/>
  <c r="C150" i="19"/>
  <c r="D149" i="19"/>
  <c r="C149" i="19"/>
  <c r="D148" i="19"/>
  <c r="C148" i="19"/>
  <c r="D147" i="19"/>
  <c r="C147" i="19"/>
  <c r="D146" i="19"/>
  <c r="C146" i="19"/>
  <c r="D145" i="19"/>
  <c r="C145" i="19"/>
  <c r="H137" i="19"/>
  <c r="G137" i="19"/>
  <c r="F137" i="19"/>
  <c r="E137" i="19"/>
  <c r="D137" i="19"/>
  <c r="C137" i="19"/>
  <c r="H136" i="19"/>
  <c r="G136" i="19"/>
  <c r="F136" i="19"/>
  <c r="E136" i="19"/>
  <c r="D136" i="19"/>
  <c r="C136" i="19"/>
  <c r="H135" i="19"/>
  <c r="G135" i="19"/>
  <c r="F135" i="19"/>
  <c r="E135" i="19"/>
  <c r="D135" i="19"/>
  <c r="C135" i="19"/>
  <c r="H134" i="19"/>
  <c r="G134" i="19"/>
  <c r="F134" i="19"/>
  <c r="E134" i="19"/>
  <c r="D134" i="19"/>
  <c r="C134" i="19"/>
  <c r="H133" i="19"/>
  <c r="G133" i="19"/>
  <c r="F133" i="19"/>
  <c r="E133" i="19"/>
  <c r="D133" i="19"/>
  <c r="C133" i="19"/>
  <c r="H132" i="19"/>
  <c r="G132" i="19"/>
  <c r="F132" i="19"/>
  <c r="E132" i="19"/>
  <c r="D132" i="19"/>
  <c r="C132" i="19"/>
  <c r="H131" i="19"/>
  <c r="G131" i="19"/>
  <c r="F131" i="19"/>
  <c r="E131" i="19"/>
  <c r="D131" i="19"/>
  <c r="C131" i="19"/>
  <c r="H130" i="19"/>
  <c r="G130" i="19"/>
  <c r="F130" i="19"/>
  <c r="E130" i="19"/>
  <c r="D130" i="19"/>
  <c r="C130" i="19"/>
  <c r="H129" i="19"/>
  <c r="G129" i="19"/>
  <c r="F129" i="19"/>
  <c r="E129" i="19"/>
  <c r="D129" i="19"/>
  <c r="C129" i="19"/>
  <c r="H128" i="19"/>
  <c r="G128" i="19"/>
  <c r="F128" i="19"/>
  <c r="E128" i="19"/>
  <c r="D128" i="19"/>
  <c r="C128" i="19"/>
  <c r="H127" i="19"/>
  <c r="G127" i="19"/>
  <c r="F127" i="19"/>
  <c r="E127" i="19"/>
  <c r="D127" i="19"/>
  <c r="C127" i="19"/>
  <c r="H126" i="19"/>
  <c r="G126" i="19"/>
  <c r="F126" i="19"/>
  <c r="E126" i="19"/>
  <c r="D126" i="19"/>
  <c r="C126" i="19"/>
  <c r="H125" i="19"/>
  <c r="G125" i="19"/>
  <c r="F125" i="19"/>
  <c r="E125" i="19"/>
  <c r="D125" i="19"/>
  <c r="C125" i="19"/>
  <c r="H124" i="19"/>
  <c r="G124" i="19"/>
  <c r="F124" i="19"/>
  <c r="E124" i="19"/>
  <c r="D124" i="19"/>
  <c r="C124" i="19"/>
  <c r="E117" i="19"/>
  <c r="D117" i="19"/>
  <c r="C117" i="19"/>
  <c r="E116" i="19"/>
  <c r="D116" i="19"/>
  <c r="C116" i="19"/>
  <c r="E115" i="19"/>
  <c r="D115" i="19"/>
  <c r="C115" i="19"/>
  <c r="E114" i="19"/>
  <c r="D114" i="19"/>
  <c r="C114" i="19"/>
  <c r="E113" i="19"/>
  <c r="D113" i="19"/>
  <c r="C113" i="19"/>
  <c r="E112" i="19"/>
  <c r="D112" i="19"/>
  <c r="C112" i="19"/>
  <c r="H105" i="19"/>
  <c r="G105" i="19"/>
  <c r="F105" i="19"/>
  <c r="E105" i="19"/>
  <c r="D105" i="19"/>
  <c r="C105" i="19"/>
  <c r="H104" i="19"/>
  <c r="G104" i="19"/>
  <c r="F104" i="19"/>
  <c r="E104" i="19"/>
  <c r="D104" i="19"/>
  <c r="C104" i="19"/>
  <c r="H103" i="19"/>
  <c r="G103" i="19"/>
  <c r="F103" i="19"/>
  <c r="E103" i="19"/>
  <c r="D103" i="19"/>
  <c r="C103" i="19"/>
  <c r="H102" i="19"/>
  <c r="G102" i="19"/>
  <c r="F102" i="19"/>
  <c r="E102" i="19"/>
  <c r="D102" i="19"/>
  <c r="C102" i="19"/>
  <c r="H101" i="19"/>
  <c r="G101" i="19"/>
  <c r="F101" i="19"/>
  <c r="E101" i="19"/>
  <c r="D101" i="19"/>
  <c r="C101" i="19"/>
  <c r="H100" i="19"/>
  <c r="G100" i="19"/>
  <c r="F100" i="19"/>
  <c r="E100" i="19"/>
  <c r="D100" i="19"/>
  <c r="C100" i="19"/>
  <c r="H99" i="19"/>
  <c r="G99" i="19"/>
  <c r="F99" i="19"/>
  <c r="E99" i="19"/>
  <c r="D99" i="19"/>
  <c r="C99" i="19"/>
  <c r="H98" i="19"/>
  <c r="G98" i="19"/>
  <c r="F98" i="19"/>
  <c r="E98" i="19"/>
  <c r="D98" i="19"/>
  <c r="C98" i="19"/>
  <c r="H97" i="19"/>
  <c r="G97" i="19"/>
  <c r="F97" i="19"/>
  <c r="E97" i="19"/>
  <c r="D97" i="19"/>
  <c r="C97" i="19"/>
  <c r="E90" i="19"/>
  <c r="D90" i="19"/>
  <c r="C90" i="19"/>
  <c r="E89" i="19"/>
  <c r="D89" i="19"/>
  <c r="C89" i="19"/>
  <c r="E88" i="19"/>
  <c r="D88" i="19"/>
  <c r="C88" i="19"/>
  <c r="E87" i="19"/>
  <c r="D87" i="19"/>
  <c r="C87" i="19"/>
  <c r="E86" i="19"/>
  <c r="D86" i="19"/>
  <c r="C86" i="19"/>
  <c r="E85" i="19"/>
  <c r="D85" i="19"/>
  <c r="C85" i="19"/>
  <c r="E84" i="19"/>
  <c r="D84" i="19"/>
  <c r="C84" i="19"/>
  <c r="E83" i="19"/>
  <c r="D83" i="19"/>
  <c r="C83" i="19"/>
  <c r="E82" i="19"/>
  <c r="D82" i="19"/>
  <c r="C82" i="19"/>
  <c r="K75" i="19"/>
  <c r="J75" i="19"/>
  <c r="I75" i="19"/>
  <c r="H75" i="19"/>
  <c r="G75" i="19"/>
  <c r="F75" i="19"/>
  <c r="E75" i="19"/>
  <c r="D75" i="19"/>
  <c r="C75" i="19"/>
  <c r="K74" i="19"/>
  <c r="J74" i="19"/>
  <c r="I74" i="19"/>
  <c r="H74" i="19"/>
  <c r="G74" i="19"/>
  <c r="F74" i="19"/>
  <c r="E74" i="19"/>
  <c r="D74" i="19"/>
  <c r="C74" i="19"/>
  <c r="K73" i="19"/>
  <c r="J73" i="19"/>
  <c r="I73" i="19"/>
  <c r="H73" i="19"/>
  <c r="G73" i="19"/>
  <c r="F73" i="19"/>
  <c r="E73" i="19"/>
  <c r="D73" i="19"/>
  <c r="C73" i="19"/>
  <c r="K72" i="19"/>
  <c r="J72" i="19"/>
  <c r="I72" i="19"/>
  <c r="H72" i="19"/>
  <c r="G72" i="19"/>
  <c r="F72" i="19"/>
  <c r="E72" i="19"/>
  <c r="D72" i="19"/>
  <c r="C72" i="19"/>
  <c r="K71" i="19"/>
  <c r="J71" i="19"/>
  <c r="I71" i="19"/>
  <c r="H71" i="19"/>
  <c r="G71" i="19"/>
  <c r="F71" i="19"/>
  <c r="E71" i="19"/>
  <c r="D71" i="19"/>
  <c r="C71" i="19"/>
  <c r="K70" i="19"/>
  <c r="J70" i="19"/>
  <c r="I70" i="19"/>
  <c r="H70" i="19"/>
  <c r="G70" i="19"/>
  <c r="F70" i="19"/>
  <c r="E70" i="19"/>
  <c r="D70" i="19"/>
  <c r="C70" i="19"/>
  <c r="K69" i="19"/>
  <c r="J69" i="19"/>
  <c r="I69" i="19"/>
  <c r="H69" i="19"/>
  <c r="G69" i="19"/>
  <c r="F69" i="19"/>
  <c r="E69" i="19"/>
  <c r="D69" i="19"/>
  <c r="C69" i="19"/>
  <c r="K68" i="19"/>
  <c r="J68" i="19"/>
  <c r="I68" i="19"/>
  <c r="H68" i="19"/>
  <c r="G68" i="19"/>
  <c r="F68" i="19"/>
  <c r="E68" i="19"/>
  <c r="D68" i="19"/>
  <c r="C68" i="19"/>
  <c r="K67" i="19"/>
  <c r="J67" i="19"/>
  <c r="I67" i="19"/>
  <c r="H67" i="19"/>
  <c r="G67" i="19"/>
  <c r="F67" i="19"/>
  <c r="E67" i="19"/>
  <c r="D67" i="19"/>
  <c r="C67" i="19"/>
  <c r="D60" i="19"/>
  <c r="C60" i="19"/>
  <c r="D59" i="19"/>
  <c r="C59" i="19"/>
  <c r="D58" i="19"/>
  <c r="C58" i="19"/>
  <c r="D57" i="19"/>
  <c r="C57" i="19"/>
  <c r="D56" i="19"/>
  <c r="C56" i="19"/>
  <c r="D55" i="19"/>
  <c r="C55" i="19"/>
  <c r="D54" i="19"/>
  <c r="C54" i="19"/>
  <c r="D53" i="19"/>
  <c r="C53" i="19"/>
  <c r="D52" i="19"/>
  <c r="C52" i="19"/>
  <c r="F45" i="19"/>
  <c r="E45" i="19"/>
  <c r="D45" i="19"/>
  <c r="C45" i="19"/>
  <c r="F44" i="19"/>
  <c r="E44" i="19"/>
  <c r="D44" i="19"/>
  <c r="C44" i="19"/>
  <c r="F43" i="19"/>
  <c r="E43" i="19"/>
  <c r="D43" i="19"/>
  <c r="C43" i="19"/>
  <c r="F42" i="19"/>
  <c r="E42" i="19"/>
  <c r="D42" i="19"/>
  <c r="C42" i="19"/>
  <c r="F41" i="19"/>
  <c r="E41" i="19"/>
  <c r="D41" i="19"/>
  <c r="C41" i="19"/>
  <c r="F40" i="19"/>
  <c r="E40" i="19"/>
  <c r="D40" i="19"/>
  <c r="C40" i="19"/>
  <c r="F39" i="19"/>
  <c r="E39" i="19"/>
  <c r="D39" i="19"/>
  <c r="C39" i="19"/>
  <c r="F38" i="19"/>
  <c r="E38" i="19"/>
  <c r="D38" i="19"/>
  <c r="C38" i="19"/>
  <c r="F37" i="19"/>
  <c r="E37" i="19"/>
  <c r="D37" i="19"/>
  <c r="C37" i="19"/>
  <c r="F36" i="19"/>
  <c r="E36" i="19"/>
  <c r="D36" i="19"/>
  <c r="C36" i="19"/>
  <c r="F35" i="19"/>
  <c r="E35" i="19"/>
  <c r="D35" i="19"/>
  <c r="C35" i="19"/>
  <c r="F34" i="19"/>
  <c r="E34" i="19"/>
  <c r="D34" i="19"/>
  <c r="C34" i="19"/>
  <c r="F33" i="19"/>
  <c r="E33" i="19"/>
  <c r="D33" i="19"/>
  <c r="C33" i="19"/>
  <c r="F32" i="19"/>
  <c r="E32" i="19"/>
  <c r="D32" i="19"/>
  <c r="C32" i="19"/>
  <c r="F25" i="19"/>
  <c r="E25" i="19"/>
  <c r="D25" i="19"/>
  <c r="C25" i="19"/>
  <c r="F24" i="19"/>
  <c r="E24" i="19"/>
  <c r="D24" i="19"/>
  <c r="C24" i="19"/>
  <c r="F23" i="19"/>
  <c r="E23" i="19"/>
  <c r="D23" i="19"/>
  <c r="C23" i="19"/>
  <c r="F22" i="19"/>
  <c r="E22" i="19"/>
  <c r="D22" i="19"/>
  <c r="C22" i="19"/>
  <c r="F21" i="19"/>
  <c r="E21" i="19"/>
  <c r="D21" i="19"/>
  <c r="C21" i="19"/>
  <c r="F20" i="19"/>
  <c r="E20" i="19"/>
  <c r="D20" i="19"/>
  <c r="C20" i="19"/>
  <c r="I137" i="19" l="1"/>
  <c r="I136" i="19"/>
  <c r="I135" i="19"/>
  <c r="L74" i="19"/>
  <c r="I134" i="19"/>
  <c r="L75" i="19"/>
  <c r="I131" i="19"/>
  <c r="I104" i="19"/>
  <c r="I132" i="19"/>
  <c r="I133" i="19"/>
  <c r="I102" i="19"/>
  <c r="I105" i="19"/>
  <c r="L171" i="19"/>
  <c r="G186" i="19"/>
  <c r="E206" i="19"/>
  <c r="I128" i="19"/>
  <c r="I127" i="19"/>
  <c r="I129" i="19"/>
  <c r="C138" i="19"/>
  <c r="D138" i="19"/>
  <c r="I130" i="19"/>
  <c r="F116" i="19"/>
  <c r="E148" i="19"/>
  <c r="I100" i="19"/>
  <c r="I103" i="19"/>
  <c r="F117" i="19"/>
  <c r="I126" i="19"/>
  <c r="E146" i="19"/>
  <c r="E149" i="19"/>
  <c r="E147" i="19"/>
  <c r="E150" i="19"/>
  <c r="D151" i="19"/>
  <c r="E145" i="19"/>
  <c r="L71" i="19"/>
  <c r="F88" i="19"/>
  <c r="I101" i="19"/>
  <c r="F115" i="19"/>
  <c r="D106" i="19"/>
  <c r="C151" i="19"/>
  <c r="E106" i="19"/>
  <c r="H76" i="19"/>
  <c r="H138" i="19"/>
  <c r="J76" i="19"/>
  <c r="D76" i="19"/>
  <c r="E138" i="19"/>
  <c r="D118" i="19"/>
  <c r="F138" i="19"/>
  <c r="F86" i="19"/>
  <c r="I76" i="19"/>
  <c r="I125" i="19"/>
  <c r="F114" i="19"/>
  <c r="F106" i="19"/>
  <c r="E118" i="19"/>
  <c r="G138" i="19"/>
  <c r="G106" i="19"/>
  <c r="I99" i="19"/>
  <c r="F113" i="19"/>
  <c r="E76" i="19"/>
  <c r="H106" i="19"/>
  <c r="F76" i="19"/>
  <c r="I97" i="19"/>
  <c r="I124" i="19"/>
  <c r="F112" i="19"/>
  <c r="C118" i="19"/>
  <c r="C106" i="19"/>
  <c r="I98" i="19"/>
  <c r="L68" i="19"/>
  <c r="F84" i="19"/>
  <c r="F83" i="19"/>
  <c r="C91" i="19"/>
  <c r="D91" i="19"/>
  <c r="E91" i="19"/>
  <c r="F89" i="19"/>
  <c r="F87" i="19"/>
  <c r="F90" i="19"/>
  <c r="F85" i="19"/>
  <c r="G76" i="19"/>
  <c r="F82" i="19"/>
  <c r="C76" i="19"/>
  <c r="K76" i="19"/>
  <c r="L69" i="19"/>
  <c r="L70" i="19"/>
  <c r="L72" i="19"/>
  <c r="L73" i="19"/>
  <c r="L67" i="19"/>
  <c r="E57" i="19"/>
  <c r="E59" i="19"/>
  <c r="D61" i="19"/>
  <c r="E53" i="19"/>
  <c r="E54" i="19"/>
  <c r="E58" i="19"/>
  <c r="E55" i="19"/>
  <c r="E52" i="19"/>
  <c r="E56" i="19"/>
  <c r="E60" i="19"/>
  <c r="C61" i="19"/>
  <c r="E46" i="19"/>
  <c r="G37" i="19"/>
  <c r="G39" i="19"/>
  <c r="G41" i="19"/>
  <c r="G43" i="19"/>
  <c r="G45" i="19"/>
  <c r="C46" i="19"/>
  <c r="G34" i="19"/>
  <c r="G36" i="19"/>
  <c r="G38" i="19"/>
  <c r="G40" i="19"/>
  <c r="G42" i="19"/>
  <c r="G44" i="19"/>
  <c r="D46" i="19"/>
  <c r="F46" i="19"/>
  <c r="G33" i="19"/>
  <c r="G35" i="19"/>
  <c r="G32" i="19"/>
  <c r="G20" i="19"/>
  <c r="G22" i="19"/>
  <c r="G24" i="19"/>
  <c r="D26" i="19"/>
  <c r="E26" i="19"/>
  <c r="G21" i="19"/>
  <c r="F26" i="19"/>
  <c r="G23" i="19"/>
  <c r="G25" i="19"/>
  <c r="C26" i="19"/>
  <c r="F13" i="19"/>
  <c r="E13" i="19"/>
  <c r="D13" i="19"/>
  <c r="C13" i="19"/>
  <c r="F12" i="19"/>
  <c r="E12" i="19"/>
  <c r="D12" i="19"/>
  <c r="C12" i="19"/>
  <c r="F11" i="19"/>
  <c r="E11" i="19"/>
  <c r="D11" i="19"/>
  <c r="C11" i="19"/>
  <c r="F10" i="19"/>
  <c r="E10" i="19"/>
  <c r="D10" i="19"/>
  <c r="C10" i="19"/>
  <c r="F9" i="19"/>
  <c r="E9" i="19"/>
  <c r="D9" i="19"/>
  <c r="C9" i="19"/>
  <c r="F8" i="19"/>
  <c r="E8" i="19"/>
  <c r="D8" i="19"/>
  <c r="C8" i="19"/>
  <c r="F7" i="19"/>
  <c r="E7" i="19"/>
  <c r="D7" i="19"/>
  <c r="C7" i="19"/>
  <c r="F6" i="19"/>
  <c r="E6" i="19"/>
  <c r="D6" i="19"/>
  <c r="C6" i="19"/>
  <c r="F5" i="19"/>
  <c r="E5" i="19"/>
  <c r="D5" i="19"/>
  <c r="C5" i="19"/>
  <c r="I138" i="19" l="1"/>
  <c r="E151" i="19"/>
  <c r="I106" i="19"/>
  <c r="F118" i="19"/>
  <c r="F91" i="19"/>
  <c r="L76" i="19"/>
  <c r="D14" i="19"/>
  <c r="C14" i="19"/>
  <c r="F14" i="19"/>
  <c r="E61" i="19"/>
  <c r="E14" i="19"/>
  <c r="G46" i="19"/>
  <c r="G26" i="19"/>
  <c r="G7" i="19"/>
  <c r="G9" i="19"/>
  <c r="G11" i="19"/>
  <c r="G5" i="19"/>
  <c r="G6" i="19"/>
  <c r="G8" i="19"/>
  <c r="G10" i="19"/>
  <c r="G12" i="19"/>
  <c r="G13" i="19"/>
  <c r="G14" i="19" l="1"/>
</calcChain>
</file>

<file path=xl/sharedStrings.xml><?xml version="1.0" encoding="utf-8"?>
<sst xmlns="http://schemas.openxmlformats.org/spreadsheetml/2006/main" count="2316" uniqueCount="637">
  <si>
    <t>م</t>
  </si>
  <si>
    <t>ملاحظات</t>
  </si>
  <si>
    <t>المصادر</t>
  </si>
  <si>
    <t>ملاحظات الباحث</t>
  </si>
  <si>
    <t>محافظة التأسيس</t>
  </si>
  <si>
    <t>مكان التاسيس</t>
  </si>
  <si>
    <t>اسم المؤسس</t>
  </si>
  <si>
    <t>المجال</t>
  </si>
  <si>
    <t>نوع المنتج الصادر</t>
  </si>
  <si>
    <t>تاريخ التوقف عن العمل</t>
  </si>
  <si>
    <t>سبب التوقف عن العمل</t>
  </si>
  <si>
    <t>تاريخ الإنتهاك</t>
  </si>
  <si>
    <t>نوع الإنتهاك</t>
  </si>
  <si>
    <t>مكان الإنتهاك</t>
  </si>
  <si>
    <t>الموقع</t>
  </si>
  <si>
    <t>فايسبوك</t>
  </si>
  <si>
    <t>تويتر</t>
  </si>
  <si>
    <t>إنستجرام</t>
  </si>
  <si>
    <t>يوتيوب</t>
  </si>
  <si>
    <t>إيميل</t>
  </si>
  <si>
    <t>رقم الهاتف</t>
  </si>
  <si>
    <t>العنوان</t>
  </si>
  <si>
    <t>رابط صفحة مؤسسه</t>
  </si>
  <si>
    <t>أخرى</t>
  </si>
  <si>
    <t>تصنيف المصدر</t>
  </si>
  <si>
    <t>جريدة</t>
  </si>
  <si>
    <t>مؤسسة صحفية</t>
  </si>
  <si>
    <t>صحفي</t>
  </si>
  <si>
    <t>تواصل مباشر</t>
  </si>
  <si>
    <t>الجيزة</t>
  </si>
  <si>
    <t>محافظات مصر المختلفة</t>
  </si>
  <si>
    <t>على مستوى جميع محافظات جمهورية مصر العربية</t>
  </si>
  <si>
    <t>منتج</t>
  </si>
  <si>
    <t>الإعلام</t>
  </si>
  <si>
    <t>مستمر</t>
  </si>
  <si>
    <t>الموقع الرسمي للكيان</t>
  </si>
  <si>
    <t>أساسي</t>
  </si>
  <si>
    <t>مبادرة أو إئتلاف فني/ ثقافي</t>
  </si>
  <si>
    <t>مبادرة</t>
  </si>
  <si>
    <t>فني</t>
  </si>
  <si>
    <t>القاهرة</t>
  </si>
  <si>
    <t>غير محدد</t>
  </si>
  <si>
    <t>متوقف</t>
  </si>
  <si>
    <t>المعادي</t>
  </si>
  <si>
    <t>عام 2014</t>
  </si>
  <si>
    <t>فريق غنائي</t>
  </si>
  <si>
    <t>فرق فنية</t>
  </si>
  <si>
    <t>الموسيقى</t>
  </si>
  <si>
    <t>أغاني</t>
  </si>
  <si>
    <t>منصات إعلامية مختلفة</t>
  </si>
  <si>
    <t>تكميلي</t>
  </si>
  <si>
    <t>منصة صحفية إلكترونية</t>
  </si>
  <si>
    <t>أغلب الكيانات الناشئة قبل الثورة ولكنها ازدهرت بعدها تم افتراض انتشارها بعد يوم التنحي بيوم</t>
  </si>
  <si>
    <t>منصة إلكترونية</t>
  </si>
  <si>
    <t>محافظات متعددة</t>
  </si>
  <si>
    <t>مصر</t>
  </si>
  <si>
    <t>العالم العربي</t>
  </si>
  <si>
    <t>على مستوى العالم العربي</t>
  </si>
  <si>
    <t>مؤسسة ثقافية</t>
  </si>
  <si>
    <t>ثقافي</t>
  </si>
  <si>
    <t>مركز ثقافي</t>
  </si>
  <si>
    <t>الإسكندرية</t>
  </si>
  <si>
    <t>على مستوى المحافظات المركزية</t>
  </si>
  <si>
    <t>داعم</t>
  </si>
  <si>
    <t>شركة إنتاج فني</t>
  </si>
  <si>
    <t>منتج فني</t>
  </si>
  <si>
    <t>السينما والتليفزيون</t>
  </si>
  <si>
    <t>أفلام - مسلسلات</t>
  </si>
  <si>
    <t>الأفلام والمسلسلات</t>
  </si>
  <si>
    <t>جاردن سيتي</t>
  </si>
  <si>
    <t>جرافيتي</t>
  </si>
  <si>
    <t>جرافيتي - كاريكاتير</t>
  </si>
  <si>
    <t>رسومات جرافيتي - رساميين جرافيتي - ورشة تدريبية للرسم</t>
  </si>
  <si>
    <t>دار نشر</t>
  </si>
  <si>
    <t>دُور عرض / نشر</t>
  </si>
  <si>
    <t>وسط البلد</t>
  </si>
  <si>
    <t>أدبي</t>
  </si>
  <si>
    <t>كتب - روايات - دواوين</t>
  </si>
  <si>
    <t>ساحة للإبداع الحر</t>
  </si>
  <si>
    <t>مركز ثقافة وفنون</t>
  </si>
  <si>
    <t>مؤسسة فنية</t>
  </si>
  <si>
    <t>فني وثقافي</t>
  </si>
  <si>
    <t>عام 2003</t>
  </si>
  <si>
    <t>الثقافة والفنون المختلفة</t>
  </si>
  <si>
    <t>المهندسين</t>
  </si>
  <si>
    <t>أفلام</t>
  </si>
  <si>
    <t>مؤسسة تعليمية فنية / ثقافية</t>
  </si>
  <si>
    <t>تعليمي</t>
  </si>
  <si>
    <t>أفلام - مخرجين - صناع أفلام - صناع محتوى</t>
  </si>
  <si>
    <t>المسرح</t>
  </si>
  <si>
    <t>مسرحيات - فنانين</t>
  </si>
  <si>
    <t>أغاني - موسيقى</t>
  </si>
  <si>
    <t>على مستوى محافظات الصعيد</t>
  </si>
  <si>
    <t>استوديو فني</t>
  </si>
  <si>
    <t>الكوميديا الفنية</t>
  </si>
  <si>
    <t>فريق مسرحي / سينمائي</t>
  </si>
  <si>
    <t>صفحة الكيان على مواقع التواصل الاجتماعي</t>
  </si>
  <si>
    <t>تنمية المواهب والتعليم</t>
  </si>
  <si>
    <t>على مستوى منطقة محددة في مدينة</t>
  </si>
  <si>
    <t>مسرحيات</t>
  </si>
  <si>
    <t>على مستوى مدن القناة</t>
  </si>
  <si>
    <t>معارض - حفلات - ورش تدريبية فنية - ورش موسيقية - مسرحيات - صانعي محتوى - فنانيين</t>
  </si>
  <si>
    <t>عام 2018</t>
  </si>
  <si>
    <t>مصر الجديدة</t>
  </si>
  <si>
    <t>مهرجان فنون</t>
  </si>
  <si>
    <t>مهرجانات فنية</t>
  </si>
  <si>
    <t>تواصل مباشر مع القائمين على الكيان</t>
  </si>
  <si>
    <t>صناع محتوى · شركة ميديا - أخبار - وكالة وسائط اجتماعية</t>
  </si>
  <si>
    <t>على مستوى العالم</t>
  </si>
  <si>
    <t>أفلام ومسلسلات</t>
  </si>
  <si>
    <t>باب الخلق - جبل الحلال - بعد البداية - رأس الغول - ظل الرئيس - رحيم - الأب الروحي - الطوفان - سبع البرمبة - قيد عائلي</t>
  </si>
  <si>
    <t>على مستوى محافظات الدلتا</t>
  </si>
  <si>
    <t>أفلام - أفلام قصيرة</t>
  </si>
  <si>
    <t>المقطم</t>
  </si>
  <si>
    <t>تم افتراض ان التاسيس كان اول يوم في الشهر</t>
  </si>
  <si>
    <t>رياض رفعت</t>
  </si>
  <si>
    <t>داعم - منتج</t>
  </si>
  <si>
    <t>ثقافي وسياسي</t>
  </si>
  <si>
    <t>عام 2012</t>
  </si>
  <si>
    <t>ستينج</t>
  </si>
  <si>
    <t>في عام 2013 ، ظهر مزود خدمات التدريب Sting for Consultancy and Design استجابةً لحاجة المجتمع المصري للتعلم مدى الحياة والذي يتكيف مع الاحتياجات المتغيرة السريعة للأفراد والمجتمع مؤسسي Sting الذين يدركون الإمكانات غير المستغلة للشباب ، مما خلق مساحة وتوفير الموارد لهم مهتمون بتطوير مجموعات مهاراتهم وهوياتهم الشخصية بدءًا من مجموعة صغيرة من العمال المتحمسين ، لقد تطور فريق Sting إلى فريق من المهنيين الشباب من خلفيات متنوعة مع مجموعة متنوعة من مجموعات المهارات مدفوعة بشغفنا بالتعليم غير الرسمي وتنمية المجتمع اكتسبنا خبرة في بناء القدرات وتصميم تقديم خدمات إدارة المشاريع منذ دخولنا في صناعة مزودي الخدمة ، عملنا على دمج منهجيات التعلم الرسمي وغير الرسمي في أدوات مخصصة وتدريب يمكن الوصول إليه من قبل مجموعة متنوعة من الفئات المستهدفة منظمة محلية ودولية تتضمّن خدماتنا الداخلية تصميم أدوات ورش عمل تدريبية وفرص تركز على التطوير المهني ، التربية المدنية وإدارة المشاريع للمجموعات المستهدفة بما في ذلك الشباب من الأطفال من خلفيات اجتماعية واقتصادية مختلفة نحن ملتزمون بتوفير الفرص للأفراد والمنظمات لتنمية إمكاناتهم مع إفادة المجتمع ككل في نفس الوقت</t>
  </si>
  <si>
    <t>فنانيين</t>
  </si>
  <si>
    <t>معهد تدريب يقدم شهادات معتمدة دوليًا للأفراد والمؤسسات بينما يقود صناعة استشارات التدريب والتطوير باستخدام منهجيات متطورة وأحدث الأساليب في تنمية رأس المال البشري</t>
  </si>
  <si>
    <t>مقدم خدمات التدريب والاستشارات التنموية يخلقان فرصًا تعليمية بناءً على احتياجات منظمات المجتمعات والأفراد من جميع الفئات العمرية والخلفيات الاجتماعية والاقتصادية المتنوعة. تتضمن خبرتنا تصميم منهجيات مبتكرة ومخصصة لبناء الكفاءات في التنمية المهنية والتربية المدنية وإدارة المشاريع</t>
  </si>
  <si>
    <t>http://www.stingco.com/?fbclid=IwAR3yI7ygBNJYWzG8NeY-xlIzZb9YMDfaMoZHnufYAyPPFm6Yd7JvSUIN08w</t>
  </si>
  <si>
    <t>https://www.facebook.com/StingConsultancy/</t>
  </si>
  <si>
    <t>sting4consultancy@gmail.com</t>
  </si>
  <si>
    <t>0225283535</t>
  </si>
  <si>
    <t>10ش 107المعادي - القاهرة</t>
  </si>
  <si>
    <t>فرقة المشاغبين المسرحيه</t>
  </si>
  <si>
    <t xml:space="preserve">فريق مسرحي تأسس عام 2012 على اسس ومعايير المسرح الحر قمنا بالكثير من الاسكتشات والاعمال الفنيه التى لها صله حقيقيه بالمجتمع ونناقش - المسرح ليس مجرد محاكاه شاحبه للحياه وانما هو شئ اكثر عظمه واعمق تعبيرا من الحياة نفسها </t>
  </si>
  <si>
    <t>جارى التحميل 2012 - الموضوع فيك 2012 - سكابيسو بيسو 2012 - مين الجانى 2013 - يلا سينما 2013 - mb3 2013 - الدور الثالث 12/2014 - تحت الكوبرى 2/2015 - يمكن بكره 6/2015 - ليه 6/2015 - الحلم العربى 10/2015</t>
  </si>
  <si>
    <t xml:space="preserve">المسرح ليس مجرد محاكاه شاحبه للحياه وانما هو شئ اكثر عظمه واعمق تعبيرا من الحياة نفسها </t>
  </si>
  <si>
    <t>سياستنا هيا مسرحنا</t>
  </si>
  <si>
    <t>https://www.facebook.com/Fare2ELMosha3.been/</t>
  </si>
  <si>
    <t>https://twitter.com/asdfgh14480690</t>
  </si>
  <si>
    <t>https://www.youtube.com/channel/UCQ4irdDUjdHphpCOCQoYx6Q?fbclid=IwAR1PAajRaQ6WOobI60sLe3irU36mnE1XActdwgDAymROtqryp342lc_2-QE</t>
  </si>
  <si>
    <t>01116638193</t>
  </si>
  <si>
    <t>https://twitter.com/Mohamed_maher_7</t>
  </si>
  <si>
    <t>https://www.facebook.com/pg/Fare2ELMosha3.been/about/?ref=page_internal</t>
  </si>
  <si>
    <t>كان للإنتاج الفني</t>
  </si>
  <si>
    <t>طرف ثالث - على كف عفريت - حواري بوخاريست</t>
  </si>
  <si>
    <t>https://elcinema.com/person/2013247/</t>
  </si>
  <si>
    <t>محبي وزارة الثقافة</t>
  </si>
  <si>
    <t>محبي وزارة الثقافة هذا مقترح للمعلومات الاساسية عن الصفحة الهدف منها لتكتب فى المعلومات يحوى عبارات هامة مطلوب اضافتها على أيا ما كانت المقدمة التى ستلاقى القبول لدى السادة الاعضاء تم إنشاء هذه الصفحة فى إطار إحياء مبدأ الشفافية والمصارحة كأحد أهداف ومكتسبات ثورة شعب مصر المباركة ولتحقيق التواصل المستمر بين كافة العاملين بوزارة الثقافة ومناقشة ما يستجد من احداث أو قرارات تؤثر على العاملين او العمل الثقافى بقطاعات الوزارة المختلفة ونود التأكيد على أن كافة الآراء والموضوعات التى تطرح من المشاركين بالصفحة تعبر عن الرؤية الشخصية لصاحبها وتحت مسئوليته الشخصية ولا ترتب أى حق قانونى للغير فى مواجهة الوزارة أو مدير الصفحة لذا نرجو من السادة الزملاء المشاركين بالصفحة مراعاة المبادئى الاتية - إدارة الحوارات والمداخلات بين المشتركين على الصفحة بصورة حضارية تتفق مع الآداب العامة وأدب الحوار وقيمة المؤسسة الثقافية التى ننتمى لها - عدم استخدام الصفحة فى توجيه السباب أو القذف أو التشهير بأحد القيادات أو العاملين بالوزارة أو أحد قطاعاتها - عدم استخدام الصفحة فى توجيه أى اتهامات للغير دون سند من القانون وفقنا الله لما فيه خير مصر وخير والوزارة والعاملين بالحقل الثقافى والمهتمين بالعمل الثقافى محبي وزارة الثقافة هذا مقترح للمعلومات الاساسية عن الصفحة الهدف منها لتكتب فى المعلومات يحوى عبارات هامة مطلوب اضافتها على أيا ما كانت المقدمة التى ستلاقى القبول لدى السادة الاعضاء تم إنشاء هذه الصفحة فى إطار إحياء مبدأ الشفافية والمصارحة كأحد أهداف ومكتسبات ثورة شعب مصر المباركة ولتحقيق التواصل المستمر بين كافة العاملين بوزارة الثقافة ومناقشة ما يستجد من احداث أو قرارات تؤثر على العاملين او العمل الثقافى بقطاعات الوزارة المختلفة ونود التأكيد على أن كافة الآراء والموضوعات التى تطرح من المشاركين بالصفحة تعبر عن الرؤية الشخصية لصاحبها وتحت مسئوليته الشخصية ولا ترتب أى حق قانونى للغير فى مواجهة الوزارة أو مدير الصفحة لذا نرجو من السادة الزملاء المشاركين بالصفحة مراعاة المبادئى الاتية - إدارة الحوارات والمداخلات بين المشتركين على الصفحة بصورة حضارية تتفق مع الآداب العامة وأدب الحوار وقيمة المؤسسة الثقافية التى ننتمى لها - عدم استخدام الصفحة فى توجيه السباب أو القذف أو التشهير بأحد القيادات أو العاملين بالوزارة أو أحد قطاعاتها - عدم استخدام الصفحة فى توجيه أى اتهامات للغير دون سند من القانون وفقنا الله لما فيه خير مصر وخير والوزارة والعاملين بالحقل الثقافى والمهتمين بالعمل الثقافى</t>
  </si>
  <si>
    <t>https://www.facebook.com/%D9%85%D8%AD%D8%A8%D9%8A-%D9%88%D8%B2%D8%A7%D8%B1%D8%A9-%D8%A7%D9%84%D8%AB%D9%82%D8%A7%D9%81%D8%A9-167728329998522/?ref=br_rs</t>
  </si>
  <si>
    <t>سكوب إمباير</t>
  </si>
  <si>
    <t>شيري الكيلاني - كريم النجدي - صابرينا خليل</t>
  </si>
  <si>
    <t>وجهتك الحضرية لكل ما هو جديد وجذاب ومثير للفانك في الشرق الأوسط</t>
  </si>
  <si>
    <t>لإبقائك متطلع</t>
  </si>
  <si>
    <t>https://scoopempire.com/?fbclid=IwAR2LO61Vv-dSWf1bn2Or2YtNbhv9AQ8tbV1m8VIs6o4ti_CiThl3dvuJGVg</t>
  </si>
  <si>
    <t>https://www.facebook.com/ScoopEmpire/</t>
  </si>
  <si>
    <t>info@scoopempire.com</t>
  </si>
  <si>
    <t>شبابيك الثقافي</t>
  </si>
  <si>
    <t>شبابيك للحرية والحياة</t>
  </si>
  <si>
    <t>اقامت امسيات فلكية - حفلات فنية - سينما - اقامة ورش عمل موسقية و فنية رسم و بيانو - كمان - جيتار</t>
  </si>
  <si>
    <t>https://www.facebook.com/shababekculturecenter/</t>
  </si>
  <si>
    <t>shababek_center@hotmail.com</t>
  </si>
  <si>
    <t>01154447232 - 01154447231 - 0225087500 - 01119189181</t>
  </si>
  <si>
    <t>20 شارع المقطم المقطم - القاهرة - القاهرة الكبري</t>
  </si>
  <si>
    <t>https://www.yellowpages.com.eg/ar/profile/%D8%B4%D8%A8%D8%A7%D8%A8%D9%8A%D9%83/404632?position=20&amp;key=%D9%85%D8%B1%D8%A7%D9%83%D8%B2-%D8%AB%D9%82%D8%A7%D9%81%D9%8A%D8%A9&amp;mod=category&amp;categoryId=1145</t>
  </si>
  <si>
    <t>https://ay5edma.elwatannews.com/places/Details/336134</t>
  </si>
  <si>
    <t>akhbarelyom.com/news/newdetails/473539/1/</t>
  </si>
  <si>
    <t>الطفل للحضارة والابداع</t>
  </si>
  <si>
    <t>مركز يهدف لتنمية الثقافة والإبداع في الأطفال</t>
  </si>
  <si>
    <t>https://www.facebook.com/CivilizationCreativity</t>
  </si>
  <si>
    <t>0227714251 - 0227714915 - 01060988091</t>
  </si>
  <si>
    <t>34ميدان أبو بكر الصديق- مصر الجديدة- القاهرة</t>
  </si>
  <si>
    <t>فاكس 0227714126</t>
  </si>
  <si>
    <t>تم إغلاق صفحته الرئيسية على الفايسبوك</t>
  </si>
  <si>
    <t>https://www.yellowpages.com.eg/ar/profile/%D9%85%D8%B1%D9%83%D8%B2-%D8%A7%D9%84%D8%B7%D9%81%D9%84-%D9%84%D9%84%D8%AD%D8%B6%D8%A7%D8%B1%D8%A9-%D9%88%D8%A7%D9%84%D8%A7%D8%A8%D8%AF%D8%A7%D8%B9/406495?position=32&amp;key=%D9%85%D8%B1%D8%A7%D9%83%D8%B2-%D8%AB%D9%82%D8%A7%D9%81%D9%8A%D8%A9&amp;mod=category&amp;categoryId=1145</t>
  </si>
  <si>
    <t>https://www.facebook.com/search/top/?q=%D9%85%D8%B1%D9%83%D8%B2%20%D8%A7%D9%84%D8%B7%D9%81%D9%84%20%D9%84%D9%84%D8%AD%D8%B6%D8%A7%D8%B1%D8%A9%20%D9%88%D8%A7%D9%84%D8%A7%D8%A8%D8%AF%D8%A7%D8%B9&amp;epa=FILTERS&amp;filters=eyJycF9jcmVhdGlvbl90aW1lIjoie1wibmFtZVwiOlwiY3JlYXRpb25fdGltZVwiLFwiYXJnc1wiOlwie1xcXCJzdGFydF95ZWFyXFxcIjpcXFwiMjAxMVxcXCIsXFxcInN0YXJ0X21vbnRoXFxcIjpcXFwiMjAxMS0wMVxcXCIsXFxcImVuZF95ZWFyXFxcIjpcXFwiMjAxMVxcXCIsXFxcImVuZF9tb250aFxcXCI6XFxcIjIwMTEtMTJcXFwifVwifSJ9</t>
  </si>
  <si>
    <t>إنجريدشنز - ingredients</t>
  </si>
  <si>
    <t>أول وكالة خبرات مصرية ومقرها القاهرة هدفها توفير تجربة استثنائية للمبدعين وصناع الفيلم من حيث تكامل المنتج والمحتوى ذو العلامة التجارية والأفكار والمنصات الجديدة وإيجاد فرص عمل جديدة وتنسيق جميع التنشيطات والأحداث كذلك ربط التجربة المحلية بالتجارب الخارجية العالمية وتقديم أفضل ما في العالمين</t>
  </si>
  <si>
    <t>تحرير2011 الطيب والشرير والشرس</t>
  </si>
  <si>
    <t>https://www.facebook.com/pg/Ingredients.Eg/about/?ref=page_internal</t>
  </si>
  <si>
    <t>https://www.facebook.com/Ingredients.Eg/app/294627540601598/</t>
  </si>
  <si>
    <t>careers@ingredientsegypt.com</t>
  </si>
  <si>
    <t>0233351453</t>
  </si>
  <si>
    <t>62ش الخليفة المأمون - مصر الجديدة- القاهرة</t>
  </si>
  <si>
    <t>مهرجان الجيزويت للفيلم</t>
  </si>
  <si>
    <t>مهرجان فني</t>
  </si>
  <si>
    <t>www.jesuitfilmfest.org</t>
  </si>
  <si>
    <t>https://x.facebook.com/jff4th/</t>
  </si>
  <si>
    <t>https://elcinema.com/en/work/2049215</t>
  </si>
  <si>
    <t>المهرجان كان من أقدم المهرجانات للسينما المستقلة في مصر ولكنه كان قد تعرض للتضييق والإختفاء لفترة طويلة وعاد بعد الثورة</t>
  </si>
  <si>
    <t>http://www.jesuitfilmfest.org/</t>
  </si>
  <si>
    <t>https://www.e7kky.com/article/21804/%22%D9%85%D9%87%D8%B1%D8%AC%D8%A7%D9%86-%D8%A7%D9%84%D8%AC%D8%B2%D9%88%D9%8A%D8%AA-%D9%84%D9%84%D9%81%D9%8A%D9%84%D9%85%22-%D9%8A%D9%86%D8%B7%D9%84%D9%82-%D8%A7%D9%84%D8%AC%D9%85%D8%B9%D8%A9-%D8%A7%D9%84%D9%85%D9%82%D8%A8%D9%84%D8%A9</t>
  </si>
  <si>
    <t>النوتالتس</t>
  </si>
  <si>
    <t>محمد فاروق - أحمد الشرقاوي</t>
  </si>
  <si>
    <t>هل فكرت قط في إنشاء فرقة لعديمي الموهبة</t>
  </si>
  <si>
    <t>إستاند أب كوميدي غنائي</t>
  </si>
  <si>
    <t>إحنا مش نينجا عشان غالبا مينفعش</t>
  </si>
  <si>
    <t>أغانينا بتتناول حاجات محدش بيعرف يتناولها</t>
  </si>
  <si>
    <t>https://soundcloud.com/no-talents?fbclid=IwAR2yf08gEyI_rkW65YnIeNEMogwW6BhJdh9OVfvQy-WZQ1JHgPnMlVGpbJc</t>
  </si>
  <si>
    <t>https://www.facebook.com/ElNoTalents/?fref=profile_friend_list&amp;hc_location=profile_browser</t>
  </si>
  <si>
    <t>elnotalents@gmail.com</t>
  </si>
  <si>
    <t>01010695145</t>
  </si>
  <si>
    <t>مهرجان حكاوي الدولي لفنون الطفل</t>
  </si>
  <si>
    <t>محمد الغاوي</t>
  </si>
  <si>
    <t>رشا علي</t>
  </si>
  <si>
    <t>شريف بهجت</t>
  </si>
  <si>
    <t>تأسس مهرجان الحكاوي الدولي للفنون للأطفال في 2011 من قبل AFCA للفنون والثقافة وهو ينمو بسرعة ليصبح أحد الأحداث الثقافية الرئيسية المخصصة للأطفال في مصر يستضيف الحكاوي أعمالاً منبثقة حية تتراوح بين المسرحيات والدمى وروايات القصص بالإضافة إلى ورش عمل فنية تتعامل مع الأطفال الذين تتراوح أعمارهم بين 3 إلى 12 عامًا بغض النظر عن أي تمييز اجتماعي أو جنس أو ديني</t>
  </si>
  <si>
    <t>تعليم الأطفال</t>
  </si>
  <si>
    <t>خلق مناسبة لتمكين الأطفال والاحتفال بهم وإعطائهم الوسائل للمشاركة في عملية بناء المجتمع المصري تشجيع وتعزيز ممارسة اللغات الأجنبية مع إيلاء اهتمام خاص للغة الفرنسية تغيير أساليب التعليم التقليدية باستخدام الفنون كأداة أساسية للتعليم والتعلم تشجيع النمو الشخصي للشباب من خلال منحهم مساحة تشجع حرية التعبير والتعبير عن الأفكار من خلال الفن الانخراط والتفاعل مع جميع الأطفال من خلال الأنشطة والورش التشاركية والمسرح التفاعلي تشجيع والعمل على دمج الأطفال المحرومين في المجتمع المصري جعل الثقافة والفنون في متناول الجميع دون تمييز العمر أو الأصول أو الفئة الاجتماعية أو الجنس أو الدين أو أي تمييز آخر التعاون مع المنظمات والمؤسسات الدولية والمحلية لدعم بعثات AFCA وإنشاء شبكة يمكنها تحسين وصول الأطفال بشكل فعال إلى الفنون في مصر تشجيع التنوع ودعوة الفنانين من الثقافات والبلدان الأخرى لتفضيل تبادل الرؤى والأفكار ربط الفنانين المصريين والأجانب لإنشاء شبكة مهنية</t>
  </si>
  <si>
    <t>www.afca-arts.com</t>
  </si>
  <si>
    <t>https://www.facebook.com/HAKAWYfestival/?eid=ARA_jQLbu7et-tYBoWcTAJlnV-7iv0g8JM2_p-Zw6fhA0PvpYvUZoca4O4n4c4J7oFfFNu0A_4r9ONhN</t>
  </si>
  <si>
    <t>info@afca-arts.com</t>
  </si>
  <si>
    <t>01224673435</t>
  </si>
  <si>
    <t>10ش الدنمارك- سرايات المعادي- أمام نادي المعادي- القاهرة</t>
  </si>
  <si>
    <t>حصالة</t>
  </si>
  <si>
    <t>تسعى الحصالة لدعم الكوادر السينمائية العربية المبتدئة والشابة وتمكينها من النفاذ إلى دوائر العمل السينمائي وتنفيذ مشروعاتهم دون الخضوع لشروط السوق التجارية</t>
  </si>
  <si>
    <t>أفلام مستقلة</t>
  </si>
  <si>
    <t>المجموعة ستكون بمثابة جبهة لمساعدة صناع الأفلام المستقلة الطويلة بالذات والأولى لأصحابها بالذات الخارجة عن الحسابات والمستعدة للمغامرة بمضمون لا يتملق الذوق السائد ولا يسعى ليكون جماهيريا وفقط دون فكرة صافية عن قيمة الجماهيرية ودورها في تغيير ذائقة المجتمع وتحدي هذه الذائقة ستعمل حصالة على تقديم العون لهؤلاء الموهوبين الشباب الذين لا يملكون شبكة اتصال قوية بمحيطهم وستمدهم بالمعلومات التي يحتاجونها حول المشهد المستقل من يملك معدات وما هى البدائل المتاحة مجانا أو بأسعار مخفضة أو بشروط دفع مناسبة/آجلة من هم الممثلون المحترفون/ غير المحترفين الذين يفضلون نمط الإنتاج البديل هذا وما هي أعمالهم السابقة وكيف تصل إليهم ما هي أماكن التصوير البديلة والتي قد تتوفر بشروط مناسبة ولم نشاهدها من قبل على الشاشة من يمكنه أن يساعد كفيكسر في هذه الأماكن ما هى أنشطة سكان هذه المناطق وأخيرا ما هي الجهات التي يمكنها أن تقدم دعما لهم أو لمشروعاتهم كيف يقومون بعمل ميزانية كيف يكتبون ملفا لائقا وشاملا عن مشروعهم بإختصار كيف يقومون بجمع المال اللازم للبدء في العمل 
نحن موقنون في الحصالة أن هذه المعلومات ماسة وجوهرية جدا بالنسبة لصناع الأفلام المستقلين لإن نمط الإنتاج الحالي الذي يعتمد على منتج ومعه رأسمال هو نمط بالي وخطر على الإبداع وعلينا أن نتكتل ضده لإن الإنتاج ليس كهنوتا ولإن المخرج القوي خير وأحب عند الله من المخرج الضعيف</t>
  </si>
  <si>
    <t>https://www.facebook.com/7assalla/</t>
  </si>
  <si>
    <t>info@hassala.org</t>
  </si>
  <si>
    <t>0224577688</t>
  </si>
  <si>
    <t>https://www.facebook.com/pg/7assalla/about/?ref=page_internal</t>
  </si>
  <si>
    <t>أو فيلمز</t>
  </si>
  <si>
    <t>شركة إنتاج فني تدعم الفن المستقل</t>
  </si>
  <si>
    <t>http://oproduction.tv/</t>
  </si>
  <si>
    <t>https://www.facebook.com/pages/category/Entertainment-Website/Oproductions-338819199493773/</t>
  </si>
  <si>
    <t>oproductions.oproductions@yahoo.com</t>
  </si>
  <si>
    <t>01273930967</t>
  </si>
  <si>
    <t>13ش الثمار - المهندسين - الجيزة - الدور الثالث</t>
  </si>
  <si>
    <t>https://www.linkedin.com/company/o%27-production/</t>
  </si>
  <si>
    <t>https://www.sortlist.com/agency/o-productions</t>
  </si>
  <si>
    <t>الأوله بلدي - Elawela Balady</t>
  </si>
  <si>
    <t>الشيخ علاء الدين إبراهيم</t>
  </si>
  <si>
    <t xml:space="preserve">فريق غنائي وُلد من رحم ثورة يناير العظيمة كمحاولة للمساهمة في التوعية السياسية والاجتماعية والارتقاء بالذوق العام من خلال الاهتمام بتراث الراحل العظيم الشيخ/ إمام عيسى وتقديمه بجودة فنية تليق بجمال ألحانه وبجودة وأهمية كلمات الشعراء الذين غنّى لهم </t>
  </si>
  <si>
    <t>https://www.facebook.com/ElawelaBalady/</t>
  </si>
  <si>
    <t>elawelabalady</t>
  </si>
  <si>
    <t>https://www.instagram.com/elawela.balady?fbclid=IwAR3FkP8oXau9_SQQplIkbYoDFOLGvXZTjbo5iTTQnjmRVwvxUIfKXn7Y-PA</t>
  </si>
  <si>
    <t>https://www.youtube.com/channel/UCguRNDEejD7LFxvlUyZ0w-Q</t>
  </si>
  <si>
    <t>elawelabalady@gmail.com</t>
  </si>
  <si>
    <t>https://www.facebook.com/profile.php?id=100004332874926</t>
  </si>
  <si>
    <t xml:space="preserve"> الأوله بلدي فريق غنائي وُلد من رحم ثورة يناير العظيمة كمحاولة للمساهمة في التوعية السياسية والاجتماعية والارتقاء بالذوق العام من خلال الاهتمام بتراث الراحل العظيم الشيخ/ إمام عيسى وتقديمه بجودة فنية تليق بجمال ألحانه وبجودة وأهمية كلمات الشعراء الذين غنّى لهم بدأ تكوين الفريق في مارس عام 2012 على يد الأستاذ/ علاء الدين إبراهيم صديق الشيخ إمام وتلميذه تنفيذا لوصية الشيخ إمام له بنشر رسالته وإكمال مسيرته والحفاظ على تراثه الفني من الضياع أو التشويه وتعتبر الأوله بلدي تكليلا لجهود الأستاذ/ علاء الدين إبراهيم واجتهاده في تنفيذ وصية أستاذه على مدى 17 عاما منذ رحيل الشيخ إمام عن حياتنا عام 1995 وسعيه لتكوين فريق غنائي متكامل يقدم أعمال الشيخ إمام يقدم فريق الأوله بلدي أعمال الشيخ إمام التي تعد أحد أشكال الغناء الشعبي الكلاسيكي معتمدا على آلات التخت الشرقي ومن الملاحظ أن القصائد التي انتقاها الشيخ إمام لتلحينها تحتوي على موسيقى داخلية وإيقاع ذاتي مما ساعد الشيخ إمام على تلحين هذه القصائد بسلاسة وتلقائية يؤمن الفريق بأن الفن من أقوى وسائل التعبير عن الرأي وأسرعها انتشارا وبأن الفن الجاد يجب أن يكون وسيلة لنشر الأفكار مع كونه وسيلة للاستمتاع والترفيه وبأهمية كون الأوله بلدي فريقا مستقلا غير محسوب على أي حزب من الأحزاب أو أي جهة من الجهات اقتداءً بالشيخ إمام نفسه الذي ظل طوال مسيرته الفنية مستقلا يغني للناس والأرض لا ينتمي إلا لفقراء وبسطاء المصريين ولا يدين بالولاء لغير الوطن وهذا هو موقف الأوله بلدي </t>
  </si>
  <si>
    <t>محمود رفعت</t>
  </si>
  <si>
    <t>هو منتج وداعم لكل مغنيي الراب والتراب في مصر دعم مادي ومعنوي كذلك هو مؤسس استوديو 100 نسخةاكبر واول استوديو لانتاج موسيقى الراب والتراب في مصر</t>
  </si>
  <si>
    <t>https://www.facebook.com/mahmoud.refat.50</t>
  </si>
  <si>
    <t>د كاف - D - CAF - Downtown Contemporary Arts Festival</t>
  </si>
  <si>
    <t>أكبر مهرجان دولي للفنون المعاصرة في مصر مهرجان وسط المدينة للفنون المعاصرة D - CAF هو أول مهرجان دولي متعدد التخصصات للفنون المعاصرة في مصر ستقام النسخة السادسة من D - CAF DCAF17 على مدى ثلاثة أسابيع من 17 مارس إلى 8 أبريل 2017 في مواقع متعددة في وسط القاهرة D - سيشمل CAF الموسيقى المحلية والإقليمية والدولية والرقص والفنون البصرية والأفلام من قبل فنانين بارزين من مصر والعالم العربي وخارجه بالإضافة إلى عرض المساحات الثقافية والمسارح في وسط البلد D - يستخدم CAF غير - المواقع التقليدية مثل المباني التاريخية وواجهات المحلات والأزقة وأسطح المنازل كمواقع لأحداث العروض والمنشآت الفنية بهدف جذب الجماهير وفناني الأداء للتفاعل مع المدينة بطريقة جديدة مع برمجتها المتنوعة وذات الدرجة الأولى تطمح D - CAF إلى أن تصبح واحدة من أهم الأحداث الفنية العربية السنوية من خلال الوصول إلى طيف واسع من الجماهير المصرية لخلق عروس ges بين الفنانين العرب والمبرمجين والقيمين العالميين بالإضافة إلى الاستفادة من التراث الثقافي والاجتماعي والمعماري الفريد لوسط القاهرة علاوة على ذلك ، يسعى فريق D - CAF ليس فقط لجلب الأفضل في الثقافة العالمية المعاصرة إلى القاهرة ولكن أيضًا لتقديم مستوى احترافي وجيد - مهرجان دولي مشهور</t>
  </si>
  <si>
    <t>إنتاج مهرجان دولي عالي الجودة للفنون المعاصرة في وسط القاهرة يعرض فنانين محليين إقليميين ودوليين ويجذب جماهير متنوعة من مصر والخارج</t>
  </si>
  <si>
    <t>https://l.facebook.com/l.php?u=http%3A%2F%2Fwww.d-caf.org%2Fblog%3Ffbclid%3DIwAR0Wtx8U0TKgeeqgpgmZfMGs6nl24OD4AbODPksPa3sNJFvbTp_Em5zELPE&amp;h=AT2GoO6jFvfZJ45GjBcr8l3hwl-OurTL0ukugtmcVz1AkpuAkSB02P28ojRMiQCb6Bft6nDRv5u6O2ILXg6-MAfXDMZuMRs_ft0xhSc1IcN8-smQooTzuLMVtI_BKOlO-r56sk6VJnPOa11AkRoPyQ</t>
  </si>
  <si>
    <t>https://www.facebook.com/dcafegypt/?ref=br_rs</t>
  </si>
  <si>
    <t>https://twitter.com/DCAFEgypt?fbclid=IwAR2kpyZclxqwLJndL7CbXWgEhB6ogh5tGqIeEbdmMABq_8YwRDEIZBve-N0</t>
  </si>
  <si>
    <t>info@orientproductions.org</t>
  </si>
  <si>
    <t>مهرجان وسط البلد للفنون المعاصرة</t>
  </si>
  <si>
    <t>مهرجان وسط البلد للفنون المعاصرة هو أول مهرجان دولي متعدد التخصصات للفنون المعاصرة في مصر ويشمل مهرجان وسط البلد للفنون المعاصرة الموسيقى والمسرح والرقص والفنون البصرية والأفلام المحلية والإقليمية والدولية من قبل فنانين من مصر والعالم العربي وما بعده بالإضافة إلى عرض المساحات والمسارح الثقافية في وسط المدينة يستخدم مهرجان وسط البلد للفنون المعاصرة مواقع غير تقليدية مثل المباني التاريخية وواجهات المحلات والأزقة وأسطح المنازل كمواقع للعروض والأحداث والمنشآت الفنية بهدف جلب الجماهير والفنانين إلى الانخراط مع المدينة بطريقة جديدة</t>
  </si>
  <si>
    <t>الموسيقى - المسرح - الرقص - الفنون البصرية - الأفلام المحلية - الأفلام الإقليمية - الأفلام الدولية</t>
  </si>
  <si>
    <t>يطمح مهرجان وسط البلد للفنون المعاصرة من خلال برامجه المتنوعة والمتميزة من الدرجة الأولى لتصبح أحد أهم الأحداث الفنية العربية السنوية من خلال الوصول إلى مجموعة واسعة من الجماهير المصرية وإنشاء جسور بين الفنانين العرب والمنسقين والمبرمجين الدوليين بالإضافة إلى الاستفادة من على التراث الثقافي والاجتماعي والمعماري الفريد من نوعه في وسط القاهرة علاوة على ذلك لا يسعى فريق D - CAF فقط إلى جلب أفضل ما في الثقافة المعاصرة الدولية إلى القاهرة ولكن أيضًا لتقديم مهرجان دولي محترف للغاية ومعروف جيدًا</t>
  </si>
  <si>
    <t xml:space="preserve">إنتاج مهرجان دولي للفنون المعاصرة عالي الجودة في وسط القاهرة يعرض الفنانين المحليين والإقليميين والدوليين وجذب جماهير متنوعة من مصر والخارج </t>
  </si>
  <si>
    <t>www.d-caf.org</t>
  </si>
  <si>
    <t>https://www.facebook.com/dcafegypt/</t>
  </si>
  <si>
    <t>https://www.instagram.com/dcafegypt/</t>
  </si>
  <si>
    <t>0020225923749 - 0020225923754</t>
  </si>
  <si>
    <t>https://www.facebook.com/pg/dcafegypt/about/?ref=page_internal</t>
  </si>
  <si>
    <t>كيان للدخمات الثقافية</t>
  </si>
  <si>
    <t>محمد حسانين</t>
  </si>
  <si>
    <t>كيان مؤسسة تعمل فى المساحة المشتركة بين الفن والتنمية بهدف خلق مزيد من فرص الابداع والتغيير عن طريق المسرح و والكتابة والفن التشكيلي</t>
  </si>
  <si>
    <t>https://www.facebook.com/Kayan.cs/?ref=search&amp;__tn__=%2Cd%2CP-R&amp;eid=ARAIGlmrCQOPtsrIxTYYSadQbtpskqGi2GRD5PipaG2DXGeV-IdvGsQPVu5vl0Tnfz5H2LLbEr8vk-Pw</t>
  </si>
  <si>
    <t>kayan.hassanin@gmail.com</t>
  </si>
  <si>
    <t>01284811768</t>
  </si>
  <si>
    <t>أبراج الشهيد - امتداد ش 14 - المعادي - القاهرة</t>
  </si>
  <si>
    <t>تأسست في عام 2008 ولكنها لم تظهر فعليا على الساحة إلا في عام 2012</t>
  </si>
  <si>
    <t>https://www.facebook.com/pg/Kayan.cs/about/?ref=page_internal</t>
  </si>
  <si>
    <t>مدد</t>
  </si>
  <si>
    <t>المنيل</t>
  </si>
  <si>
    <t>مدد مبادرة دعم الثقافة مؤسسة مانحة مصرية مستقلة تمول من تبرعات الأفراد والهيئات والمؤسسات والبنوك والشركات وتقوم بدورها بتمويل المشاريع الثقافية المحلية في كل أنحاء مصر</t>
  </si>
  <si>
    <t>كل أشثقافة والفنونكال الفنون</t>
  </si>
  <si>
    <t>تسعى مدد مبادرة دعم الثقافة إلى دعم وتشجيع المشاريع الثقافية التي تستهدف الشرائح الاجتماعية المهمشة والمحرومة من الخدمات الثقافية وإلى إدماج الفن كعنصر أساسي في التنمية البشرية والترويج لقيمة الإبداع وحرية التعبير في المجتمع وتفعيل مشاركة القطاعات المختلفة فى دعم العمل الثقافۑ فى كل أنحاء مصر</t>
  </si>
  <si>
    <t>حشد موارد مالية لا تقل عن 500 ألف جنيه سنوياً من تبرعات الأفراد والهيئات والمؤسسات في مصر وخارجها - دعم ما لا يقل عن 40 مشروع ثقافي وفني تتوجه إلى الشرائح المهمشة والمحرومة من الخدمات الثقافية في 10 محافظات مصرية على الأقل - إطلاق ودعم مبادرة ثقافية جديدة مرة كل عامين</t>
  </si>
  <si>
    <t>http://madad-eg.org/?fbclid=IwAR2jOv4bOxIULI2RbuWnxoleH2YdX3pasEEBt9LThsOaUo58H6QEGouaEx0</t>
  </si>
  <si>
    <t>https://www.facebook.com/Madad.Egypt/</t>
  </si>
  <si>
    <t>madadculturalinitiative@gmail.com</t>
  </si>
  <si>
    <t>01206245777</t>
  </si>
  <si>
    <t>34ش منيل الروضة- القاهرة</t>
  </si>
  <si>
    <t>https://docs.google.com/document/d/15pOkxoBum5NtM_KLZke5ORU7GHv9hjZLjrj9BZimYk0/edit</t>
  </si>
  <si>
    <t>مدد مبادرة دعم الثقافة ماهي مدد مبادرة دعم الثقافة مؤسسة مانحة مصرية مستقلة تمول من تبرعات الأفراد والهيئات والمؤسسات والبنوك والشركات وتقوم بدورها بتمويل المشاريع الثقافية المحلية في كل أنحاء مصر ماهي المشاريع الثقافية المحلية هي مشاريع تستهدف تقديم خدمة ثقافية لمجتمع محروم منها عروض مسرحية تدريب في الفنون ندوات أدبية حفلات موسيقية مهرجانات واحتفالات شعبية برامج فنية وثقافية في المدارس إكتشاف مواهب فنية جديدة عروض سينمائية معارض فنون إلخ لجمهور القرى والمدن الصغيرة والأحياء العشوائية والفقيرة لماذا مدد الآن رغم وجود ميزانية لا بأس بها لوزارة الثقافة المصرية بلغت ملياراً و 446 مليون جنيه في عام 2008-2009 إلا أن هذه الميزانية تنفق في الغالب على رواتب موظفي الوزارة الذين وصل عددهم إلى 90 ألف موظف في عام 2010 ولا يتبقى منها إلا القليل لتمويل الأنشطة والبرامج الثقافية على سبيل المثال أنفق المجلس الأعلى للثقافة في عام 2008-2009 14 مليون جنيه مصري على مرتبات الموظفين و 200 ألف جنيه مصري على الأجهزة والمعدات والتجهيزات ونجد أن الموازنة العامة للدولة تدمج ميزانية الشباب والثقافة والشئون الدينية في بند واحد في تقرير الموازنة وليس هناك أي إشارة على النسبة المخصصة لكل من هذه القطاعات الثلاثة يتركز نشاط وإنفاق وزارة الثقافة على دعم أنشطة الوزارة نفسها ونادراً ما تقدم الوزارة دعماً لأنشطة وبرامج المجتمع المدني وفي الحالات القليلة التي دعمت الوزارة أنشطة أو برامج ثقافية من خارج الوزارة يتم هذا بشكل غير منتظم ودون شفافية أو وضوح في أسباب هذا الدعم أو حجمه بالإضافة إلى ذلك تتركز أنشطة الوزارة في المدن الكبرى بالذات القاهرة والإسكندرية ويتراجع دورها في المدن الصغيرة والقرى فضلاً عن غيابها التام عن الأحياء الفقيرة والعشوائية كما يعانى صعيد و ريف مصر من اهمال كبير من هيئات الثقافة الحكومية أيضاً فيصل إجمالى مخصصات قطاع الثقافة فى المحافظات غير المركزية و القرى و التى تصل نسبة سكانها ل 56% من إجمالى سكان مصر إلى 12 9% من إجمالى ميزانية القطاع مما يعنى أن نصيب المواطن فى ريف مصر من الخدمات الثقافية الحكومية لا يزيد عن جنيه واحد إلى جنيهين سنوياً و هو ما انعكس فى انخفاض عدد قصور الثقافة من 527 بيتاً عام 1995 ليصل إلى 428 بيتاً فى 2008 وإن كان حوالي نصف هذه القصور والبيوت مغلقاً حالياً لأسباب غير مفهومة و تعتمد محافظات الصعيد و قرى الدلتا و مدن القناة و سيناء على الخدمات الثقافية المحدودة التى تقدمها مراكز الشباب و قصور الثقافة و يتضح تدنى مستوى تلك القصور و عدم الاهتمام بتطويرها من فاجعة حريق قصر ثقافة بنى سويف عام 2005 و الذى راح ضحيته 50مبدعاً و مثقفاً مصرياً و فيما نجد فى محافظة كالإسكندرية و التى تبلغ مساحتها 2 678 كم مربع ما يزيد عن عشرة قصور ثقافة و ثمانية مراكز ثقافية يوجد مركز ثقافة وحيد فى محافظة الوادى الجديد ذات الثلاثمائة و ست و سبعون كم مربع كما تبلغ ميزانية مكتبات الصعيد و البالغ عددها 175 مكتبة من المنيا و حتى حلايب و شلاتين خمسة و أربعون ألف جنيه طوال العام أي 257 جنيه مصري لكل مكتبة في العام بينما تبلغ ميزانية احتفالية ليالى المحروسة و التى أقامتها وزارة الثقافة لمدة 15 يوم فقط في عام 2009 فى مكان واحد أكثر من 300 ألف جنيه أدى تراجع الأجهزة الحكومية عن تقديم دعم مباشر للأنشطة والبرامج التي يقوم بها المجتمع المدني وشباب المبدعين و اقتصارها على دعم النخبة و موظفى قطاعات الثقافة و الفنون التابعة للدولة دون غيرهم إلى فتح باب التمويل الخارجى من مؤسسات دولية مانحة إلا أن هذا الأمر لم يساعد على حل مشكلة التمويل بشكل حقيقى نظراً لكون هذه المنح قلما تعطى تمويلاً ثابتاً بل تقدم منح سنوية مختلفة لدعم المشروعات لا المجموعات إلى جانب انحصارها فى تقديم الدعم لفرق و جمعيات بالقاهرة و الإسكندرية متجاهلة القطاع الأكبر المحروم ثقافياً في قرى الدلتا و الصعيد و محافظات البحر الأحمر وسيناء والوادي الجديد بنظرة سريعة نجد أن عمل المؤسسات الدولية المانحة والمراكز الثقافية الأجنبية يتركز بنسبة أكثر من 90% على القاهرة والإسكندرية وعلى دعم وتقديم برامج وأنشطة موجهة للنخبة الثقافية مما دفع أصحاب المبادرات الثقافية فى المحافظات المهمشة للاعتماد على التمويل الذاتى المؤقت نظراً لغياب الدعم المالي من الدولة والمؤسسات المانحة على حد سواء هناك غياب تام للوعي بدور الثقافة في المحليات التي يقود كثير منها عسكريون أو ضباط شرطة ولا تتضمن ميزانية المجالس المحلية فى مصر جزءاً لدعم الثقافة فى الأحياء والقرى المختلفة حيث تنحصر هذه الميزانية فى رواتب الموظفين و الإنفاق على المرافق العامة و يتلخص دور تلك المجالس فى ممارسة رقابة على التراخيص و التموين فيما يغيب دعم الثقافة تماماً عن اهتماماتها باستثناءات قليلة في المحافظات السياحية حيث هناك بعض الاهتمام بالأنشطة الثقافية المرتبطة بالسياحة تراجع تعليم الفنون فى المدارس الحكومية حتى وصل إلى نقطة تقترب من الصفر ولا يوجد تأهيل حقيقي لمدرسى الفنون ويتجاهل مديرو الإدارات التعليمية ونظار المدارس مناهج تعليم الفنون بل وتلغى الحصص المخصصة لها لحساب مواد دراسية أخرى ينظر إليها على أنها أكثر أهمية وينعكس ذلك على الميزانية التى تنفق على تعليم الفنون حيث يصرف على النشاط الفنى فى المدارس من بند يسمى رسوم وأنشطة ونصيب النشاط الفنى فى المدارس الابتدائية جنيه واحد عن كل تلميذ بالمدرسة بمعنى إذا كان تعداد المدرسة الابتدائية 500 تلميذ فميزانية الفنون طوال العام هى 500 جنيه لهذه المدرسة بالإضافة إلى بند آخر هو بند المكتبات والذي يخصص في المتوسط 2 جنيه في العام لكل تلميذ زيادة التطرف الديني والتوتر الطائفي شهدت مصر منذ يناير 2008 و حتى يناير 2010 ما لا يقل عن 53 حادث عنف طائفي أى بمعدل حادثين كل شهر وقعت فى 17 محافظة من أصل 29 محافظة مصرية و يتضح من متابعة تلك الحوادث تركزها فى المناطق الفقيرة و قرى مصر المهمشة صول– الكشح - إمبابة- نجع حمادى - أبو قرقاص- ديروط وهي كلها مناطق حرمت من الخدمات الثقافية لعقود طويلة لا يتناسب كل ما سبق مع ثراء وتنوع الثقافة المصرية الناتج عن الحقب التاريخية المتعاقبة على مصر الى جانب التنوع الجغرافي والديني والعرقي والاجتماعي الذي أدى إلى وجود مخزون ضخم من التراث بجميع أشكاله الشفاهي الحركي الأدبي الموسيقي وظهرت العديد من المحاولات لجمع ذلك التراث وحمايته الا ان محاولات استغلاله بشكل جيد وتطويره لم تأخذ القدر الكافي من الاهتمام الذي لاقته محاولات الحماية كما انصب الاهتمام الحكومي دائما على التراث الأثري فقط دون غيره من أشكال التراث الأخرى هذا التنوع الثقافي لا يظهر في الحياة الثقافية المعاصرة إلا بشكل متحفي وعلى صورة فلكلورية مكررة وتقليدية بعكس ما يحدث في دول أخرى مثل الهند وتركيا حيث يصبح هذا التراث ركيزة لإبداع معاصر حي يمكنه مواجهة دعاوي الإنغلاق والجمود والتشدد الديني أيضاً تتناقض فرص دعم الثقافة والفنون مع ظهور جيل أكثر ابتكاراً و قدرة على التغلب على المعوقات الكثيرة التى تحيط به خرج هذا الجيل محصناً بأدواته الإعلامية المعاصرة من مواقع بث إعلامى على شبكات الانترنت و مدونات و منتديات و صفحات تواصل إجتماعى رافضاً الجمود الثقافي الذي فرضته سيطرة الدولة على مؤسسات الدعم الثقافي رافعاً شعار الفن البديل و سرعان ما انتشر هذا الفن البديل بين الجماهير و أصبح هذا الفن هو الملاذ من جمود و انحدار المستوى الثقافي و الإعلامي الرسمي و أصبح هؤلاء الفنانون هم ممثلو الثقافة المصرية في معظم المهرجانات و المحافل الدولية لا تحتل الثقافة مساحة كبيرة من الميزانية التي تخصصها الشركات التجارية لدعم المجتمع من خلال برامج المسئولية الاجتماعية للشركات وتوجه الميزانيات المرصودة لذلك إلى مشروعات خيرية تساهم بشكل مباشر في تحسين تسويق منتجات أو خدمات هذه الشركات هناك مبادرات قليلة من جانب رجال الأعمال والشركات لدعم الثقافة مثل مسابقة ساويرس الثقافية لدعم الآداب و الفنون و المسابقتين اللتين تقدمهما شركة جوجل Doodle 4 google و مسابقة أفلام اليوتيوب لأفضل فيلم قصير يقوم أحد المبدعين الشباب برفعه على اليوتيوب كذلك دعم شركة فودافون لمهرجان SOS الموسيقي للفرق الموسيقية المستقلة ولكن هذا الدعم توقف ونلاحظ أنه بالإضافة إلى قلة مثل هذه المبادرات وضآلة المبالغ المخصصة لها وعدم استمرارها فإنها تستهدف في معظمها الشرائح الاجتماعية فوق المتوسطة وتتجاهل سكان القرى والأحياء الفقيرة الذين يشكلون غالبية الشعب المصري رسالة مدد تسعى مدد مبادرة دعم الثقافة إلى دعم وتشجيع المشاريع الثقافية التي تستهدف الشرائح الاجتماعية المهمشة والمحرومة من الخدمات الثقافية وإلى إدماج الفن كعنصر أساسي في التنمية البشرية والترويج لقيمة الإبداع وحرية التعبير في المجتمع وتفعيل مشاركة القطاعات المختلفة فى دعم العمل الثقافۑ فى كل أنحاء مصر من هم المستفيدون من مدد الجمهور المصري بصفة عامة وبالذات سكان القرى والمدن الصغيرة والأحياء الشعبية والعشوائية في المدن الكبرى الفرق والمجموعات الفنية والموهوبون والفنانون خارج دائرة الضوء وخارج المؤسسات الثقافية الرسمية والمعروفة وبالذات من يعملون في القرى والأحياء الفقيرة المعلمون والمدارس التي تخدم القرى والأحياء العشوائية والفقيرة الأهداف المحددة 2012 – 2015 1- حشد موارد مالية لا تقل عن 500 ألف جنيه سنوياً من تبرعات الأفراد والهيئات والمؤسسات في مصر وخارجها 2- دعم ما لا يقل عن 40 مشروع ثقافي وفني تتوجه إلى الشرائح المهمشة والمحرومة من الخدمات الثقافية في 10 محافظات مصرية على الأقل 3- إطلاق ودعم مبادرة ثقافية جديدة مرة كل عامين كيف تمول مدد تمول مدد أساساً من تبرعات أفراد مصريين يؤمنون بأن الثقافة والفن يمكنهما لعب دور كبير في بناء مجتمع ديمقراطي حديث ويحرصون على حماية حرية الإبداع والتعبير تسعى مدد أيضاً إلى جذب مساهمات مالية وعينينة من المؤسسات والهيئات والبنوك والشركات المصرية والدولية على أن تبقى تبرعات الأفراد المصدر المالي المستدام للمؤسسة يعتمد تمويل مدد على أسلوب شبكة الأمان وهي شبكة من 50 شخصاً يتعهدون بتمويل مدد بمبلغ سنوي ثابت خلال الأعوام الثلاثة الأولى من تأسيسها والمبلغ المحدد هو 5 آلاف جنيه سنوياً على الأقل أيضاً يتعهد كل شخص من ال 50 بأن يؤمن 3 أشخاص آخرين من دائرته القريبة أسرته وأصدقائه يقوم كل منهم بتمويل مدد بمبلغ ألف جنيه سنوياً على الأقل للأعوام الثلاثة الأولى وتشكل هذه الدائرة المكونة من 150 شخصاً مجموعة أصدقاء مدد الذين يقومون أيضاً بالترويج لمدد على نطاق أوسع تسعى مدد أيضاً إلى جمع تبرعات صغيرة من الشباب والطلاب في حدود 500 جنيه سنوياً دون التزام بعدد سنوات التبرع وذلك تشجيعاً وترويجاً لمبدأ دعم الثقافة في المجتمع ولمد قاعدة دعم مدد بين الشباب بالإضافة إلى ذلك تقوم مدد بالحصول على تبرعات نقدية وعينية من شركات وبنوك وهيئات ومؤسسات مصرية ودولية ومن المأمول أن تساوي هذه التبرعات ضعف تلك التي سيتم جمعها من أفراد ويحصل الأفراد وكذلك المؤسسات والشركات والهيئات المتبرعة على مزايا عديدة منها ذكر أسماءهم كمتبرعين على الموقع الاليكتروني وفي مطبوعات مدد كما يحصلون على حق حضور الحفل السنوي وأية أنشطة أخرى تنظمها مدد من هو ممول مدد هو مواطن مصري يقيم داخل مصر أو خارجها يهتم بالشئون العامة ويتبنى قيم الحرية والديمقراطية والعدالة الاجتماعية ويؤمن أن الثقافة يمكنها لعب دور في نشر هذه القيم ودعمها في المجتمع ولديه دخل ثابت يفيض عن حاجاته الشخصية بعض الشيء ويرغب في تقديم دعم مالي لمبادرات أهلية قد يكون هذا المواطن من رجال أو سيدات الأعمال أو من العاملين في الهيئات الدولية أو من الفنانين والإعلاميين والمثقفين المعروفين أو من أساتذة الجامعات أو الناشطين الحقوقيين والسياسيين أو من شباب المهنيين أو الطلاب أو غير ذلك ممول مدد أيضاً هو هيئة أو شركة أو مؤسسة أو بنك مصري أو دولي يتبنى قيم مسئولية قطاع الأعمال عن النهوض بالمجتمع ويهتم بنشر قيمة الإبداع وحرية التعبير في مصر كيف يقدم الدعم تقدم مدد دعمها على شكل منح مالية للأفراد والجمعيات والمؤسسات والشركات وغيرها عن طريق مسابقة مفتوحة تعلن ثلاث مرات سنوياً ويقوم باختيار الفائزين محكمون من أعضاء الهيئة التأسيسية ومن يستعينون به من المتخصصين تعلن المسابقة على الانترنيت وفي الجرائد اليومية وتقبل الطلبات المرسلة عبر البريد الاليكتروني والبريد العادي بعد إختيار الفائزين تقسم المنحة على دفعتين أو ثلاثة دفعات حسب طبيعة المشروع ويطلب من الفائزين تقديم تقرير مالي ووصفي عن المشروع قائمة بأعضاء مؤسسى مدد ومجلس الامناء https //docs google com/document/d/15pOkxoBum5NtM_KLZke5ORU7GHv9hjZLjrj9BZimYk0/edit The Initiative to Support Culture in Egypt What is it? Madad The Cultural Support Initiative is an independent Egyptian grant-making institution financed by individuals companies banks and other organisations and agencies whose purpose is to fund local cultural projects in Egypt How does Madad define local cultural projects? Projects that seek to offer a cultural service to culturally deprived communities Such services could be theatrical performances training in the arts literary seminars concerts fairs and folk festivals artistic and cultural programmes in schools talent discovery activities film screenings and art exhibits The intended beneficiaries are people in small towns and villages and in slums and other poor urban neighbourhoods Why is Madad needed now? - Although the Egyptian Ministry of Culture has quite a respectable budget – it stood at LE 1 446 billion in 2008-2009 – the bulk of this budget is spent on the salaries of the ministry's employees who numbered over 90 000 in 2010 That leaves very little for funding cultural programmes and activities For example in 2008-2009 the Supreme Council of Culture a division of the Ministry of Culture spent LE 14 million on salaries and only LE 200 000 on equipment and supplies - The Ministry of Culture is primarily interested in supporting the activities that it itself sponsors Only rarely does it support the cultural activities and programmes of civil society associations Moreover on the few occasions when it did fund activities or programmes outside the ministry the process was unsystematic and not transparent rendering it difficult to determine why the ministry chose to fund those particular activities and how much it invested in them To compound the haziness “youth ” “culture” and “religious affairs” are incorporated under a single heading in the national budget report There is no indication of how or in what proportions budgetary allocations are distributed between these three areas - The Ministry of Culture's focus is primarily trained on the major cities particularly Cairo and Alexandria Therefore its role in small towns and villages is minimal and it is totally absent from the poor neighbourhoods and slums in urban areas Indeed Upper Egypt and rural Egypt as a whole are victims of massive neglect on the part of governmental cultural agencies The non-central governorates the governorates other than those that make up Greater Cairo and Alexandria are home to 56 per cent of the Egyptian population Yet the cultural allocations for all these governorates combined come to 12 9 per cent of the total cultural budget In more tangible terms this means that the inhabitant of rural Egypt receives no more than one or two Egyptian pounds worth of government cultural services per year The neglect is also reflected in the reduction of the number of cultural palaces from 527 in 1995 to 428 in 2008 on top of which about half of the still existing establishments have been closed for unknown reasons The Upper Egyptian governorates the villages of the Delta and the towns and villages of the Suez Canal zone and the Sinai have thus been reduced to dependency on the limited cultural services of a relative handful of youth centres and cultural palaces These moreover have also suffered from neglect tragic testimony to which is the fire that destroyed the cultural palace in Beni Soueif in 2005 claiming the lives 50 Egyptian artists and intellectuals Further concrete evidence of lack of attention to rural Egypt is to be found in the fact that the governorate of Alexandria which covers an area of 2 678 square kilometres has more than ten cultural palaces and eight cultural centres while in the entire 376 505 square kilometres of the New Valley governorate one finds only a single cultural centre Or to take another example the annual budgetary allocation for public libraries in Upper Egypt of which there are 175 from Minia down to Halayeb and Shalatin is LE 45 000 or LE 257 per library per year Meanwhile the sum earmarked for the “Egyptian Nights” festival which the Ministry of Culture hosts in a single venue for only 15 days in 2009 is LE 300 000 - With the decline in direct government support for the programmes and activities performed by civil society and creative youth as the Ministry of Culture restricted its sights to the official cultural establishment and the state sponsored arts international donor agencies increasingly seemed the only alternative However this avenue did not furnish a real solution to the funding problem Only rarely does it offer the possibility of permanent funding because for the most part assistance comes in the form of annual grants earmarked for specific projects rather than for institutional support Equally if not more importantly aid is generally limited to cultural groups and associations in Cairo and Alexandria overlooking the vaster culturally deprived portion of the populace in the towns and villages in the Delta Upper Egypt the Red Sea governorates the Sinai and the New Valley A quick survey of the work of international donor agencies and foreign cultural centres informs us that more than 90 per cent of it is concentrated in Cairo and Alexandria and on programmes and activities targeting the urban cultural elite In the absence of opportunities for assistance from international donor agencies as well cultural initiatives in the marginalised governorates have been forced to depend on their own meagre resources - At the local government level which is often controlled by military or police officials there is a complete lack of awareness of the role that culture can play in the poorer neighbourhoods and outlying towns and villages Municipal budgets make no provision for funding cultural activities and projects Rather they basically consist of two sections government salaries and public utility expenditures and the function of the municipal councils themselves is essentially to supervise the issuing of licences and subsidies No attention whatsoever is paid to culture apart from the few exceptions in the governorates that are important to tourism where some support is given to cultural activities related to this sector of the economy - Concern for arts instruction in public schools has virtually declined to zero There is no specific training programme for teachers of art and education officials and school superintendents make little if any allowance for arts instruction In fact class time that had once been allotted to art instruction has been turned over to other subjects that are considered more important The decline in attention to art education is reflected in the amount of money allocated to it in the educational budget Expenditures for artistic activities in the public education system come under the heading “Fees and Activities ” The outlays for artistic activities at the primary school level translate into LE 1 per year per student which is to say that if a primary school has a student population of 500 it receives a total of LE 500 per year for the arts Allocations for school libraries which come under another section of the budget average out at LE 2 per student per year - The rise in religious extremism and sectarian tension is another important reason why Madad is needed now From January 2008 to January 2010 there were no less than 53 incidents of sectarian violence or an average of two such incidents per month These occurred in 17 of Egypt's 29 governorates Moreover at closer inspection we find that they mostly occurred in the more impoverished and marginalised urban areas and villages such as Sol al-Kosheh Imbaba Naga Hammadi Abu Qurqas and Deirut which is to say in areas that have been deprived of cultural services for decades - All the foregoing is shockingly inconsistent with Egypt's cultural wealth and diversity which are the cumulative product of a succession of different historical epochs and the country's geographical religious ethnic and social diversity These factors have combined to yield a huge storehouse of cultural heritage in all its oral literary visual and musical forms There have been many attempts to collect and preserve this heritage but little effort has been dedicated to using it well and developing it Meanwhile the government's emphasis has invariably been on ancient heritage to the exclusion of all other cultural forms and expressions As a result Egypt's cultural diversity only appears in contemporary cultural life in the form of museum exhibitions or conventional folk troupe performances This is far from the case in such countries as India and Turkey where cultural heritage is alive a pillar of contemporary creativity and a potential counterweight to the forces of insularism cultural stagnation and religious extremism - The rise of a generation that is more innovative resourceful and capable of overcoming many of the obstacles that hold it back adds another dimension to the disparities in access to support for culture and the arts This generation is armed with a familiarity with modern communications technology most notably the Internet blogging sites chat channels and social networking pages It is also a generation that rejects the cultural inertia fostered by state control over cultural support institutions and that has hoisted the banner of “alternative art ” This alternative art rapidly spread among the public for whom it became a refuge from the stagnation and decline in the official media and cultural establishment and its practitioners have come to represent contemporary Egyptian culture in most international festivals and forums - Unfortunately the private sector has not been very forthcoming in its support for culture Culture does not receive great priority in the budgets that commercial firms allocate to social support in the framework of social responsibility programmes For the most part companies invest the money they earmark for this purpose in philanthropic projects that contribute directly to promoting their sales of goods or services Among the few cultural support initiatives undertaken by major entrepreneurs and companies are the Sawiris Cultural Award Competition to promote the advancement of arts and literature and the two competitions sponsored by Google Doodle 4 Google and Project Direct YouTube's annual short film competition for young filmmakers For a while Vodafone sponsored the SOS Music Festival for independent bands but no longer In addition to the scarcity of such initiatives the relatively meagre investment in them and their lack of continuity we also observe that most target the middle to upper class youth and again ignore the inhabitants of the villages and popular quarters who make up the majority of the Egyptian people Madad's mission Madad The Initiative to Support Culture seeks to support and encourage cultural projects targeting marginalised segments of the society that are deprived of cultural services It also seeks to further the inclusion of art as a basic component of human development to promote the values of creativity and freedom of expression in society and to stimulate the involvement of diverse sectors of society in the support for cultural work throughout Egypt Who are Madad's intended beneficiaries? The Egyptian public in general and the inhabitants of small towns and villages and the popular neighbourhoods and slums of the major urban centres in particular Artistic groups and associations and artistically talented individuals who are relatively obscure who are not connected with the official cultural establishment and most importantly who work in villages and poorer neighbourhoods Educators and schools that serve villages slums and other impoverished areas Targets for 2012-2015 1 To collect funding resources of least LE 500 000 per year from donations by individuals companies and organisations in Egypt and abroad 2 To support at least 40 cultural and artistic projects oriented toward the marginalised populations in at least ten governorates who are deprived of cultural services 3 To sponsor and carry out a new cultural initiative once every two years How will Madad be funded? Madad will be funded by individual donations from Egyptians who believe that culture and the arts can play a major role in building a modern democratic society and who are keen to safeguard the freedoms of creativity and expression Madad will also seek to attract financial and material contributions from Egyptian and international organisations agencies banks and companies Because Madad is eager to promote and expand community involvement in the support of culture it hopes to ensure that personal donations remain a steady source of funding Towards this end it has adopted the concept of a funding safety-net First 50 people commit to an annual donation of LE 5 000 to Madad for its first three years Then each of these 50 funders who will constitute Madad's Founders Association pledges to produce three other persons from his circle of family friends and acquaintances who will commit to an annual donation of LE 1 000 for three years This larger circle of 150 people will form “The Friends of Madad” who additionally will help to promote the organisation and publicise its activities Madad will also offer the opportunity to make smaller donations of LE 500 per year with no need to make an annual commitment The idea here is to encourage the involvement of students young professionals and other young men and women and to expand Madad's support network among the younger generation With regard to the financial and material donations it seeks to obtain from Egyptian and international companies banks agencies and institutions Madad hopes that the contributions derived from these sources will be double the amount derived from individual donations Individuals as well as corporate and institutional donors will receive numerous benefits For example their names will appear as donors on Madad's website and in its publications and they will have the right to attend Madad's annual celebration and any other activities it organises Who is a prospective Madad funder? He or she is an Egyptian citizen residing in Egypt or abroad interested in public affairs and eager to promote the values of freedom democracy and social justice She or he also believes that culture can be instrumental to the advancement and dissemination of these values in society and she or he would have a fixed income that is sufficient enough to be able to afford offering some financial support to community initiatives that aspire to further these ends Such an individual might be a businessperson a staff member of an international organisation a well known artist or intellectual a media figure a university professor a political or rights activist or a professional or student in any number of fields and disciplines A prospective Madad funder is also any Egyptian or international organisation bank company or agency that espouses the values of a responsible business sector that regards it as its duty to help society advance and that is keen to promote the values of creativity and freedom of expression in Egypt How will the funding process work? Madad will offer funding in the form of grants to individuals societies institutions companies and others by means of an open competition held three times a year Winners will be selected by a panel made up of members from the Founders Association and any specialists they engage to help them Forthcoming contests will be announced on the Internet and in the daily press Applications will be accepted by email and ordinary post After winners are selected the grants awarded to them will be paid in two or three instalments depending on the nature of the project Winners will be required to submit a financial and descriptive report on their project</t>
  </si>
  <si>
    <t>https://www.facebook.com/pg/Madad.Egypt/about/?ref=page_internal</t>
  </si>
  <si>
    <t>صالون وجريدة مبتدأ الثقافي</t>
  </si>
  <si>
    <t>صالون ثقافي خاص يهتم بنشر الوعي والثقافة والتنوير</t>
  </si>
  <si>
    <t>مبتدا قبل الخبر كل ما هو جديد الأخبار حصرى</t>
  </si>
  <si>
    <t>https://www.mobtada.com/</t>
  </si>
  <si>
    <t>https://www.facebook.com/Mobtada/</t>
  </si>
  <si>
    <t>https://twitter.com/Mobtada</t>
  </si>
  <si>
    <t>Mobtada</t>
  </si>
  <si>
    <t>https://www.youtube.com/channel/UCRCrFc6xz86fbY2t5OX1cyw</t>
  </si>
  <si>
    <t>info@mobtada.com</t>
  </si>
  <si>
    <t>https://www.mobtada.com/details/341558</t>
  </si>
  <si>
    <t>https://www.facebook.com/pg/Mobtada/about/?ref=page_internal</t>
  </si>
  <si>
    <t>اسبوع الجرافيتي العنيف - MAD GRAFFiTi WEEK</t>
  </si>
  <si>
    <t xml:space="preserve">نحن نرسم من أجل الحرية تعبيراً عن رأي الشعب إعلام الشعب والثورة بدأنا يوم الثالث عشر من يناير ۲۰۱۲ ضد الحكم وضد المجلس العسكري كان اسبوع الجرافيتي العنيف ولكنه لم ولن ينتهي بإنتهاء الأسبوع إنه مستمر دائماً حتى إسقاط النظام فهذه الجدران التي تمتلأ بتفاهات النظام هي ملككم هذه الجدران شهدت على الظلم والاستبداد هذه الجدران شهدت على دماء الشهداء المجد لهم حرية </t>
  </si>
  <si>
    <t>https://www.facebook.com/MAD.GRAFFiTi.WEEK/?ref=br_rs</t>
  </si>
  <si>
    <t>راديو</t>
  </si>
  <si>
    <t>راديو شباب بكرة</t>
  </si>
  <si>
    <t>احنا شباب بتحلم ببكرة احلم معانا مع راديو شباب بكرة</t>
  </si>
  <si>
    <t>http://radioshababbokra.blogspot.com/</t>
  </si>
  <si>
    <t>https://www.facebook.com/RadioShababBokra/</t>
  </si>
  <si>
    <t>https://www.facebook.com/pg/RadioShababBokra/about/?ref=page_internal</t>
  </si>
  <si>
    <t>فنون</t>
  </si>
  <si>
    <t>مدينة نصر</t>
  </si>
  <si>
    <t>مركز متخصص لتعليم الموسيقى والفنون الجميلة والتشكيلية بمناهج عالمية وعلى يد اساتذة متخصصين</t>
  </si>
  <si>
    <t>تعليم الآلات الموسيقية المختلفة جيتار - بيانو - كمان - درامز - عود - الكتريك جيتار - تشيلو - ريكوردر فلوت - قانون - ناي - باص جيتار - ساكسفون - تعليم الغناء تعليم الرسم والتلوين والأشغال اليدوية تعليم التصوير الفوتوغرافى تعليم الديكور والتصميم الداخلى تعليم الكتابة والسيناريو تعليم الموضة وتصميم الأزياء تعليم صناعة الحلى والإكسسوارات</t>
  </si>
  <si>
    <t>حرر موهبتك الفنية وأكتشف الفنان بداخلك</t>
  </si>
  <si>
    <t>www.FinoonCenter.com</t>
  </si>
  <si>
    <t>https://www.facebook.com/finoon/?eid=ARA3mBi27XAhpfi3dzIFWaQoJaCHkxPj_Y5ujRhJ9drrcMFWv48Z7iOcHoLpraq__Xm5VaDel3tHKYzl</t>
  </si>
  <si>
    <t>https://youtube.com/channel/UC1X2iDCSdxdb8XWN0ty9PSA</t>
  </si>
  <si>
    <t>finooncenter</t>
  </si>
  <si>
    <t>info@finooncenter.com</t>
  </si>
  <si>
    <t>01200643032</t>
  </si>
  <si>
    <t>5ش اليرموك - متفرع من ش عباس العقاد - المنطقة الأولى - مدينة نصر</t>
  </si>
  <si>
    <t>مزيكا في الشارع</t>
  </si>
  <si>
    <t>أفاق - بريتش كونسيل</t>
  </si>
  <si>
    <t>موسيقى في شوارع الإسكندرية بهدف بدء وتطوير حركة الفن في الشارع</t>
  </si>
  <si>
    <t>في حياتنا اليومية الوقت الذي نقضيه معًا كمجتمع في الشوارع والمواصلات للأسف ليس مليئًا بالتعبير الفني والموسيقى والأصوات المريحة بل بالأحرى الضوضاء وفي أحسن الأحوال موسيقى سيئة</t>
  </si>
  <si>
    <t>الفن في الشارع</t>
  </si>
  <si>
    <t>نحن لا نهدف إلى تغيير ذلك فحسب بل أن نصبح روتينًا يوميًا لجعل الفنانين يؤدون في الشوارع وتعزيز جودة الحياة بشكل عام والتي ترتبط مباشرة بالأهداف الأساسية لثورتنا</t>
  </si>
  <si>
    <t>www.MiniMobileConcert.com</t>
  </si>
  <si>
    <t>https://www.facebook.com/MiniMobileConcert/</t>
  </si>
  <si>
    <t>support@minimobileconcert.com</t>
  </si>
  <si>
    <t>01015711193</t>
  </si>
  <si>
    <t>مشبّك - meshabbek</t>
  </si>
  <si>
    <t>المنصة الإبداعية المحلية لتشبيك المبدعين المصريين بنخلق مساحة للمبدعين المصريين يشبّكوا مع بعض ويطوروا مع بعض ويطوروا من نفسهم ويدوا على أي محتاجينها عشان حاجة ينجزوا أعمالهم الفنية إنشاء حل للإبداع الفنانين الموسيقيين الكتاب صناع الأفلام في مصر الذين لا يجدون بسهولة الروابط المناسبة لتطوير أعمالهم سواء كانت فرقة موسيقية أعضاء المنتجين الفنيين أو المكان المناسب</t>
  </si>
  <si>
    <t>عام 2016</t>
  </si>
  <si>
    <t>https://l.facebook.com/l.php?u=http%3A%2F%2Fmeshabbek.wix.com%2Fhome%3Ffbclid%3DIwAR26zk_AR1Jr7WrjP0Vktih82EMfYSlCSc0RFpnNEEyAp_W20SPR5DlgaRs&amp;h=AT3MeRWkqodxdS5EULieToyoQ7Qku6uWgrfcR_JBYOjXZqNwfKvkLKZzyOSCc__5c0RGScFDJSQAeOlbOUqpBCTP4AEIFlWO-6c1YMTjjsAyGxNsuPwSX4Vmsqj3TOenOQLDPsLYxaLIo8FKRAm89OsitXURx0dXCARKJwxkpFibo6q648UA1JhhOeDvORjZJD4ZtUzxXIRbGyKYKo_BoXWcM8TF6P_GabI0M9Vt0Hb9jRb1ZOWqDt9Mx1P2zDW4r1RWel6yxUPp5zkeWI7eR9ay0syAa1RQ3io1mB0x_aDXamjjEvmL4Mw524xMQ70iVNamctoT2eqykY8H2adzHdYqS5ccVZq24YZeN4oCc98-lVfIiRy7JlURqMRDv66EdZMDj6-Ulo0p33of9xRD3J5Y83MmWuDcqV7AucMhLLs3sidNF7tBjh2Vsz-XuA8sJifaVFj8j6ibLagrwJWXJ2jCYr1b_H9Fy_w7LKE</t>
  </si>
  <si>
    <t>https://www.facebook.com/Meshabbek/?ref=br_rs</t>
  </si>
  <si>
    <t>10محمود بسيوني وسط البلد الدور الأرضي .. أمام مدرسة الفرنسيسكان</t>
  </si>
  <si>
    <t>حركة بصمة</t>
  </si>
  <si>
    <t>مؤسسة بصمة الجديدة للتنمية هي كيان اجتماعي ليس له أي توجهات سياسية أو دينية تأسست كحركة تطوعية في يوليو2012 بجهود شبابية خالصة انبثقت من رحم ثورة 25 يناير في محاولة لبدء البناء المجتمعي وخلق مساحات تطوعية بدون اقصاء او تمييز لاي فرد تسمح بالعمل على قضايا اجتماعية مجتمعية تمس جميع افراد المجتمع وتتطلب مشاركة جميع افراده لتكوين حلول شاملة مستدامة</t>
  </si>
  <si>
    <t xml:space="preserve">تنفيذ ورش عمل توعوية عن المفاهيم والثقافة التي ترتبط بمشكلة التحرش الجنسي - تنفيذ تدريبات فنية مختصة عن تصميم وتنفيذ فعاليات التوعية الميدانية - تنفيذ فعاليات توعية مباشرة ميدانية في الشارع والجامعات والمواصلات العامة - تنفيذ فعاليات الردع المجتمعي لتفعيل النموذج المقترح لحل المشكلة الدوريات التطوعية الموسمية ضد التحرش الجنسي </t>
  </si>
  <si>
    <t>مجتمع تطوعي قادر على تكوين حلول مستدامة بمشاركة الجميع دون اقصاء أو تمييز</t>
  </si>
  <si>
    <t>عمل على تغيير المفاهيم الخاطئة والتقاليد والعادات التي تميز وتقصي الافراد في المجتمع المصري بناءً على اختلافاتهم النوعية والعرقية والفكرية والثقافية من خلال نشر الوعي حول تقبل الآخر ورفض الأذى بكل أشكال</t>
  </si>
  <si>
    <t>تكوين مجتمعات تطوعية صغيرة واسعة الانتشار وقادرة على تقديم منتج توعوي مستدام</t>
  </si>
  <si>
    <t>https://form.myjotform.com/52988793586582?fbclid=IwAR3-gL5CBVETJ_wsGuOyTQ9wTWH8mlUbMDEiRjpTqiUSCpdZ60sxjr9eBEU</t>
  </si>
  <si>
    <t>https://www.facebook.com/Imprint.Movement.eg/</t>
  </si>
  <si>
    <t>http://twitter.com/Imprint_Mov</t>
  </si>
  <si>
    <t>https://youtube.com/channel/UCrAiOV1-D1us3caNLfXN10Q</t>
  </si>
  <si>
    <t>info@imprint-mov.org</t>
  </si>
  <si>
    <t>https://www.facebook.com/Imprint.Movement.eg/app/349313058487732/</t>
  </si>
  <si>
    <t>وي كان التعليمية</t>
  </si>
  <si>
    <t>القاهرة - الإسكندرية</t>
  </si>
  <si>
    <t xml:space="preserve">مدرسة للفيلم والتصوير الفوتوغرافي تعتمد على الجزء العملي والنظري مدرسة صناعة الأفلام الإخراج - التصوير السينمائي - المونتاج - المؤثرات البصرية - تدرج الألوان مدرسة التصوير التصوير - لايت ستوديو - Adobe Photoshop Lightroom </t>
  </si>
  <si>
    <t>https://www.facebook.com/WeCanForMediaCourses/</t>
  </si>
  <si>
    <t>wecanformediacourses@gmail.com</t>
  </si>
  <si>
    <t>01229682926</t>
  </si>
  <si>
    <t>https://www.facebook.com/pg/WeCanForMediaCourses/about/?ref=page_internal</t>
  </si>
  <si>
    <t>يونيو عام 2012</t>
  </si>
  <si>
    <t>دار الرسم بالكلمات للنشر والتوزيع</t>
  </si>
  <si>
    <t>الطالبية</t>
  </si>
  <si>
    <t>https://www.facebook.com/elrasm.blkalemaat/</t>
  </si>
  <si>
    <t>publish.elrsmblklemat@gmail.com</t>
  </si>
  <si>
    <t>309 الهرم، أولى الهرم، الطالبية، الجيزة</t>
  </si>
  <si>
    <t>سينوموبايل</t>
  </si>
  <si>
    <t>منذ وقت ليس ببعيد كانت مجرد فكرة استخدام هاتفك المحمول لصنع فيلم في الشارع أو في مكانك أو في القطار ولتتمكن من بثه من نفس المكان حلمًا لعشاق السينما اليوم أصبح هذا الحلم حقيقة</t>
  </si>
  <si>
    <t>https://cinemobilefilm.com/</t>
  </si>
  <si>
    <t>https://www.facebook.com/Cinemobile.Film.Festival/</t>
  </si>
  <si>
    <t>https://www.youtube.com/user/cinemobilefilm/about</t>
  </si>
  <si>
    <t>بدرخان للثقافه والفنون</t>
  </si>
  <si>
    <t>العجوزة</t>
  </si>
  <si>
    <t>علي بدرخان</t>
  </si>
  <si>
    <t>مركز اعداد صانعي أفلام برعاية وإضراف ودعم المخرج الكبير عليي بدرخان</t>
  </si>
  <si>
    <t>ورش صناعة الأفلام - صانعي أفلام</t>
  </si>
  <si>
    <t>http://www.badrkhan.org/?fbclid=IwAR3oV919UzV_CZFUNhp822nVaGzLtUREVvLSOuPRmrrTK1ayogcLsXFKACQ</t>
  </si>
  <si>
    <t>21ش محيي الدين ابو العز - المهندسين- الجيزة</t>
  </si>
  <si>
    <t>مدرار</t>
  </si>
  <si>
    <t>محمد علام - ضياء حامد</t>
  </si>
  <si>
    <t>فيكتوريا كورناكيا</t>
  </si>
  <si>
    <t>منة الشاذلي</t>
  </si>
  <si>
    <t>لارا الجبالي</t>
  </si>
  <si>
    <t xml:space="preserve">مدرار للفن المعاصر مدرار هى نطاق تفاعل وتجريب وحوار يخدم ممارسات الفنون المعاصرة تسعى مدرار الى المساهمة فى تحفيز الوسائل المختلفة للتواصل تطوير الخبرات والدعم المادى لممارسة الفن على المستوى المحلى والدولى تهدف مدرار بالأساس الى دفع الأهتمام بالفنانين الشباب وتزويدهم بفرص التشبيك والتطوير من خلال تشجيع أنشطتهم وايضاً التبادل الثقافى بينهم دولياً فضلاً عن خلق مساحة للحوار بين النقاد الشباب من خلال انتاج النشرات والأبحاث النقدية وتوفير البيانات والمعلومات للمشاريع التنظيمية نظمت مدرار العديد من الأحداث الفنية وبدأت بالمهرجان الدولى للفيديو بالقاهرة ومشروع معمل مصر للفنون التفاعلية </t>
  </si>
  <si>
    <t>www.medrar.org</t>
  </si>
  <si>
    <t>https://www.facebook.com/medrar.org/</t>
  </si>
  <si>
    <t>https://www.instagram.com/medrar_/</t>
  </si>
  <si>
    <t>info@medrar.org</t>
  </si>
  <si>
    <t>0227957714</t>
  </si>
  <si>
    <t>7ش جمال الدين أبو المحاسن- جاردن سيتي- الدور الأول- الشقة الرابعة - القاهرة</t>
  </si>
  <si>
    <t>مدرار يتم دعمها من الصندوق العربي للثقافة والفنون – أفاق من خلال منحة مقدمة من الوكالة السويسرية للتنمية والتعاون – SDC تم دعم مساحة مدرار سابقًا من خلال صندوق شباب المسرح العربي مؤسسة للمبادرات الفنية برنامج عّبارة – مؤسسة المورد الثقافي وصندوق روبيرتو شيميتا وشركة الإسماعيلية للاستثمار العقاري</t>
  </si>
  <si>
    <t>https://www.yellowpages.com.eg/ar/profile/%D9%85%D8%AF%D8%B1%D8%A7%D8%B1-%D9%84%D9%84%D9%81%D9%86-%D8%A7%D9%84%D9%85%D8%B9%D8%A7%D8%B5%D8%B1/378859?position=28&amp;key=%D9%85%D8%B1%D8%A7%D9%83%D8%B2-%D8%AB%D9%82%D8%A7%D9%81%D9%8A%D8%A9&amp;mod=category&amp;categoryId=1145</t>
  </si>
  <si>
    <t>https://www.facebook.com/pg/medrar.org/about/?ref=page_internal</t>
  </si>
  <si>
    <t>https://ainpedia.com/company/%D9%85%D8%AF%D8%B1%D8%A7%D8%B1-%D9%84%D9%84%D9%81%D9%86-%D8%A7%D9%84%D9%85%D8%B9%D8%A7%D8%B5%D8%B1-52</t>
  </si>
  <si>
    <t>الشروق للإنتاج الإعلامي</t>
  </si>
  <si>
    <t>https://elcinema.com/person/2070423/</t>
  </si>
  <si>
    <t>شركة سينرجي للإنتاج الفني</t>
  </si>
  <si>
    <t>تأسست شركة سنيرجي في عام 2003 لصاحبها تامر مرسي واستطاعت في وقت قصير أن تكون من أكبر الشركات في قطاع الإعلام والإنتاج في الشرق الأوسط بدأ نشاط الشركة في مجال الإعلانات تحت عنوان سينرجي للإعلان ثم بدأت في تحقيق الإنتاج التلفزيوني حتى وصل إلى 12 انتاجًا تليفزيونيًا في عام 2017 فقط إلى جانب الإنتاج التلفزيوني وبرامج التلفزيون والإعلانات ومقاطع الفيديو الموسيقية يمتلكها الإعلامي والإنتاجي تامر مرسي</t>
  </si>
  <si>
    <t>https://www.facebook.com/SynergyTamer.M/</t>
  </si>
  <si>
    <t>https://twitter.com/synergytamer?lang=ar</t>
  </si>
  <si>
    <t>https://instagram.com/synergy.tamermursi/</t>
  </si>
  <si>
    <t>https://youtube.com/channel/UCmgbOjLSiYzGJ7GNSnNJLXA</t>
  </si>
  <si>
    <t>https://elcinema.com/person/1983833/</t>
  </si>
  <si>
    <t>محمد محمود عبدالعزيز</t>
  </si>
  <si>
    <t>ممثل ومنتج مصري ولد في القاهرة ونشأ في عائلة فنية تخرج في الأكاديمية البحرية بالإسكندرية قسم تسويق بتقدير عام جيد جدًا قام بالعمل في مجال الدعاية فأسس شركة On time للدعاية والإعلان وقام بإنتاج عدد كبير من الحفلات الضخمة داخل مصر وخارجها للعديد من نجوم الغناء العربي وشارك في تقديم بعض الأصوات الشابة الذين أصبحوا نجومًا بعد ذلك عمل كمساعد مخرج في بعض الأعمال السينمائية ومنها فيلم ليلة البيبي دول من إخراج عادل أديب</t>
  </si>
  <si>
    <t>https://www.facebook.com/profile.php?id=100002640567327</t>
  </si>
  <si>
    <t>https://elcinema.com/person/1112962/</t>
  </si>
  <si>
    <t>سيماتك - مركز الفيلم البديل</t>
  </si>
  <si>
    <t>يؤمن سيماتك – مركز الفيلم البديل بتنوع فن السينما ويسعى لخلق مساحة يلتقي فيها الجمهور وصانعو الأفلام والنقاد والمتخصصون لتبادل الأفكار والخبرات وفتح حوار حول السينما تتعدد خدمات وبرامج سيماتك لتشمل عروض الأفلام وورشات العمل المتخصصة ومكتبة وأرشيف سينمائي ومعمل للأفلام سوبر ٨ و١٦ ملم</t>
  </si>
  <si>
    <t>عروض الأفلام - ورشات العمل المتخصصة - مكتبة وأرشيف سينمائي - معمل للأفلام</t>
  </si>
  <si>
    <t>https://www.facebook.com/cimathe/</t>
  </si>
  <si>
    <t>info@cimatheque.org</t>
  </si>
  <si>
    <t>0223951386</t>
  </si>
  <si>
    <t>19ش عدلي - وسط البلد - القاهرة</t>
  </si>
  <si>
    <t>إستوديو 100 نسخة</t>
  </si>
  <si>
    <t>عبدالرحمن فريد - محمود رفعت</t>
  </si>
  <si>
    <t>استوديو فني متخصص في دعم الفن المستقل وبشكل أكبر فن الراب سابقا والتراب حاليا حيث أنه اكبر استوديو فني لانتاج موسيقى الراب في مصر</t>
  </si>
  <si>
    <t>100نسخة هي كل ما تدور حوله الموسيقى البديلة الحقيقية</t>
  </si>
  <si>
    <t>https://www.facebook.com/100copiesMusicSpace/</t>
  </si>
  <si>
    <t>https://www.youtube.com/channel/UCiWiOchXTUmmtGlQN06jMkg/videos?fbclid=IwAR34Z7TTvTE-qZey0Oz0aRXhqCLgJW62u3pB6jHO9Sfn3E-RkuSjP_flFNU</t>
  </si>
  <si>
    <t>mahmoudrefat@leerraum.ch</t>
  </si>
  <si>
    <t>0225741419</t>
  </si>
  <si>
    <t>https://www.facebook.com/body.zo2la - https://www.facebook.com/mahmoud.refat.50</t>
  </si>
  <si>
    <t>استضاف مسرحنا المباشر عرضه الأول في 27 يوليو 2012 وهو بعيد عن مبنى مكاتب في القاهرة شارع طلعت حرب ويوفر منصة رائعة لمجموعة واسعة من الموسيقى البديلة والتجريبية - بما في ذلك الارتجال المجاني - الموجودة خارج التيار الرئيسي . تعمل كمساحة للموسيقى الحية في المساء - كل أيام الجمعة والسبت - إنه يقدم مقهى مريح وخفيف ومتجدد الهواء قبل الحفلات مباشرة. هناك تركيز قوي على الفنانين المصريين الموجودين تحت الأرض ولكن يمكنك أن تتوقع مواجهة كل شيء بدءًا من dubstep dj’s الألماني أو الرباعية المصرية الشابة أو حديثًا عن أعمال النفاق الجديدة. مساحة الموسيقى 100COPIES هي أيضًا استوديو تسجيل بروفة واحترافي والاستوديو مفتوح يوميًا. 100COPIES هي في طليعة هذه الحركة وتعمل في قلب المشهد الموسيقي البديل النابض بالحياة في مصر. تعمل 100COPIES على تعزيز التعاون مع الموسيقيين الشباب من خلال البرمجة النشطة التي تقدمها منصة الموسيقى البديلة والمستقلة الرائدة في وسط القاهرة. هناك يمكن للموسيقيين الذين ظهروا لأول مرة والمؤكدين الوصول إلى: - مرافق التدريب والتسجيل - مرحلة حية احترافية - ترقية وظيفية</t>
  </si>
  <si>
    <t>https://www.facebook.com/pg/100copiesMusicSpace/about/?ref=page_internal</t>
  </si>
  <si>
    <t>ألوان</t>
  </si>
  <si>
    <t>النقاش</t>
  </si>
  <si>
    <t>محمد عبداللطيف</t>
  </si>
  <si>
    <t>نهال الرملي</t>
  </si>
  <si>
    <t>نحن مؤسسة ألوان نسعى إلى تنمية المواهب الفنية والقدرات الثقافية لفئات المجتمع المختلفة وخاصة الشباب</t>
  </si>
  <si>
    <t>ورش فنية فى معظم المجالات مثل ورش في المسرح - الحكي - الكورال - الرسم - الكاريكاتير - الجرافيتي - صناعة الأفلام - الخط العربي - التصوير - العود 2 - معسكرات فنية 3 - مهرجانات لعرض انتاج الورش الفنية 4 - انشطة ترفيهية و ثقافية اخرى</t>
  </si>
  <si>
    <t>بناء مجتمع مبدع قادر على التطور المستمر وإتاحة أفضل فرص في حياة كريمة لكل أفراده دون تمييز مجتمع يؤمن بالحق والعدالة والمساواة وقبول الاختلاف</t>
  </si>
  <si>
    <t>بناء مؤسسة قوية تستطيع المساهمة في تنمية وعي فئات المجتمع المختلفة وتقديم أنشطة تدريبية وعملية فنية وثقافية من شأنها مساعدة المجتمع وخاصة الشباب والأطفال على تطوير قدراته ومهاراته واكتشاف ذاته وتنمية عقله ووجدانه وتشكيل هويته الاجتماعية والفردية في ظل ثقافة إنسانية تؤمن بالاختلاف وقبول الآخر وحق كل فرد في التنمية والحصول على أفضل فرص ممكنة في حياة كريمة</t>
  </si>
  <si>
    <t>اتاحة الفرصة للشباب للتعبير عن أنفسهم بأساليب فنية متنوعة من خلال توفير أنشطة فنية وثقافية مستدامة للشباب تنمية وعي الأطفال والشباب من خلال تنمية قدراتهم ومهاراتهم ومعارفهم المختلفة وإتاحة وتوسيع فرصهم في التعلم واكتساب المهارات من خلال إتاحة ورش العمل والتدريبات التي من شأنها تقديم الدعم والمساندة لتمكين الشباب والأطفال من التعلم المستمر والذاتي تنمية عقل الشباب في ظل بيئة داعمة ومساندة تسهم في اكتساب الثقة وتحمل المسئولية وتوكيد الذات والمشاركة في تنمية مجتمعهم من خلال العمل التطوعي وتبادل الخبرات الإيجابية التواصل بين الثقافات المختلفة داخل مصر وخارجها من خلال إقامة المهرجانات والمعسكرات الفنية والثقافية المتنوعة</t>
  </si>
  <si>
    <t>http://alwanarts.com/?fbclid=IwAR21CYxrGf9rDEfre877CVgRLPkT1M2TbfVErDSpKeuCf_005L1TtgXNM8M</t>
  </si>
  <si>
    <t>https://www.facebook.com/AlwanArtsEG/</t>
  </si>
  <si>
    <t>01144877859</t>
  </si>
  <si>
    <t>٣٥ أ ش منصور - باب اللوق - الدور التاني شقه ٢١</t>
  </si>
  <si>
    <t>https://www.facebook.com/pg/AlwanArtsEG/about/?ref=page_internal</t>
  </si>
  <si>
    <t>بوليجونز - Polygons</t>
  </si>
  <si>
    <t>بوليجونز هي وكالة إعلانية لديها فريق إبداعي مثبت تم تأسيسه في مصر في عام 2012 مع مجموعة واسعة من مهارات الإعلان والإنتاج من الرسامين الداخليين إلى الرسوم المتحركة والفيديو والتحرير والكاميرا وطاقم العمل أصبح بوليجونز أحد أكبر دور الإنتاج في مصر في عام 2016 افتتحنا مكتبنا في دبي وبدأنا في تطوير مجموعة جديدة من المهارات لنقدم لعملائنا أفضل خدمة ممكنة تتراوح المشاريع من إنشاء علامات تجارية جديدة وإطلاق الحملات ومشاريع الاتصالات التسويقية وتصميم مواد نقاط البيع وتصميم العبوات الإبداعية يتم الآن تغطية تسويق الفيديو ومقاطع الفيديو على وسائل التواصل الاجتماعي والبذور والواقع المعزز والواقع الافتراضي من قبل فريق إنتاج المضلعات نحن نفهم قوة الأفكار الإبداعية القوية</t>
  </si>
  <si>
    <t>الإعلانات التجارية والأفلام القصيرة والأفلام الوثائقية والرسوم المتحركة والفيديو</t>
  </si>
  <si>
    <t>www.polygonsprod.com</t>
  </si>
  <si>
    <t>https://www.facebook.com/Polygonsprod/</t>
  </si>
  <si>
    <t>https://www.instagram.com/polygonsprod/?fbclid=IwAR3gLVc-KrN1akF-5dz4TnhNq9cW3U32gImJiVq13uICsXFAndfK-zNIkdg</t>
  </si>
  <si>
    <t>01097122722</t>
  </si>
  <si>
    <t>7ش الحجاز - العجوزة - الجيزة</t>
  </si>
  <si>
    <t>https://www.facebook.com/pg/Polygonsprod/about/?ref=page_internal</t>
  </si>
  <si>
    <t>https://www.sortlist.com/agency/polygons</t>
  </si>
  <si>
    <t>سيناء تتكلم</t>
  </si>
  <si>
    <t>شمال سيناء</t>
  </si>
  <si>
    <t>على مستوى سيناء</t>
  </si>
  <si>
    <t>منبر للناس في سيناء للكتابة والنشر من سيناء لا عنها منبر أبناء سيناء من البدو والحضر والوافدين وسائر أهل مصر من أبناء وادي النيل نكتب وننشر فيه من سيناء وليس عن سيناء نحن شباب مصريون نستاء من تشويه واقع سيناء وأهلها ولا ننتظر حتى تستجيب السلطات والمؤسسات الإعلامية بادرنا بزيارة سيناء والتعرف على أهلها وأصابنا الذهول مما رأت أعيننا ومما سمعت آذاننا فاتفقنا مع إخوتنا وأصدقائنا في سيناء على بناء جسر الحقيقة كي يصمت الكاذبون وتتكلم سيناء</t>
  </si>
  <si>
    <t>https://www.facebook.com/SinaiTalks/?ref=br_rs</t>
  </si>
  <si>
    <t>زوايا للفنون</t>
  </si>
  <si>
    <t>سامح عثمان - على عثمان - نرمين البوريدى</t>
  </si>
  <si>
    <t>مجموعة زوايا للفنون هى مجموعه فنيه تهتم بعدد من فنون الأداء</t>
  </si>
  <si>
    <t>فنون الأداء</t>
  </si>
  <si>
    <t>https://www.facebook.com/Angles.Group.For.Arts.and.development/</t>
  </si>
  <si>
    <t>angles.for.arts@gmail.com</t>
  </si>
  <si>
    <t>01227931472</t>
  </si>
  <si>
    <t>https://www.facebook.com/sameh.osman.39 - https://www.facebook.com/aliosmaaan</t>
  </si>
  <si>
    <t>https://www.facebook.com/pg/Angles.Group.For.Arts.and.development/about/?ref=page_internal</t>
  </si>
  <si>
    <t>فرقة حالة المسرحية</t>
  </si>
  <si>
    <t>فرقة حاله للمسرحيات والاغنيات ويوجد لدينا بعض انواع الكوميديات والمأساويات الحديثه والمستعمله الأسعار فى متناول الثوره حاله مجموعه بتعمل فن عشان تنبسط وتبسط الناس حاله جواها غنا وحواديت ورقص وافلام وبرامج واحلام حاله بتعمل كل اللى نفسها فيه من خلال فرقة مسرح شارع اتعملت سنة 2000 وناس كتير مشيت ورجعت وهى زى ما هى بتتغير الاسامى والوشوش وهى مابتتغيرش حاله يعنى الثوره مستمره وده تعريف بسيط عن مجموعة حاله اللى فرقة حالة جزء منها مجموعة حاله مجموعة حاله تأسست عام 2000 فى القاهرة وبدأت كفرقه مسرحيه تقدم عروض مسرح شارع وعروض مسرحيه فى أماكن ومساحات غير مجهزة لاسقبال عروض فنيه واعتمدت الفرقه فى بدايتها على ورش العمل واستخدام نتائج تلك الورش فى تكوين عروضها وكذلك كانت تتيح فرص الاشتراك فى ورش العمل لغير الأعضاء بالفرقه وكانت تعتمد على فنون الارتجال والحكى كأساس لمعظم الورش والعروض فى عام 2004 تعاونت حاله مع مؤسسات وجماعات اخرى فى مجال تقديم خدمات فى مجالات التدريب على فنون المسرح والتمثيل وكذلك تكوين مجموعات مسرحيه اخرى فى عام 2005 بدأت مجموعة حاله فى الاهتمام بمجالات فنيه اخرى كالغناء والسينما وقدمت عروض غنائيه واشهرها عرض كستور – غنا بالكساء الشعب وكذلك كونت فرقه موسيقيه ولكن الفرقه الموسيقيه لم تستمر أما فى مجال السينما المستقله فقد اشتركت مع المخرج المصرى ابراهيم البطوط فى صناعة فيلم عين شمس والذى اعتمد على اعضاء من مجموعة حاله فى التمثيل وكذلك فى اغلب عناصر صناعة الفيلم وعلى الأماكن التى يتواجد فيها اعضاء الفرقة سواء السكنيه او المقاهى وغير ذلك من الاماكن المختلفه ويعتبر فيلم عين شمس من علامات السينما المستقله ذات الانتاج المحدود فى مصر وبعد الانتهاء من فيلم عين شمس اهتمت حاله بشكل اكبر بمجال السينما واشتركت ودعمت العديد من الافلام المستقله القصيره وكذلك قدمت مهرجان القاهرة للسينما المستقله والذى تم تقديم دورتين له فى عامى 2006 و 2008 وكذلك قدمت مهرجان القاهرة لأفلام الموبيل لمدة دورتين فى عامى 2007 و 2008 وجارى التحضير للدورة الثالثه كما قامت حاله بالاشتراك فى تأسيس ساحة روابط للفنون فى عام 2006 واستمرت فى ذلك التعاون حتى عام 2009 منذ عام 2000 وحتى عام 2013 قدمت حاله ما يزيد عن 25 عرض مسرحى وكذلك مئات ليالى الحكى الفردى فى مراكز ثقافيه ومسارح ومكتبات وحدائق وكل ما اتيح لها من اماكن مختلفه كذلك اشرفت حاله وقامت بتصميم أو ادارة العديد من الورش الفنيه فى مجالات المسرح والسينما وفنون الحكى والكتابه وكذلك الملتقيات المسرحيه والفنيه وفى عام 2008 بدأت حاله مشروع بيت الحواديت وقدمت العديد من الورش المتخصصه فى فن الحكى وكتابة الحكايه وتقديمها بأشكالها المختلفه سواء مسموعه او مرئيه او عبر وسيط وقد قدمنا 30 حلقه تليفزيونيه للحكى فى قناة التحرير الفضائيه وتقوم حاله الان بالاتفاق والبحث عن شركاء فى انحاء جمهورية مصر العربيه لإنشاء فروع لبيت الحواديت فى مدن مختلفه وقرى ونجوع وذلك للتدريب على فن الحكى وكذلك تقديمه للجمهور وايضا جمع الحكايات وإن كنا نأمل ان نتوسع بالمشروع ليشمل بعض الدول العربيه ليصبح هناك اتجاه فنى مستقل لفن الحكى ويكون الحكى مصنف فنى فى حد ذاته وله اسسه وخصوصيته المستقله عن المسرح والسينما وكذلك الشق الأدبى وقد تم الاتفاق مع احد اهم دور النشر على عمل سلسله تحت اسم بيت الحواديت وتهتم فقت بنشر الحكايات والدراسات المتخصصه فى الحكايه وقد تم تجهيز أول كتابين فى السلسله ويتم التحضير لنشرهم وهم كتاب البنات والثانى مريم ويتم عمل دراسه وتجهيز لعمل أول مدرسه للحكى فى مصر وربما فى الوطن العربى وستكون الدراسه بها لمدة عام كامل كما قامت حاله بالتحضير لمهرجان الحواديت والذى تحدد له ان يكون دوره كل عام فى شهر اكتوبر فى القاهرة ثم يتم نقل بعض فاعلياته الى مدن اخرى فى مصر وان كنا نأمل ان يتخطى الحدود وتنتقل بعض الفاعليات الى بعض الدول العربيه وتقوم حاله بتصوير كل الحكايات الناتجه عن الورش بشكل مستمر وسترفعها بشكل كامل على شبكة الانترنت حتى تصبح متاحه للجميع وقريب جدا هنحط الموقع الالكترونى لمجموعة حاله categories</t>
  </si>
  <si>
    <t>https://www.facebook.com/halagrouptheare/?ref=br_rs</t>
  </si>
  <si>
    <t>مهرجان اسكندراما للمسرح المستقل</t>
  </si>
  <si>
    <t xml:space="preserve"> حمدي سالم</t>
  </si>
  <si>
    <t>مهرجان اسكندراما المسرحي</t>
  </si>
  <si>
    <t>https://www.facebook.com/Eskandrama/?ref=py_c&amp;eid=ARCByU_ilkCNArLvGOy8U0bjpw6zqGQEVs7J4Z-ZRlJXEHsmgB9qS-AOVcMumdIdoGyReNIk2nySXg8R</t>
  </si>
  <si>
    <t>eskandrama@gmail.com</t>
  </si>
  <si>
    <t>01200790026</t>
  </si>
  <si>
    <t>عمار أبو بكر</t>
  </si>
  <si>
    <t>دفع عمار أبو بكر للتعلم والتواصل من خلال الفن عمله من الأتيليه إلى الأماكن العامة ؛ إن لوحاته الجدارية تتعلق بقدر تعبيره الفني بنفس قدر أنها تولد وتساهم في حوار أكبر مع الجمهور</t>
  </si>
  <si>
    <t>إذا كتبت الشعر يجب أن تكتب الشعر القريب من الناس إذا صنعت فنًا فيجب أن تستخدمه بطريقة عامة لتكون قريبًا من قلوب الناس وسوف يساعدونك على القيام بالمزيد</t>
  </si>
  <si>
    <t>https://www.facebook.com/Ammar.Abo.Bakr/?eid=ARAeG7E9bYTLuiMb358HGEDsmJdcu61khwaXKydrvFWVdae3X7QOwPvSnxP7NyBMQxQS-oaqWMbxgQVa</t>
  </si>
  <si>
    <t>dibbanah</t>
  </si>
  <si>
    <t>ammar.abobakr@gmail.com</t>
  </si>
  <si>
    <t>01205565204</t>
  </si>
  <si>
    <t>شركة فيلمنا للإنتاج الفني</t>
  </si>
  <si>
    <t>علاء مصباح</t>
  </si>
  <si>
    <t>شركة إنتاج فني وداعمة للفن المستقل</t>
  </si>
  <si>
    <t>فيلم يوم ما أبطل أرسم - فيلم طارق</t>
  </si>
  <si>
    <t>https://www.facebook.com/FilmnaProduc</t>
  </si>
  <si>
    <t>https://www.youtube.com/watch?v=n6K8O_DYh5Y</t>
  </si>
  <si>
    <t>النادي الإعلامي DMC</t>
  </si>
  <si>
    <t xml:space="preserve">النادي الإعلامي DMC منصة للإعلاميين المصريين والعرب يعقد جلسات نقاشيه دورية بهدف دعم ملف تطوير الإعلام في مصر والعالم العربي </t>
  </si>
  <si>
    <t>https://www.facebook.com/DEDIMediaClub/?ref=br_rs</t>
  </si>
  <si>
    <t>dmc@dedi.org.eg</t>
  </si>
  <si>
    <t>مدينة نصر ,السراج مول , مدخل 4 خلفي , الدور 8‎</t>
  </si>
  <si>
    <t>استوديو المواهب بمركز الإبداع الفني</t>
  </si>
  <si>
    <t>دار الأوبر المصرية</t>
  </si>
  <si>
    <t>استوديو المواهب بمركز الابداع الفني مشروع جديد اعلن عنه صندوق التنمية الثقافية بالامس وهو مشروع موازي للمشروع الكبير استوديو مسرح مركز الابداع الفني و الذي اخرج للحياة الفنية العديد من الوجوه الشابة خلال السنوات الماضية و فيه يتم عمل ورش منفصلة قصيرة اربعة اشهر في ثلاثة عشر مجال لهواة الفنون للكبار التصوير الفوتوغرافي - المونتاج للهواة - الجرافيك - التأليف المسرحي - اسس الغناء - الاخراج المسرحي - الاستعراض المسرحي - الاضاءة المسرحية - الارتجال والتمثيل المسرحي - الرقص الحديث و للاطفال الباليه - الغناء - الرسم و الانشطة الفنية وهي بمصروفات دراسية و اول دفعة لها في نوفمبر القادم و استمارات الالتحاق بها بمركز الابداع الفني بساحة دار الاوبرا</t>
  </si>
  <si>
    <t>https://www.facebook.com/%D8%A7%D8%B3%D8%AA%D9%88%D8%AF%D9%8A%D9%88-%D8%A7%D9%84%D9%85%D9%88%D8%A7%D9%87%D8%A8-%D8%A8%D9%85%D8%B1%D9%83%D8%B2-%D8%A7%D9%84%D8%A5%D8%A8%D8%AF%D8%A7%D8%B9-%D8%A7%D9%84%D9%81%D9%86%D9%8A-458386694196296/</t>
  </si>
  <si>
    <t>01009101158</t>
  </si>
  <si>
    <t>الفكرة فن</t>
  </si>
  <si>
    <t>عين شمس</t>
  </si>
  <si>
    <t>مؤسسة تعليمية فنية لتعليم الفنون السينمائية المختلفة</t>
  </si>
  <si>
    <t>فنانيين - أفلام فيديو - أفلام وثائقية - مواد ترويجية - مسرحيات</t>
  </si>
  <si>
    <t>طه الغريب - +22</t>
  </si>
  <si>
    <t>https://www.facebook.com/elfekrafn/</t>
  </si>
  <si>
    <t>elfekrafn@gmail.com</t>
  </si>
  <si>
    <t>أرابيسك</t>
  </si>
  <si>
    <t>جامعة عين شمس</t>
  </si>
  <si>
    <t>مؤسسة ألوان الفنية</t>
  </si>
  <si>
    <t>أسرة فنية في الجامعة ناتجة مهتمة بالفنون المختلفة والثقافة</t>
  </si>
  <si>
    <t>روابط</t>
  </si>
  <si>
    <t>روابط هي مبادرة مصرية فريدة من نوعها وهي بمثابة منصة للمشهد الفني المستقل في القاهرة والدولة ككل تأسست من قبل مجموعة من الفنانين المستقلين الذين أدركوا الحاجة الماسة إلى مكان فني لمجموعات مستقلة وقاعدة جماهيرية مهتمة بالفنون المسرحية المعاصرة البديلة بما في ذلك المسرح والموسيقى والأفلام ويعبر اسمها روابط وهو كلمة عربية تعني روابط عن هدفها الأسمى ؛ لتوفير مساحة تخلق روابط مستمرة بين الفنانين وبين الفنانين والجماهير لطالما كان الافتقار إلى مساحات الأداء والتدريبات المستقلة غير الهادفة للربح مشكلة لفناني الأداء في مصر حيث الغالبية العظمى من المرافق إما تديرها الدولة أو ذات طبيعة تجارية أدى هذا النقص الكبير في مشهد الفنون الأدائية إلى جعل الفنانين في حاجة ماسة إلى مساحة للتمرين والأداء يسهل الوصول إليها وغير مكلفة ناهيك عن الوصول إلى المعدات والموارد التقنية</t>
  </si>
  <si>
    <t>مسرحيات - أغاني - أفلام</t>
  </si>
  <si>
    <t>http://www.thetownhousegallery.com/?page_id=27</t>
  </si>
  <si>
    <t>https://www.facebook.com/pages/%D8%B3%D8%A7%D8%AD%D8%A9-%D8%B1%D9%88%D8%A7%D8%A8%D8%B7-%D9%84%D9%84%D9%81%D9%86%D9%88%D9%86/215489151824085</t>
  </si>
  <si>
    <t>https://www.instagram.com/explore/locations/731587632/</t>
  </si>
  <si>
    <t>01275070727</t>
  </si>
  <si>
    <t>3 شارع حسين المعمار- متفرع من شارع محمود بسيوني- بجانب تاون هاوس جاليري وسط البلد - القاهرة - القاهرة الكبري</t>
  </si>
  <si>
    <t>https://ay5edma.elwatannews.com/places/Details/336171</t>
  </si>
  <si>
    <t>http://heyevent.com/event/wfdndiz4o6etma/3</t>
  </si>
  <si>
    <t>http://www.thetownhousegallery.com/rawabet/aboutrawabet/</t>
  </si>
  <si>
    <t>إذاعة كفر الشيخ الحبيبة</t>
  </si>
  <si>
    <t>كفر الشيخ</t>
  </si>
  <si>
    <t>علي قنديل</t>
  </si>
  <si>
    <t>أنديل</t>
  </si>
  <si>
    <t>أذاعة كفر الشيخ الحبيبة منكم و إليكم</t>
  </si>
  <si>
    <t>https://www.facebook.com/radioKFS/?eid=ARDtbrpqJqWry99pnR1N1RlyLyYrWVymwup_5y9IoePXkXOmaIwJJ7-nTi1hi0x8uhkBfUBNxi5-Rp-e</t>
  </si>
  <si>
    <t>شارع واعي</t>
  </si>
  <si>
    <t>هدفنا رفع الوعى للمواطن المصرى ايمانا منا بانه يستحق حياة افضل من هذه - الفكرة ببساطة اتبنت على قاعدتين هما القاعدة الاولى هناك فراغ أو فجوة حقيقية بين منظمات المجتمع المدنى بصفه عامة جمعيات اهلية _ مؤسسات حقوقية _ أحزاب وبين المجتمع المصرى القاعدة الثانية هى أن الفن هى اسرع الطرق لتوصيل المعلومات ودى قاعدة أصيلة أحنا دورنا كمجموعة شباب عندها مهارات فنية مختلفة نحاول نوعى المجتمع أحنا بنعمل دا عشان حاسين اننا كشباب لازم يكون لينا دور فى توعية مجتمعنا وهنكون سعداء جداً لو شاركتونا فى تحقيق الهدف</t>
  </si>
  <si>
    <t>حكى تفاعلى - مسرح عرائس - خيال ظل - استنسيل جرافيتى - افلام متحركة - افلام وثائقية</t>
  </si>
  <si>
    <t>عرض يابنت النيل</t>
  </si>
  <si>
    <t>https://www.facebook.com/Shar3Wa3y/</t>
  </si>
  <si>
    <t>https://l.facebook.com/l.php?u=https%3A%2F%2Ftwitter.com%2Fshar3wa3y%3Ffbclid%3DIwAR0ghaWrSGszPO2U8qZCMApMcgc9afmW6SvlXjcu4gQ_i7UOhy0j693N1ko&amp;h=AT18SYX-OizOscfKpc-rwAAoafSB8ToS2kG4zyGJMFOeHwRC95UkZlGBnJpmFeH4n-hKrfgCN60wwLic47POdTxo14P4j1mONVr0QauldDNolKJZMRSx8M5-9C1ZC4Ol4VzUXSQEyimtw8I-oj9glQ</t>
  </si>
  <si>
    <t>01118211153</t>
  </si>
  <si>
    <t>اتجاهات - ثقافة مستقلة</t>
  </si>
  <si>
    <t>اتجاهات ثقافة مستقلة هي مؤسسة ثقافية تعنى بالثقافة والفنون مبادرة إستثنائية لدعم ممارسي الفنون في المنطقة العربية</t>
  </si>
  <si>
    <t>اتجاهات - الثقافة المستقلة هي منظمة ثقافية تسعى إلى تفعيل دور الثقافة والفنون المستقلة وجعلها أكثر إيجابية في عملية التغيير الثقافي والاجتماعي ، تحاول اتجاهات تحقيق ذلك من خلال دعم الفنانين والمتعهدين بالمبادرات الثقافية التي تمكن الباحثين الشباب الذين يعملون على بناء توافق في الآراء وتحالفات بين الأفراد والمؤسسات الثقافية التي تروّج للفنون والفنانين من خلال منصات إقليمية ودولية ومساعدة المجتمعات أينما كانت متاحة للثقافة والفنون</t>
  </si>
  <si>
    <t>تحسين البيئة العامة للممارسة الثقافية بما في ذلك تطوير السياسة الثقافية والتوجهات العامة للثقافة والفنون وتنويع مصادر التمويل وطرقهالهدف 2 دعم الفنانين الشباب والقطاع الثقافي المستقل من خلال توفير الفرص لإنتاج شبكة وتطوير المعرفة والمهارات والخبرة الهدف 3 دمج العمل الإبداعي والثقافي مع التغيير الاجتماعي من خلال المبادرات الثقافية التي لها بعد تنموي وتهدف إلى تحسين الظروف المعيشية خاصة بين الفئات الأكثر تهميشًا من الأشخاص الأكثر تأثرًا بالتطورات السياسية</t>
  </si>
  <si>
    <t>http://www.ettijahat.org/?fbclid=IwAR0yo2Je4QS0l3TC-a7bradPPmafhTuVCPOYMHzS3KMlIceFRGCl5Ogpnwg</t>
  </si>
  <si>
    <t>https://www.facebook.com/Ettijahat/</t>
  </si>
  <si>
    <t>info@ettijahat.org</t>
  </si>
  <si>
    <t>فرقة صرخة للفنون المسرحية</t>
  </si>
  <si>
    <t>صرخة صرخة من المجتمع فى وجه الظلم صرخه فى وجه الالم صرخة فى وجه الحياة صرخة من اجل الفن صرخة ص ر خ ة ص صدق ر روح خ خلود ة تعالوا نخلى روحنا صادقة عشان نوصل بفننا للخلود</t>
  </si>
  <si>
    <t>https://www.facebook.com/groups/151704142139/</t>
  </si>
  <si>
    <t>https://www.elfagr.com/256132</t>
  </si>
  <si>
    <t>بيكسلز - Pixels Advertising</t>
  </si>
  <si>
    <t xml:space="preserve">تقدم بيكسلز منتجات وخدمات وحلول إعلانية العلامات التجارية الحملات الإعلانية إدارة الأحداث التصميم حلول الطباعة والإنتاج في جميع مجالات الأعمال وتحقيق توقعات العملاء </t>
  </si>
  <si>
    <t>http://www.pixels-eg.com/?fbclid=IwAR2sor9OqyzBeGBZGHOTUgakkk8pttBHUtFQU6iPwxrKrYrfjSL_jC8IpCA</t>
  </si>
  <si>
    <t>https://www.facebook.com/pixelsad/</t>
  </si>
  <si>
    <t>https://www.instagram.com/pixels_advertising?fbclid=IwAR1vmeWoA6HwdkofbfCp2LcFu6J7A1MKZwF7JTWJBvEYGoHOCm6wMtH0fMU</t>
  </si>
  <si>
    <t>https://bit.ly/2SI4dcK</t>
  </si>
  <si>
    <t>pixels@pixels-eg.com</t>
  </si>
  <si>
    <t>0233475371</t>
  </si>
  <si>
    <t>3ش موسى جلال - ش شهاب - المهندسين - الجيزة</t>
  </si>
  <si>
    <t>المصنع</t>
  </si>
  <si>
    <t>المصنع وكالة رقمية تعتمد على المحتوى تأسست عام 2014 في سنواتنا القصيرة كنا نبني علامات تجارية جديدة من الألف إلى الياء ودعم العلامات التجارية الحالية بخدماتنا نحن مبدعون ومتعاونون في القلب والتقاليد ليست جزءًا من حمضنا النووي العمل الجماعي هو الطريقة الوحيدة التي نعمل بها ونحن نجتمع معًا كل يوم لتوليد أفكار لا تصدق والحصول على نتائج ولمس الحياة مع إبداعاتنا وإلهام الملايين من الناس في مصر وفي جميع أنحاء العالم</t>
  </si>
  <si>
    <t>www.elmasna3.com</t>
  </si>
  <si>
    <t>https://twitter.com/ElMasna3</t>
  </si>
  <si>
    <t>https://www.youtube.com/channel/UCw7us-JIod5N92t4qLeih7w</t>
  </si>
  <si>
    <t>contact@elmasna3.com</t>
  </si>
  <si>
    <t>https://www.facebook.com/pg/ElMasna3/about/?ref=page_internal</t>
  </si>
  <si>
    <t>برو استب</t>
  </si>
  <si>
    <t>تأسست مدارس السينما الخاصة الرائدة في مصر في عام 2012 تحت اسم ورشة الخطوة الأولى نقدم ورش عمل تدريبية فصول سينما في مجالات صناعة السينما المختلفة مثل ؛ دورات صناعة الأفلام التمثيل السينمائي في يناير 2017 ، غيرت إدارة المالكين الاسم أيضًا إلى Pro Step Film School ، وقعنا بروتوكول تعاون مع Cinema Syndicate Egypt</t>
  </si>
  <si>
    <t>أفلام - ورش فنية - فنانيين</t>
  </si>
  <si>
    <t>حول شغفك لمهنة</t>
  </si>
  <si>
    <t>https://www.facebook.com/prostepfilmschool/</t>
  </si>
  <si>
    <t>prostepfs</t>
  </si>
  <si>
    <t>https://instagram.com/prostepfilmschool?fbclid=IwAR2-8ilOG0UC3sRQ588jhDi3nADBVpIHDbU9-4BmC6xlTTW6FcdStL_ATqI</t>
  </si>
  <si>
    <t>http://www.youtube.com/c/ProStepFilmSchool</t>
  </si>
  <si>
    <t>prostepfilmschool@gmail.com</t>
  </si>
  <si>
    <t>01128292857 - 01028284957 - 01128292857</t>
  </si>
  <si>
    <t>27ش العراق - شهاب - المهندسين - الجيزة</t>
  </si>
  <si>
    <t>مجلة المصمم</t>
  </si>
  <si>
    <t>مجلة الكترونية مجانية تهدف إلى إثراء المحتوى العربي وتحاول بشتى الطرق تطوير مستوى المصمم</t>
  </si>
  <si>
    <t>رسومات - تصميمات</t>
  </si>
  <si>
    <t>مجلة المصمم نُلهمك لتُبدع</t>
  </si>
  <si>
    <t>https://www.facebook.com/mag.of.designer/</t>
  </si>
  <si>
    <t>http://twitter.com/mag_of_designer</t>
  </si>
  <si>
    <t>https://www.instagram.com/mag.of.designer/?fbclid=IwAR1TbTskJgDafbi3LCKt8NoG-HFi7HJlu9vNvTjarsV7DE62iZWg7NLT-Pi</t>
  </si>
  <si>
    <t>https://youtube.com/channel/UCYBskwvmK06Wx3inxYoYh-A</t>
  </si>
  <si>
    <t>https://www.facebook.com/pg/mag.of.designer/about/?ref=page_internal</t>
  </si>
  <si>
    <t>دي في آرت</t>
  </si>
  <si>
    <t>http://www.dvart.org/</t>
  </si>
  <si>
    <t>01005601051</t>
  </si>
  <si>
    <t>18ش عماد الدين- وسط البلد- القاهرة</t>
  </si>
  <si>
    <t>https://www.yellowpages.com.eg/ar/profile/%D8%AF%D9%89-%D9%81%D9%89-%D8%A7%D8%B1%D8%AA/161396?position=20&amp;key=%D9%85%D8%AF%D8%A7%D8%B1%D8%B3-%D9%81%D9%86&amp;mod=category&amp;categoryId=230</t>
  </si>
  <si>
    <t>مؤسسة إعلامية</t>
  </si>
  <si>
    <t>إعلامي</t>
  </si>
  <si>
    <t>الإجمالي</t>
  </si>
  <si>
    <t>مع مراعاة أن تلك الأرقام لا تعبر عن إجمالي الكيانات الفنية والثقافية الناشئة والمتأثرة عن ثورة يناير وإنما "تمثل الكيانات التي تم الوصول إليها فقط"</t>
  </si>
  <si>
    <t>x`</t>
  </si>
  <si>
    <t>المجال - تصنيف المصدر</t>
  </si>
  <si>
    <t>مصدر 1</t>
  </si>
  <si>
    <t>مصدر 2</t>
  </si>
  <si>
    <t>مصدر 3</t>
  </si>
  <si>
    <t>مصدر 4</t>
  </si>
  <si>
    <t>مصدر 5</t>
  </si>
  <si>
    <t>مصدر 6</t>
  </si>
  <si>
    <t>مصدر 7</t>
  </si>
  <si>
    <t>مهرجان فني للأفلام المستقلة</t>
  </si>
  <si>
    <t>نوع المصدر الرئيسي للمجموعة - نوع المجموعة</t>
  </si>
  <si>
    <t>نوع المصدر الرئيسي للمجموعة - المجال</t>
  </si>
  <si>
    <t>نوع المصدر الرئيسي للمجموعة - تصنيف المجموعة</t>
  </si>
  <si>
    <t>تصنيف المجموعة - المجال</t>
  </si>
  <si>
    <t>تصنيف المجموعة - تصنيف المصدر</t>
  </si>
  <si>
    <t>نوع المجموعة - تأثير المجموعة في الأعمال</t>
  </si>
  <si>
    <t>تصنيف المجموعة - تأثير المجموعة في الأعمال</t>
  </si>
  <si>
    <t>توزيع المجموعات الثقافية والفنية المتأثرة بثورة يناير وفقًا لنوع المصدر الرئيسي للمجموعة ونوع المجموعة</t>
  </si>
  <si>
    <t>توزيع المجموعات الثقافية والفنية المتأثرة بثورة يناير وفقًا لنوع المصدر الرئيسي للمجموعة وتصنيف المجموعة</t>
  </si>
  <si>
    <t>توزيع المجموعات الثقافية والفنية المتأثرة بثورة يناير وفقًا لنوع المصدر الرئيسي للمجموعة والمجال</t>
  </si>
  <si>
    <t>توزيع المجموعات الثقافية والفنية المتأثرة بثورة يناير وفقًا لنوع المجموعة وتأثير المجموعة في الأعمال</t>
  </si>
  <si>
    <t>توزيع المجموعات الثقافية والفنية المتأثرة بثورة يناير وفقًا لتصنيف المجموعة وتأثير المجموعة في الأعمال</t>
  </si>
  <si>
    <t>توزيع المجموعات الثقافية والفنية المتأثرة بثورة يناير وفقًا لتصنيف المجموعة والمجال</t>
  </si>
  <si>
    <t>توزيع المجموعات الثقافية والفنية المتأثرة بثورة يناير وفقًا لتصنيف المجموعة وتصنيف المصدر</t>
  </si>
  <si>
    <t>توزيع المجموعات الثقافية والفنية المتأثرة بثورة يناير وفقًا للمجال وتصنيف المصدر</t>
  </si>
  <si>
    <t>نوع المجموعة - المستوى الجغرافي لانتشار المجموعة</t>
  </si>
  <si>
    <t>توزيع المجموعات الثقافية والفنية المتأثرة بثورة يناير وفقًا لنوع المصدر الرئيسي للمجموعة والمستوى الجغرافي لانتشار المجموعة</t>
  </si>
  <si>
    <t>تصنيف المجموعة - المستوى الجغرافي لانتشار المجموعة</t>
  </si>
  <si>
    <t>توزيع المجموعات الثقافية والفنية المتأثرة بثورة يناير وفقًا لتصنيف المجموعة والمستوى الجغرافي لانتشار المجموعة</t>
  </si>
  <si>
    <t>المستوى الجغرافي لانتشار المجموعة - المجال</t>
  </si>
  <si>
    <t>توزيع المجموعات الثقافية والفنية المتأثرة بثورة يناير وفقًا للمستوى الجغرافي لانتشار المجموعة والمجال</t>
  </si>
  <si>
    <t>المستوى الجغرافي لانتشار المجموعة - نوع المصدر الرئيسي للمجموعة</t>
  </si>
  <si>
    <t>توزيع المجموعات الثقافية والفنية المتأثرة بثورة يناير وفقًا للمستوى الجغرافي لانتشار المجموعة ونوع المصدر الرئيسي للمجموعة</t>
  </si>
  <si>
    <t>نوع المجموعة - نطاق عمل المجموعة</t>
  </si>
  <si>
    <t>توزيع المجموعات الثقافية والفنية المتأثرة بثورة يناير وفقًا لنوع المجموعة ونطاق عمل المجموعة</t>
  </si>
  <si>
    <t>بيانات مرتبطة بالمجموعة</t>
  </si>
  <si>
    <t>بيانات القائمين على المجموعة</t>
  </si>
  <si>
    <t>معلومات عن نشاط المجموعة</t>
  </si>
  <si>
    <t>إنتهاكات تعرض لها المجموعة</t>
  </si>
  <si>
    <t>روابط متعلقة بالمجموعة</t>
  </si>
  <si>
    <t>مصادر المجموعة</t>
  </si>
  <si>
    <t>وصف المجموعة</t>
  </si>
  <si>
    <t>نوع المجموعة</t>
  </si>
  <si>
    <t>تصنيف المجموعة</t>
  </si>
  <si>
    <t>نطاق عمل المجموعة</t>
  </si>
  <si>
    <t>عام تأسيس المجموعة</t>
  </si>
  <si>
    <t>تاريخ تأسيس المجموعة</t>
  </si>
  <si>
    <t>تاريخ انتشار المجموعة</t>
  </si>
  <si>
    <t>اسم المجموعة</t>
  </si>
  <si>
    <t>نطاق انتشار المجموعة</t>
  </si>
  <si>
    <t>المستوى الجغرافي لانتشار المجموعة</t>
  </si>
  <si>
    <t>أشهر أفراد المجموعة 1</t>
  </si>
  <si>
    <t>أشهر أفراد المجموعة 2</t>
  </si>
  <si>
    <t>أشهر أفراد المجموعة 3</t>
  </si>
  <si>
    <t>تأثير المجموعة في الأعمال</t>
  </si>
  <si>
    <t>نبذة عن المجموعة</t>
  </si>
  <si>
    <t>أبرز أعمال المجموعة</t>
  </si>
  <si>
    <t>إستمرارية المجموعة</t>
  </si>
  <si>
    <t>رؤية المجموعة</t>
  </si>
  <si>
    <t>رسالة المجموعة</t>
  </si>
  <si>
    <t>أهداف المجموعة</t>
  </si>
  <si>
    <t>بيان من المجموعة إعتراضا على الإنتهاك</t>
  </si>
  <si>
    <t>نوع المصدر الرئيسي للمجموعة</t>
  </si>
  <si>
    <t>قاعدة بيانات المجموعات الثقافية والفنية المتأثرة بـ يناير - مصر 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</si>
</sst>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000"/>
    <numFmt numFmtId="166" formatCode="dd\ mmm\ yyyy"/>
  </numFmts>
  <fonts count="11" x14ac:knownFonts="1">
    <font>
      <sz val="11"/>
      <color theme="1"/>
      <name val="Calibri"/>
      <family val="2"/>
      <scheme val="minor"/>
    </font>
    <font>
      <u/>
      <sz val="11"/>
      <color theme="10"/>
      <name val="Calibri"/>
      <family val="2"/>
      <scheme val="minor"/>
    </font>
    <font>
      <b/>
      <sz val="13"/>
      <color theme="5" tint="0.79998168889431442"/>
      <name val="Arial"/>
      <family val="2"/>
      <charset val="178"/>
    </font>
    <font>
      <b/>
      <sz val="13"/>
      <color theme="5" tint="0.79998168889431442"/>
      <name val="Arial"/>
      <family val="2"/>
    </font>
    <font>
      <sz val="13"/>
      <color theme="1"/>
      <name val="Arial"/>
      <family val="2"/>
    </font>
    <font>
      <sz val="13"/>
      <color theme="5" tint="0.79998168889431442"/>
      <name val="Arial"/>
      <family val="2"/>
    </font>
    <font>
      <sz val="13"/>
      <color theme="1"/>
      <name val="Calibri"/>
      <family val="2"/>
      <scheme val="minor"/>
    </font>
    <font>
      <b/>
      <sz val="13"/>
      <color theme="1"/>
      <name val="Calibri"/>
      <family val="2"/>
      <scheme val="minor"/>
    </font>
    <font>
      <b/>
      <sz val="13"/>
      <color theme="0"/>
      <name val="Calibri"/>
      <family val="2"/>
      <scheme val="minor"/>
    </font>
    <font>
      <sz val="13"/>
      <color theme="0"/>
      <name val="Calibri"/>
      <family val="2"/>
      <scheme val="minor"/>
    </font>
    <font>
      <sz val="8"/>
      <name val="Calibri"/>
      <family val="2"/>
      <scheme val="minor"/>
    </font>
  </fonts>
  <fills count="9">
    <fill>
      <patternFill patternType="none"/>
    </fill>
    <fill>
      <patternFill patternType="gray125"/>
    </fill>
    <fill>
      <patternFill patternType="solid">
        <fgColor theme="3" tint="-0.249977111117893"/>
        <bgColor indexed="64"/>
      </patternFill>
    </fill>
    <fill>
      <patternFill patternType="solid">
        <fgColor theme="2" tint="-9.9978637043366805E-2"/>
        <bgColor indexed="64"/>
      </patternFill>
    </fill>
    <fill>
      <patternFill patternType="solid">
        <fgColor rgb="FFFFCDD4"/>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6" tint="0.59999389629810485"/>
        <bgColor indexed="64"/>
      </patternFill>
    </fill>
  </fills>
  <borders count="46">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xf numFmtId="0" fontId="1" fillId="0" borderId="0" applyNumberFormat="0" applyFill="0" applyBorder="0" applyAlignment="0" applyProtection="0"/>
  </cellStyleXfs>
  <cellXfs count="88">
    <xf numFmtId="0" fontId="0" fillId="0" borderId="0" xfId="0"/>
    <xf numFmtId="0" fontId="0" fillId="0" borderId="0" xfId="0" applyAlignment="1">
      <alignment horizontal="center" vertical="center" readingOrder="2"/>
    </xf>
    <xf numFmtId="0" fontId="0" fillId="0" borderId="0" xfId="0" applyAlignment="1">
      <alignment wrapText="1"/>
    </xf>
    <xf numFmtId="0" fontId="6" fillId="0" borderId="0" xfId="0" applyFont="1" applyAlignment="1">
      <alignment horizontal="center" vertical="center" wrapText="1" readingOrder="2"/>
    </xf>
    <xf numFmtId="0" fontId="6" fillId="8" borderId="19" xfId="0" applyFont="1" applyFill="1" applyBorder="1" applyAlignment="1">
      <alignment horizontal="center" vertical="center" wrapText="1" readingOrder="2"/>
    </xf>
    <xf numFmtId="0" fontId="7" fillId="8" borderId="38" xfId="0" applyFont="1" applyFill="1" applyBorder="1" applyAlignment="1">
      <alignment horizontal="center" vertical="center" wrapText="1" readingOrder="2"/>
    </xf>
    <xf numFmtId="0" fontId="8" fillId="2" borderId="38" xfId="0" applyFont="1" applyFill="1" applyBorder="1" applyAlignment="1">
      <alignment horizontal="center" vertical="center" wrapText="1" readingOrder="2"/>
    </xf>
    <xf numFmtId="0" fontId="8" fillId="2" borderId="4" xfId="0" applyFont="1" applyFill="1" applyBorder="1" applyAlignment="1">
      <alignment horizontal="center" vertical="center" wrapText="1" readingOrder="2"/>
    </xf>
    <xf numFmtId="0" fontId="8" fillId="2" borderId="8" xfId="0" applyFont="1" applyFill="1" applyBorder="1" applyAlignment="1">
      <alignment horizontal="center" vertical="center" wrapText="1" readingOrder="2"/>
    </xf>
    <xf numFmtId="0" fontId="8" fillId="2" borderId="42" xfId="0" applyFont="1" applyFill="1" applyBorder="1" applyAlignment="1">
      <alignment horizontal="center" vertical="center" wrapText="1" readingOrder="2"/>
    </xf>
    <xf numFmtId="0" fontId="8" fillId="2" borderId="43" xfId="0" applyFont="1" applyFill="1" applyBorder="1" applyAlignment="1">
      <alignment horizontal="center" vertical="center" wrapText="1" readingOrder="2"/>
    </xf>
    <xf numFmtId="0" fontId="6" fillId="8" borderId="33" xfId="0" applyFont="1" applyFill="1" applyBorder="1" applyAlignment="1">
      <alignment horizontal="center" vertical="center" wrapText="1" readingOrder="2"/>
    </xf>
    <xf numFmtId="0" fontId="7" fillId="8" borderId="9" xfId="0" applyFont="1" applyFill="1" applyBorder="1" applyAlignment="1">
      <alignment horizontal="center" vertical="center" wrapText="1" readingOrder="2"/>
    </xf>
    <xf numFmtId="0" fontId="8" fillId="2" borderId="27" xfId="0" applyFont="1" applyFill="1" applyBorder="1" applyAlignment="1">
      <alignment horizontal="center" vertical="center" wrapText="1" readingOrder="2"/>
    </xf>
    <xf numFmtId="0" fontId="7" fillId="8" borderId="8" xfId="0" applyFont="1" applyFill="1" applyBorder="1" applyAlignment="1">
      <alignment horizontal="center" vertical="center" wrapText="1" readingOrder="2"/>
    </xf>
    <xf numFmtId="0" fontId="9" fillId="0" borderId="0" xfId="0" applyFont="1" applyAlignment="1">
      <alignment horizontal="center" vertical="center" wrapText="1" readingOrder="2"/>
    </xf>
    <xf numFmtId="0" fontId="2" fillId="2" borderId="5"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1" xfId="0" applyFont="1" applyFill="1" applyBorder="1" applyAlignment="1">
      <alignment horizontal="center" vertical="center" wrapText="1" readingOrder="2"/>
    </xf>
    <xf numFmtId="164" fontId="2" fillId="2" borderId="6" xfId="0" applyNumberFormat="1"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2" fillId="2" borderId="11" xfId="0" applyFont="1" applyFill="1" applyBorder="1" applyAlignment="1">
      <alignment horizontal="center" vertical="center" wrapText="1" readingOrder="2"/>
    </xf>
    <xf numFmtId="0" fontId="2" fillId="2" borderId="12" xfId="0" applyFont="1" applyFill="1" applyBorder="1" applyAlignment="1">
      <alignment horizontal="center" vertical="center" wrapText="1" readingOrder="2"/>
    </xf>
    <xf numFmtId="0" fontId="2" fillId="2" borderId="13" xfId="0" applyFont="1" applyFill="1" applyBorder="1" applyAlignment="1">
      <alignment horizontal="center" vertical="center" wrapText="1" readingOrder="2"/>
    </xf>
    <xf numFmtId="0" fontId="2" fillId="2" borderId="14" xfId="0" applyFont="1" applyFill="1" applyBorder="1" applyAlignment="1">
      <alignment horizontal="center" vertical="center" wrapText="1" readingOrder="2"/>
    </xf>
    <xf numFmtId="0" fontId="2" fillId="2" borderId="15" xfId="0" applyFont="1" applyFill="1" applyBorder="1" applyAlignment="1">
      <alignment horizontal="center" vertical="center" wrapText="1" readingOrder="2"/>
    </xf>
    <xf numFmtId="0" fontId="2" fillId="2" borderId="16" xfId="0" applyFont="1" applyFill="1" applyBorder="1" applyAlignment="1">
      <alignment horizontal="center" vertical="center" wrapText="1" readingOrder="2"/>
    </xf>
    <xf numFmtId="0" fontId="2" fillId="2" borderId="17" xfId="0" applyFont="1" applyFill="1" applyBorder="1" applyAlignment="1">
      <alignment horizontal="center" vertical="center" wrapText="1" readingOrder="2"/>
    </xf>
    <xf numFmtId="0" fontId="2" fillId="2" borderId="18" xfId="0" applyFont="1" applyFill="1" applyBorder="1" applyAlignment="1">
      <alignment horizontal="center" vertical="center" wrapText="1" readingOrder="2"/>
    </xf>
    <xf numFmtId="1" fontId="2" fillId="2" borderId="6" xfId="0" applyNumberFormat="1" applyFont="1" applyFill="1" applyBorder="1" applyAlignment="1">
      <alignment horizontal="center" vertical="center" wrapText="1" readingOrder="2"/>
    </xf>
    <xf numFmtId="0" fontId="2" fillId="2" borderId="7" xfId="0" applyFont="1" applyFill="1" applyBorder="1" applyAlignment="1">
      <alignment horizontal="center" vertical="center" wrapText="1" readingOrder="2"/>
    </xf>
    <xf numFmtId="0" fontId="2" fillId="2" borderId="20" xfId="0" applyFont="1" applyFill="1" applyBorder="1" applyAlignment="1">
      <alignment horizontal="center" vertical="center" wrapText="1" readingOrder="2"/>
    </xf>
    <xf numFmtId="0" fontId="2" fillId="2" borderId="21" xfId="0" applyFont="1" applyFill="1" applyBorder="1" applyAlignment="1">
      <alignment horizontal="center" vertical="center" wrapText="1" readingOrder="2"/>
    </xf>
    <xf numFmtId="165" fontId="3" fillId="2" borderId="23" xfId="0" applyNumberFormat="1" applyFont="1" applyFill="1" applyBorder="1" applyAlignment="1">
      <alignment horizontal="center" vertical="center" wrapText="1" readingOrder="2"/>
    </xf>
    <xf numFmtId="0" fontId="4" fillId="3" borderId="24" xfId="0" applyFont="1" applyFill="1" applyBorder="1" applyAlignment="1">
      <alignment horizontal="center" vertical="center" wrapText="1" readingOrder="2"/>
    </xf>
    <xf numFmtId="0" fontId="4" fillId="3" borderId="25" xfId="0" applyFont="1" applyFill="1" applyBorder="1" applyAlignment="1">
      <alignment horizontal="center" vertical="center" wrapText="1" readingOrder="2"/>
    </xf>
    <xf numFmtId="0" fontId="4" fillId="3" borderId="26" xfId="0" applyFont="1" applyFill="1" applyBorder="1" applyAlignment="1">
      <alignment horizontal="center" vertical="center" wrapText="1" readingOrder="2"/>
    </xf>
    <xf numFmtId="0" fontId="4" fillId="6" borderId="24" xfId="0" applyFont="1" applyFill="1" applyBorder="1" applyAlignment="1">
      <alignment horizontal="center" vertical="center" wrapText="1" readingOrder="2"/>
    </xf>
    <xf numFmtId="0" fontId="4" fillId="6" borderId="25" xfId="0" applyFont="1" applyFill="1" applyBorder="1" applyAlignment="1">
      <alignment horizontal="center" vertical="center" wrapText="1" readingOrder="2"/>
    </xf>
    <xf numFmtId="0" fontId="4" fillId="6" borderId="26" xfId="0" applyFont="1" applyFill="1" applyBorder="1" applyAlignment="1">
      <alignment horizontal="center" vertical="center" wrapText="1" readingOrder="2"/>
    </xf>
    <xf numFmtId="0" fontId="4" fillId="4" borderId="25" xfId="0" applyFont="1" applyFill="1" applyBorder="1" applyAlignment="1">
      <alignment horizontal="center" vertical="center" wrapText="1" readingOrder="2"/>
    </xf>
    <xf numFmtId="166" fontId="4" fillId="3" borderId="25" xfId="0" applyNumberFormat="1" applyFont="1" applyFill="1" applyBorder="1" applyAlignment="1">
      <alignment horizontal="center" vertical="center" wrapText="1" readingOrder="2"/>
    </xf>
    <xf numFmtId="0" fontId="4" fillId="5" borderId="24" xfId="0" applyFont="1" applyFill="1" applyBorder="1" applyAlignment="1">
      <alignment horizontal="center" vertical="center" wrapText="1" readingOrder="2"/>
    </xf>
    <xf numFmtId="0" fontId="4" fillId="5" borderId="25" xfId="0" applyFont="1" applyFill="1" applyBorder="1" applyAlignment="1">
      <alignment horizontal="center" vertical="center" wrapText="1" readingOrder="2"/>
    </xf>
    <xf numFmtId="0" fontId="4" fillId="5" borderId="26" xfId="0" applyFont="1" applyFill="1" applyBorder="1" applyAlignment="1">
      <alignment horizontal="center" vertical="center" wrapText="1" readingOrder="2"/>
    </xf>
    <xf numFmtId="0" fontId="4" fillId="7" borderId="24" xfId="0" applyFont="1" applyFill="1" applyBorder="1" applyAlignment="1">
      <alignment horizontal="center" vertical="center" wrapText="1" readingOrder="2"/>
    </xf>
    <xf numFmtId="0" fontId="1" fillId="7" borderId="25" xfId="1" applyFill="1" applyBorder="1" applyAlignment="1">
      <alignment horizontal="center" vertical="center" wrapText="1" readingOrder="2"/>
    </xf>
    <xf numFmtId="0" fontId="4" fillId="7" borderId="25" xfId="0" applyFont="1" applyFill="1" applyBorder="1" applyAlignment="1">
      <alignment horizontal="center" vertical="center" wrapText="1" readingOrder="2"/>
    </xf>
    <xf numFmtId="1" fontId="4" fillId="7" borderId="25" xfId="0" applyNumberFormat="1" applyFont="1" applyFill="1" applyBorder="1" applyAlignment="1">
      <alignment horizontal="center" vertical="center" wrapText="1" readingOrder="2"/>
    </xf>
    <xf numFmtId="0" fontId="4" fillId="7" borderId="26" xfId="0" applyFont="1" applyFill="1" applyBorder="1" applyAlignment="1">
      <alignment horizontal="center" vertical="center" wrapText="1" readingOrder="2"/>
    </xf>
    <xf numFmtId="0" fontId="4" fillId="3" borderId="28" xfId="0" applyFont="1" applyFill="1" applyBorder="1" applyAlignment="1">
      <alignment horizontal="center" vertical="center" wrapText="1" readingOrder="2"/>
    </xf>
    <xf numFmtId="0" fontId="4" fillId="4" borderId="24" xfId="0" applyFont="1" applyFill="1" applyBorder="1" applyAlignment="1">
      <alignment horizontal="center" vertical="center" wrapText="1" readingOrder="2"/>
    </xf>
    <xf numFmtId="0" fontId="4" fillId="4" borderId="26" xfId="0" applyFont="1" applyFill="1" applyBorder="1" applyAlignment="1">
      <alignment horizontal="center" vertical="center" wrapText="1" readingOrder="2"/>
    </xf>
    <xf numFmtId="0" fontId="4" fillId="5" borderId="29" xfId="0" applyFont="1" applyFill="1" applyBorder="1" applyAlignment="1">
      <alignment horizontal="center" vertical="center" wrapText="1" readingOrder="2"/>
    </xf>
    <xf numFmtId="49" fontId="5" fillId="2" borderId="30" xfId="0" applyNumberFormat="1" applyFont="1" applyFill="1" applyBorder="1" applyAlignment="1">
      <alignment horizontal="center" vertical="center" wrapText="1" readingOrder="2"/>
    </xf>
    <xf numFmtId="0" fontId="1" fillId="7" borderId="24" xfId="1" applyFill="1" applyBorder="1" applyAlignment="1">
      <alignment horizontal="center" vertical="center" wrapText="1" readingOrder="2"/>
    </xf>
    <xf numFmtId="0" fontId="1" fillId="5" borderId="24" xfId="1" applyFill="1" applyBorder="1" applyAlignment="1">
      <alignment horizontal="center" vertical="center" wrapText="1" readingOrder="2"/>
    </xf>
    <xf numFmtId="0" fontId="1" fillId="5" borderId="25" xfId="1" applyFill="1" applyBorder="1" applyAlignment="1">
      <alignment horizontal="center" vertical="center" wrapText="1" readingOrder="2"/>
    </xf>
    <xf numFmtId="0" fontId="4" fillId="4" borderId="27" xfId="0" applyFont="1" applyFill="1" applyBorder="1" applyAlignment="1">
      <alignment horizontal="center" vertical="center" wrapText="1" readingOrder="2"/>
    </xf>
    <xf numFmtId="49" fontId="4" fillId="7" borderId="25" xfId="0" applyNumberFormat="1" applyFont="1" applyFill="1" applyBorder="1" applyAlignment="1">
      <alignment horizontal="center" vertical="center" wrapText="1" readingOrder="2"/>
    </xf>
    <xf numFmtId="0" fontId="1" fillId="7" borderId="26" xfId="1" applyFill="1" applyBorder="1" applyAlignment="1">
      <alignment horizontal="center" vertical="center" wrapText="1" readingOrder="2"/>
    </xf>
    <xf numFmtId="0" fontId="1" fillId="5" borderId="29" xfId="1" applyFill="1" applyBorder="1" applyAlignment="1">
      <alignment horizontal="center" vertical="center" wrapText="1" readingOrder="2"/>
    </xf>
    <xf numFmtId="0" fontId="4" fillId="4" borderId="31" xfId="0" applyFont="1" applyFill="1" applyBorder="1" applyAlignment="1">
      <alignment horizontal="center" vertical="center" wrapText="1" readingOrder="2"/>
    </xf>
    <xf numFmtId="0" fontId="4" fillId="5" borderId="32" xfId="0" applyFont="1" applyFill="1" applyBorder="1" applyAlignment="1">
      <alignment horizontal="center" vertical="center" wrapText="1" readingOrder="2"/>
    </xf>
    <xf numFmtId="0" fontId="4" fillId="2" borderId="30" xfId="0" applyFont="1" applyFill="1" applyBorder="1" applyAlignment="1">
      <alignment horizontal="center" vertical="center" wrapText="1" readingOrder="2"/>
    </xf>
    <xf numFmtId="0" fontId="4" fillId="5" borderId="33" xfId="0" applyFont="1" applyFill="1" applyBorder="1" applyAlignment="1">
      <alignment horizontal="center" vertical="center" wrapText="1" readingOrder="2"/>
    </xf>
    <xf numFmtId="0" fontId="4" fillId="5" borderId="34" xfId="0" applyFont="1" applyFill="1" applyBorder="1" applyAlignment="1">
      <alignment horizontal="center" vertical="center" wrapText="1" readingOrder="2"/>
    </xf>
    <xf numFmtId="0" fontId="4" fillId="5" borderId="35" xfId="0" applyFont="1" applyFill="1" applyBorder="1" applyAlignment="1">
      <alignment horizontal="center" vertical="center" wrapText="1" readingOrder="2"/>
    </xf>
    <xf numFmtId="0" fontId="4" fillId="5" borderId="36" xfId="0" applyFont="1" applyFill="1" applyBorder="1" applyAlignment="1">
      <alignment horizontal="center" vertical="center" wrapText="1" readingOrder="2"/>
    </xf>
    <xf numFmtId="0" fontId="4" fillId="5" borderId="37" xfId="0" applyFont="1" applyFill="1" applyBorder="1" applyAlignment="1">
      <alignment horizontal="center" vertical="center" wrapText="1" readingOrder="2"/>
    </xf>
    <xf numFmtId="164" fontId="4" fillId="4" borderId="31" xfId="0" applyNumberFormat="1" applyFont="1" applyFill="1" applyBorder="1" applyAlignment="1">
      <alignment horizontal="center" vertical="center" wrapText="1" readingOrder="2"/>
    </xf>
    <xf numFmtId="0" fontId="2" fillId="2" borderId="1" xfId="0" applyFont="1" applyFill="1" applyBorder="1" applyAlignment="1">
      <alignment horizontal="center" vertical="center" wrapText="1" readingOrder="2"/>
    </xf>
    <xf numFmtId="0" fontId="2" fillId="2" borderId="22" xfId="0" applyFont="1" applyFill="1" applyBorder="1" applyAlignment="1">
      <alignment horizontal="center" vertical="center" wrapText="1" readingOrder="2"/>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49" fontId="2" fillId="2" borderId="1" xfId="0" applyNumberFormat="1" applyFont="1" applyFill="1" applyBorder="1" applyAlignment="1">
      <alignment horizontal="center" vertical="center" wrapText="1" readingOrder="2"/>
    </xf>
    <xf numFmtId="49" fontId="2" fillId="2" borderId="22" xfId="0" applyNumberFormat="1" applyFont="1" applyFill="1" applyBorder="1" applyAlignment="1">
      <alignment horizontal="center" vertical="center" wrapText="1" readingOrder="2"/>
    </xf>
    <xf numFmtId="0" fontId="2" fillId="2" borderId="9" xfId="0" applyFont="1" applyFill="1" applyBorder="1" applyAlignment="1">
      <alignment horizontal="center" vertical="center" wrapText="1" readingOrder="2"/>
    </xf>
    <xf numFmtId="0" fontId="8" fillId="2" borderId="44" xfId="0" applyFont="1" applyFill="1" applyBorder="1" applyAlignment="1">
      <alignment horizontal="center" vertical="center" wrapText="1" readingOrder="2"/>
    </xf>
    <xf numFmtId="0" fontId="8" fillId="2" borderId="39" xfId="0" applyFont="1" applyFill="1" applyBorder="1" applyAlignment="1">
      <alignment horizontal="center" vertical="center" wrapText="1" readingOrder="2"/>
    </xf>
    <xf numFmtId="0" fontId="8" fillId="2" borderId="10" xfId="0" applyFont="1" applyFill="1" applyBorder="1" applyAlignment="1">
      <alignment horizontal="center" vertical="center" wrapText="1" readingOrder="2"/>
    </xf>
    <xf numFmtId="0" fontId="7" fillId="8" borderId="45" xfId="0" applyFont="1" applyFill="1" applyBorder="1" applyAlignment="1">
      <alignment horizontal="center" vertical="center" wrapText="1" readingOrder="2"/>
    </xf>
    <xf numFmtId="0" fontId="7" fillId="8" borderId="40" xfId="0" applyFont="1" applyFill="1" applyBorder="1" applyAlignment="1">
      <alignment horizontal="center" vertical="center" wrapText="1" readingOrder="2"/>
    </xf>
    <xf numFmtId="0" fontId="7" fillId="8" borderId="41" xfId="0" applyFont="1" applyFill="1" applyBorder="1" applyAlignment="1">
      <alignment horizontal="center" vertical="center" wrapText="1" readingOrder="2"/>
    </xf>
    <xf numFmtId="0" fontId="8" fillId="2" borderId="2" xfId="0" applyFont="1" applyFill="1" applyBorder="1" applyAlignment="1">
      <alignment horizontal="center" vertical="center" wrapText="1" readingOrder="2"/>
    </xf>
    <xf numFmtId="0" fontId="8" fillId="2" borderId="3" xfId="0" applyFont="1" applyFill="1" applyBorder="1" applyAlignment="1">
      <alignment horizontal="center" vertical="center" wrapText="1" readingOrder="2"/>
    </xf>
    <xf numFmtId="0" fontId="8" fillId="2" borderId="4" xfId="0" applyFont="1" applyFill="1" applyBorder="1" applyAlignment="1">
      <alignment horizontal="center" vertical="center" wrapText="1" readingOrder="2"/>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476202</xdr:colOff>
      <xdr:row>0</xdr:row>
      <xdr:rowOff>257175</xdr:rowOff>
    </xdr:from>
    <xdr:ext cx="580720" cy="657226"/>
    <xdr:pic>
      <xdr:nvPicPr>
        <xdr:cNvPr id="2" name="Picture 1">
          <a:extLst>
            <a:ext uri="{FF2B5EF4-FFF2-40B4-BE49-F238E27FC236}">
              <a16:creationId xmlns:a16="http://schemas.microsoft.com/office/drawing/2014/main" id="{4328D885-0A01-44DF-A434-80112DF1A6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52578" y="257175"/>
          <a:ext cx="580720" cy="657226"/>
        </a:xfrm>
        <a:prstGeom prst="rect">
          <a:avLst/>
        </a:prstGeom>
      </xdr:spPr>
    </xdr:pic>
    <xdr:clientData/>
  </xdr:oneCellAnchor>
  <xdr:oneCellAnchor>
    <xdr:from>
      <xdr:col>6</xdr:col>
      <xdr:colOff>444500</xdr:colOff>
      <xdr:row>15</xdr:row>
      <xdr:rowOff>279400</xdr:rowOff>
    </xdr:from>
    <xdr:ext cx="580720" cy="657226"/>
    <xdr:pic>
      <xdr:nvPicPr>
        <xdr:cNvPr id="14" name="Picture 13">
          <a:extLst>
            <a:ext uri="{FF2B5EF4-FFF2-40B4-BE49-F238E27FC236}">
              <a16:creationId xmlns:a16="http://schemas.microsoft.com/office/drawing/2014/main" id="{6E803A37-1528-419C-AF69-180CD95E29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84280" y="6578600"/>
          <a:ext cx="580720" cy="657226"/>
        </a:xfrm>
        <a:prstGeom prst="rect">
          <a:avLst/>
        </a:prstGeom>
      </xdr:spPr>
    </xdr:pic>
    <xdr:clientData/>
  </xdr:oneCellAnchor>
  <xdr:oneCellAnchor>
    <xdr:from>
      <xdr:col>6</xdr:col>
      <xdr:colOff>471714</xdr:colOff>
      <xdr:row>28</xdr:row>
      <xdr:rowOff>-1</xdr:rowOff>
    </xdr:from>
    <xdr:ext cx="580720" cy="657226"/>
    <xdr:pic>
      <xdr:nvPicPr>
        <xdr:cNvPr id="36" name="Picture 35">
          <a:extLst>
            <a:ext uri="{FF2B5EF4-FFF2-40B4-BE49-F238E27FC236}">
              <a16:creationId xmlns:a16="http://schemas.microsoft.com/office/drawing/2014/main" id="{41F9AAAE-34D6-450F-AEB2-B22262CEB4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02638" y="11656785"/>
          <a:ext cx="580720" cy="657226"/>
        </a:xfrm>
        <a:prstGeom prst="rect">
          <a:avLst/>
        </a:prstGeom>
      </xdr:spPr>
    </xdr:pic>
    <xdr:clientData/>
  </xdr:oneCellAnchor>
  <xdr:oneCellAnchor>
    <xdr:from>
      <xdr:col>4</xdr:col>
      <xdr:colOff>916215</xdr:colOff>
      <xdr:row>48</xdr:row>
      <xdr:rowOff>9071</xdr:rowOff>
    </xdr:from>
    <xdr:ext cx="390219" cy="441628"/>
    <xdr:pic>
      <xdr:nvPicPr>
        <xdr:cNvPr id="58" name="Picture 57">
          <a:extLst>
            <a:ext uri="{FF2B5EF4-FFF2-40B4-BE49-F238E27FC236}">
              <a16:creationId xmlns:a16="http://schemas.microsoft.com/office/drawing/2014/main" id="{F38C91AB-FFB3-4243-9B19-820B64B14F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33995" y="20011571"/>
          <a:ext cx="390219" cy="441628"/>
        </a:xfrm>
        <a:prstGeom prst="rect">
          <a:avLst/>
        </a:prstGeom>
      </xdr:spPr>
    </xdr:pic>
    <xdr:clientData/>
  </xdr:oneCellAnchor>
  <xdr:oneCellAnchor>
    <xdr:from>
      <xdr:col>11</xdr:col>
      <xdr:colOff>281214</xdr:colOff>
      <xdr:row>62</xdr:row>
      <xdr:rowOff>281214</xdr:rowOff>
    </xdr:from>
    <xdr:ext cx="580720" cy="657226"/>
    <xdr:pic>
      <xdr:nvPicPr>
        <xdr:cNvPr id="59" name="Picture 58">
          <a:extLst>
            <a:ext uri="{FF2B5EF4-FFF2-40B4-BE49-F238E27FC236}">
              <a16:creationId xmlns:a16="http://schemas.microsoft.com/office/drawing/2014/main" id="{DE3C2B18-797C-4B84-8D35-F3FB2E617A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31495" y="25898928"/>
          <a:ext cx="580720" cy="657226"/>
        </a:xfrm>
        <a:prstGeom prst="rect">
          <a:avLst/>
        </a:prstGeom>
      </xdr:spPr>
    </xdr:pic>
    <xdr:clientData/>
  </xdr:oneCellAnchor>
  <xdr:oneCellAnchor>
    <xdr:from>
      <xdr:col>5</xdr:col>
      <xdr:colOff>733114</xdr:colOff>
      <xdr:row>78</xdr:row>
      <xdr:rowOff>1</xdr:rowOff>
    </xdr:from>
    <xdr:ext cx="537034" cy="607785"/>
    <xdr:pic>
      <xdr:nvPicPr>
        <xdr:cNvPr id="60" name="Picture 59">
          <a:extLst>
            <a:ext uri="{FF2B5EF4-FFF2-40B4-BE49-F238E27FC236}">
              <a16:creationId xmlns:a16="http://schemas.microsoft.com/office/drawing/2014/main" id="{50379D8A-16D8-41EE-BA31-4770E037AB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63995" y="33364715"/>
          <a:ext cx="537034" cy="607785"/>
        </a:xfrm>
        <a:prstGeom prst="rect">
          <a:avLst/>
        </a:prstGeom>
      </xdr:spPr>
    </xdr:pic>
    <xdr:clientData/>
  </xdr:oneCellAnchor>
  <xdr:oneCellAnchor>
    <xdr:from>
      <xdr:col>8</xdr:col>
      <xdr:colOff>471715</xdr:colOff>
      <xdr:row>93</xdr:row>
      <xdr:rowOff>9072</xdr:rowOff>
    </xdr:from>
    <xdr:ext cx="580720" cy="657226"/>
    <xdr:pic>
      <xdr:nvPicPr>
        <xdr:cNvPr id="61" name="Picture 60">
          <a:extLst>
            <a:ext uri="{FF2B5EF4-FFF2-40B4-BE49-F238E27FC236}">
              <a16:creationId xmlns:a16="http://schemas.microsoft.com/office/drawing/2014/main" id="{1CFECD2D-78A8-48EA-8AD6-E4E07F3005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07137" y="39233929"/>
          <a:ext cx="580720" cy="657226"/>
        </a:xfrm>
        <a:prstGeom prst="rect">
          <a:avLst/>
        </a:prstGeom>
      </xdr:spPr>
    </xdr:pic>
    <xdr:clientData/>
  </xdr:oneCellAnchor>
  <xdr:oneCellAnchor>
    <xdr:from>
      <xdr:col>8</xdr:col>
      <xdr:colOff>480785</xdr:colOff>
      <xdr:row>120</xdr:row>
      <xdr:rowOff>9071</xdr:rowOff>
    </xdr:from>
    <xdr:ext cx="580720" cy="657226"/>
    <xdr:pic>
      <xdr:nvPicPr>
        <xdr:cNvPr id="62" name="Picture 61">
          <a:extLst>
            <a:ext uri="{FF2B5EF4-FFF2-40B4-BE49-F238E27FC236}">
              <a16:creationId xmlns:a16="http://schemas.microsoft.com/office/drawing/2014/main" id="{2B2FC498-6598-47FD-B24B-BDDBDE5301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98067" y="51271714"/>
          <a:ext cx="580720" cy="657226"/>
        </a:xfrm>
        <a:prstGeom prst="rect">
          <a:avLst/>
        </a:prstGeom>
      </xdr:spPr>
    </xdr:pic>
    <xdr:clientData/>
  </xdr:oneCellAnchor>
  <xdr:oneCellAnchor>
    <xdr:from>
      <xdr:col>5</xdr:col>
      <xdr:colOff>671285</xdr:colOff>
      <xdr:row>108</xdr:row>
      <xdr:rowOff>27214</xdr:rowOff>
    </xdr:from>
    <xdr:ext cx="580720" cy="657226"/>
    <xdr:pic>
      <xdr:nvPicPr>
        <xdr:cNvPr id="63" name="Picture 62">
          <a:extLst>
            <a:ext uri="{FF2B5EF4-FFF2-40B4-BE49-F238E27FC236}">
              <a16:creationId xmlns:a16="http://schemas.microsoft.com/office/drawing/2014/main" id="{28FF11C3-EF6D-48BF-8732-C834CC37F5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82138" y="46500143"/>
          <a:ext cx="580720" cy="657226"/>
        </a:xfrm>
        <a:prstGeom prst="rect">
          <a:avLst/>
        </a:prstGeom>
      </xdr:spPr>
    </xdr:pic>
    <xdr:clientData/>
  </xdr:oneCellAnchor>
  <xdr:oneCellAnchor>
    <xdr:from>
      <xdr:col>4</xdr:col>
      <xdr:colOff>839426</xdr:colOff>
      <xdr:row>140</xdr:row>
      <xdr:rowOff>281214</xdr:rowOff>
    </xdr:from>
    <xdr:ext cx="448866" cy="508001"/>
    <xdr:pic>
      <xdr:nvPicPr>
        <xdr:cNvPr id="64" name="Picture 63">
          <a:extLst>
            <a:ext uri="{FF2B5EF4-FFF2-40B4-BE49-F238E27FC236}">
              <a16:creationId xmlns:a16="http://schemas.microsoft.com/office/drawing/2014/main" id="{4D87215C-947B-46DA-8AB5-D773D8E094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2137" y="61458928"/>
          <a:ext cx="448866" cy="508001"/>
        </a:xfrm>
        <a:prstGeom prst="rect">
          <a:avLst/>
        </a:prstGeom>
      </xdr:spPr>
    </xdr:pic>
    <xdr:clientData/>
  </xdr:oneCellAnchor>
  <xdr:oneCellAnchor>
    <xdr:from>
      <xdr:col>11</xdr:col>
      <xdr:colOff>308429</xdr:colOff>
      <xdr:row>152</xdr:row>
      <xdr:rowOff>272144</xdr:rowOff>
    </xdr:from>
    <xdr:ext cx="580720" cy="657226"/>
    <xdr:pic>
      <xdr:nvPicPr>
        <xdr:cNvPr id="65" name="Picture 64">
          <a:extLst>
            <a:ext uri="{FF2B5EF4-FFF2-40B4-BE49-F238E27FC236}">
              <a16:creationId xmlns:a16="http://schemas.microsoft.com/office/drawing/2014/main" id="{14EFED09-2166-4A9A-952A-4A698928B9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4279" y="66212358"/>
          <a:ext cx="580720" cy="657226"/>
        </a:xfrm>
        <a:prstGeom prst="rect">
          <a:avLst/>
        </a:prstGeom>
      </xdr:spPr>
    </xdr:pic>
    <xdr:clientData/>
  </xdr:oneCellAnchor>
  <xdr:oneCellAnchor>
    <xdr:from>
      <xdr:col>6</xdr:col>
      <xdr:colOff>517071</xdr:colOff>
      <xdr:row>172</xdr:row>
      <xdr:rowOff>272142</xdr:rowOff>
    </xdr:from>
    <xdr:ext cx="526292" cy="595627"/>
    <xdr:pic>
      <xdr:nvPicPr>
        <xdr:cNvPr id="66" name="Picture 65">
          <a:extLst>
            <a:ext uri="{FF2B5EF4-FFF2-40B4-BE49-F238E27FC236}">
              <a16:creationId xmlns:a16="http://schemas.microsoft.com/office/drawing/2014/main" id="{46B75455-D5FD-4499-9E9F-5602C0615A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56637" y="74730428"/>
          <a:ext cx="526292" cy="595627"/>
        </a:xfrm>
        <a:prstGeom prst="rect">
          <a:avLst/>
        </a:prstGeom>
      </xdr:spPr>
    </xdr:pic>
    <xdr:clientData/>
  </xdr:oneCellAnchor>
  <xdr:oneCellAnchor>
    <xdr:from>
      <xdr:col>4</xdr:col>
      <xdr:colOff>689428</xdr:colOff>
      <xdr:row>188</xdr:row>
      <xdr:rowOff>9071</xdr:rowOff>
    </xdr:from>
    <xdr:ext cx="580720" cy="657226"/>
    <xdr:pic>
      <xdr:nvPicPr>
        <xdr:cNvPr id="67" name="Picture 66">
          <a:extLst>
            <a:ext uri="{FF2B5EF4-FFF2-40B4-BE49-F238E27FC236}">
              <a16:creationId xmlns:a16="http://schemas.microsoft.com/office/drawing/2014/main" id="{33C57CD2-8D69-4C4C-8E40-550786EEEB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15209" y="81987571"/>
          <a:ext cx="580720" cy="65722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minimobileconcert.com/" TargetMode="External"/><Relationship Id="rId21" Type="http://schemas.openxmlformats.org/officeDocument/2006/relationships/hyperlink" Target="mailto:elfekrafn@gmail.com" TargetMode="External"/><Relationship Id="rId42" Type="http://schemas.openxmlformats.org/officeDocument/2006/relationships/hyperlink" Target="https://www.facebook.com/Madad.Egypt/" TargetMode="External"/><Relationship Id="rId63" Type="http://schemas.openxmlformats.org/officeDocument/2006/relationships/hyperlink" Target="https://www.facebook.com/RadioShababBokra/" TargetMode="External"/><Relationship Id="rId84" Type="http://schemas.openxmlformats.org/officeDocument/2006/relationships/hyperlink" Target="https://www.instagram.com/medrar_/" TargetMode="External"/><Relationship Id="rId138" Type="http://schemas.openxmlformats.org/officeDocument/2006/relationships/hyperlink" Target="https://www.facebook.com/pg/Ingredients.Eg/about/?ref=page_internal" TargetMode="External"/><Relationship Id="rId159" Type="http://schemas.openxmlformats.org/officeDocument/2006/relationships/hyperlink" Target="https://www.facebook.com/Kayan.cs/?ref=search&amp;__tn__=%2Cd%2CP-R&amp;eid=ARAIGlmrCQOPtsrIxTYYSadQbtpskqGi2GRD5PipaG2DXGeV-IdvGsQPVu5vl0Tnfz5H2LLbEr8vk-Pw" TargetMode="External"/><Relationship Id="rId107" Type="http://schemas.openxmlformats.org/officeDocument/2006/relationships/hyperlink" Target="https://elcinema.com/en/work/2049215" TargetMode="External"/><Relationship Id="rId11" Type="http://schemas.openxmlformats.org/officeDocument/2006/relationships/hyperlink" Target="http://alwanarts.com/?fbclid=IwAR21CYxrGf9rDEfre877CVgRLPkT1M2TbfVErDSpKeuCf_005L1TtgXNM8M" TargetMode="External"/><Relationship Id="rId32" Type="http://schemas.openxmlformats.org/officeDocument/2006/relationships/hyperlink" Target="https://www.youtube.com/channel/UCQ4irdDUjdHphpCOCQoYx6Q?fbclid=IwAR1PAajRaQ6WOobI60sLe3irU36mnE1XActdwgDAymROtqryp342lc_2-QE" TargetMode="External"/><Relationship Id="rId53" Type="http://schemas.openxmlformats.org/officeDocument/2006/relationships/hyperlink" Target="http://www.elmasna3.com/" TargetMode="External"/><Relationship Id="rId74" Type="http://schemas.openxmlformats.org/officeDocument/2006/relationships/hyperlink" Target="https://youtube.com/channel/UC1X2iDCSdxdb8XWN0ty9PSA" TargetMode="External"/><Relationship Id="rId128" Type="http://schemas.openxmlformats.org/officeDocument/2006/relationships/hyperlink" Target="https://www.facebook.com/pg/100copiesMusicSpace/about/?ref=page_internal" TargetMode="External"/><Relationship Id="rId149" Type="http://schemas.openxmlformats.org/officeDocument/2006/relationships/hyperlink" Target="https://www.instagram.com/polygonsprod/?fbclid=IwAR3gLVc-KrN1akF-5dz4TnhNq9cW3U32gImJiVq13uICsXFAndfK-zNIkdg" TargetMode="External"/><Relationship Id="rId5" Type="http://schemas.openxmlformats.org/officeDocument/2006/relationships/hyperlink" Target="mailto:info@ettijahat.org" TargetMode="External"/><Relationship Id="rId95" Type="http://schemas.openxmlformats.org/officeDocument/2006/relationships/hyperlink" Target="https://www.facebook.com/SynergyTamer.M/" TargetMode="External"/><Relationship Id="rId160" Type="http://schemas.openxmlformats.org/officeDocument/2006/relationships/hyperlink" Target="mailto:kayan.hassanin@gmail.com" TargetMode="External"/><Relationship Id="rId22" Type="http://schemas.openxmlformats.org/officeDocument/2006/relationships/hyperlink" Target="http://www.badrkhan.org/?fbclid=IwAR3oV919UzV_CZFUNhp822nVaGzLtUREVvLSOuPRmrrTK1ayogcLsXFKACQ" TargetMode="External"/><Relationship Id="rId43" Type="http://schemas.openxmlformats.org/officeDocument/2006/relationships/hyperlink" Target="http://www.afca-arts.com/" TargetMode="External"/><Relationship Id="rId64" Type="http://schemas.openxmlformats.org/officeDocument/2006/relationships/hyperlink" Target="https://www.facebook.com/radioKFS/?eid=ARDtbrpqJqWry99pnR1N1RlyLyYrWVymwup_5y9IoePXkXOmaIwJJ7-nTi1hi0x8uhkBfUBNxi5-Rp-e" TargetMode="External"/><Relationship Id="rId118" Type="http://schemas.openxmlformats.org/officeDocument/2006/relationships/hyperlink" Target="http://www.minimobileconcert.com/" TargetMode="External"/><Relationship Id="rId139" Type="http://schemas.openxmlformats.org/officeDocument/2006/relationships/hyperlink" Target="mailto:careers@ingredientsegypt.com" TargetMode="External"/><Relationship Id="rId85" Type="http://schemas.openxmlformats.org/officeDocument/2006/relationships/hyperlink" Target="https://ainpedia.com/company/%D9%85%D8%AF%D8%B1%D8%A7%D8%B1-%D9%84%D9%84%D9%81%D9%86-%D8%A7%D9%84%D9%85%D8%B9%D8%A7%D8%B5%D8%B1-52" TargetMode="External"/><Relationship Id="rId150" Type="http://schemas.openxmlformats.org/officeDocument/2006/relationships/hyperlink" Target="https://www.facebook.com/Polygonsprod/" TargetMode="External"/><Relationship Id="rId12" Type="http://schemas.openxmlformats.org/officeDocument/2006/relationships/hyperlink" Target="https://www.facebook.com/AlwanArtsEG/" TargetMode="External"/><Relationship Id="rId17" Type="http://schemas.openxmlformats.org/officeDocument/2006/relationships/hyperlink" Target="https://instagram.com/prostepfilmschool?fbclid=IwAR2-8ilOG0UC3sRQ588jhDi3nADBVpIHDbU9-4BmC6xlTTW6FcdStL_ATqI" TargetMode="External"/><Relationship Id="rId33" Type="http://schemas.openxmlformats.org/officeDocument/2006/relationships/hyperlink" Target="https://www.facebook.com/Fare2ELMosha3.been/" TargetMode="External"/><Relationship Id="rId38" Type="http://schemas.openxmlformats.org/officeDocument/2006/relationships/hyperlink" Target="mailto:ammar.abobakr@gmail.com" TargetMode="External"/><Relationship Id="rId59" Type="http://schemas.openxmlformats.org/officeDocument/2006/relationships/hyperlink" Target="https://www.instagram.com/elawela.balady?fbclid=IwAR3FkP8oXau9_SQQplIkbYoDFOLGvXZTjbo5iTTQnjmRVwvxUIfKXn7Y-PA" TargetMode="External"/><Relationship Id="rId103" Type="http://schemas.openxmlformats.org/officeDocument/2006/relationships/hyperlink" Target="https://www.facebook.com/Cinemobile.Film.Festival/" TargetMode="External"/><Relationship Id="rId108" Type="http://schemas.openxmlformats.org/officeDocument/2006/relationships/hyperlink" Target="http://www.jesuitfilmfest.org/" TargetMode="External"/><Relationship Id="rId124" Type="http://schemas.openxmlformats.org/officeDocument/2006/relationships/hyperlink" Target="https://www.facebook.com/AlwanArtsEG/" TargetMode="External"/><Relationship Id="rId129" Type="http://schemas.openxmlformats.org/officeDocument/2006/relationships/hyperlink" Target="mailto:mahmoudrefat@leerraum.ch" TargetMode="External"/><Relationship Id="rId54" Type="http://schemas.openxmlformats.org/officeDocument/2006/relationships/hyperlink" Target="mailto:contact@elmasna3.com" TargetMode="External"/><Relationship Id="rId70" Type="http://schemas.openxmlformats.org/officeDocument/2006/relationships/hyperlink" Target="https://www.facebook.com/WeCanForMediaCourses/" TargetMode="External"/><Relationship Id="rId75" Type="http://schemas.openxmlformats.org/officeDocument/2006/relationships/hyperlink" Target="https://youtube.com/channel/UCrAiOV1-D1us3caNLfXN10Q" TargetMode="External"/><Relationship Id="rId91" Type="http://schemas.openxmlformats.org/officeDocument/2006/relationships/hyperlink" Target="https://www.facebook.com/CivilizationCreativity" TargetMode="External"/><Relationship Id="rId96" Type="http://schemas.openxmlformats.org/officeDocument/2006/relationships/hyperlink" Target="https://twitter.com/synergytamer?lang=ar" TargetMode="External"/><Relationship Id="rId140" Type="http://schemas.openxmlformats.org/officeDocument/2006/relationships/hyperlink" Target="https://www.facebook.com/Ingredients.Eg/app/294627540601598/" TargetMode="External"/><Relationship Id="rId145" Type="http://schemas.openxmlformats.org/officeDocument/2006/relationships/hyperlink" Target="https://www.instagram.com/pixels_advertising?fbclid=IwAR1vmeWoA6HwdkofbfCp2LcFu6J7A1MKZwF7JTWJBvEYGoHOCm6wMtH0fMU" TargetMode="External"/><Relationship Id="rId161" Type="http://schemas.openxmlformats.org/officeDocument/2006/relationships/hyperlink" Target="mailto:dmc@dedi.org.eg" TargetMode="External"/><Relationship Id="rId166" Type="http://schemas.openxmlformats.org/officeDocument/2006/relationships/hyperlink" Target="https://www.facebook.com/elrasm.blkalemaat/" TargetMode="External"/><Relationship Id="rId1" Type="http://schemas.openxmlformats.org/officeDocument/2006/relationships/hyperlink" Target="https://l.facebook.com/l.php?u=https%3A%2F%2Ftwitter.com%2Fshar3wa3y%3Ffbclid%3DIwAR0ghaWrSGszPO2U8qZCMApMcgc9afmW6SvlXjcu4gQ_i7UOhy0j693N1ko&amp;h=AT18SYX-OizOscfKpc-rwAAoafSB8ToS2kG4zyGJMFOeHwRC95UkZlGBnJpmFeH4n-hKrfgCN60wwLic47POdTxo14P4j1mONVr0QauldDNolKJZMRSx8M5-9C1ZC4Ol4VzUXSQEyimtw8I-oj9glQ" TargetMode="External"/><Relationship Id="rId6" Type="http://schemas.openxmlformats.org/officeDocument/2006/relationships/hyperlink" Target="http://www.stingco.com/?fbclid=IwAR3yI7ygBNJYWzG8NeY-xlIzZb9YMDfaMoZHnufYAyPPFm6Yd7JvSUIN08w" TargetMode="External"/><Relationship Id="rId23" Type="http://schemas.openxmlformats.org/officeDocument/2006/relationships/hyperlink" Target="https://www.facebook.com/FilmnaProduc" TargetMode="External"/><Relationship Id="rId28" Type="http://schemas.openxmlformats.org/officeDocument/2006/relationships/hyperlink" Target="https://www.youtube.com/channel/UCRCrFc6xz86fbY2t5OX1cyw" TargetMode="External"/><Relationship Id="rId49" Type="http://schemas.openxmlformats.org/officeDocument/2006/relationships/hyperlink" Target="https://www.instagram.com/mag.of.designer/?fbclid=IwAR1TbTskJgDafbi3LCKt8NoG-HFi7HJlu9vNvTjarsV7DE62iZWg7NLT-Pi" TargetMode="External"/><Relationship Id="rId114" Type="http://schemas.openxmlformats.org/officeDocument/2006/relationships/hyperlink" Target="https://www.facebook.com/profile.php?id=100002640567327" TargetMode="External"/><Relationship Id="rId119" Type="http://schemas.openxmlformats.org/officeDocument/2006/relationships/hyperlink" Target="https://www.facebook.com/MiniMobileConcert/" TargetMode="External"/><Relationship Id="rId44" Type="http://schemas.openxmlformats.org/officeDocument/2006/relationships/hyperlink" Target="https://www.facebook.com/HAKAWYfestival/?eid=ARA_jQLbu7et-tYBoWcTAJlnV-7iv0g8JM2_p-Zw6fhA0PvpYvUZoca4O4n4c4J7oFfFNu0A_4r9ONhN" TargetMode="External"/><Relationship Id="rId60" Type="http://schemas.openxmlformats.org/officeDocument/2006/relationships/hyperlink" Target="https://www.youtube.com/channel/UCguRNDEejD7LFxvlUyZ0w-Q" TargetMode="External"/><Relationship Id="rId65" Type="http://schemas.openxmlformats.org/officeDocument/2006/relationships/hyperlink" Target="http://www.d-caf.org/" TargetMode="External"/><Relationship Id="rId81" Type="http://schemas.openxmlformats.org/officeDocument/2006/relationships/hyperlink" Target="http://www.medrar.org/" TargetMode="External"/><Relationship Id="rId86" Type="http://schemas.openxmlformats.org/officeDocument/2006/relationships/hyperlink" Target="https://ay5edma.elwatannews.com/places/Details/336134" TargetMode="External"/><Relationship Id="rId130" Type="http://schemas.openxmlformats.org/officeDocument/2006/relationships/hyperlink" Target="https://www.facebook.com/mahmoud.refat.50" TargetMode="External"/><Relationship Id="rId135" Type="http://schemas.openxmlformats.org/officeDocument/2006/relationships/hyperlink" Target="https://www.instagram.com/explore/locations/731587632/" TargetMode="External"/><Relationship Id="rId151" Type="http://schemas.openxmlformats.org/officeDocument/2006/relationships/hyperlink" Target="http://www.polygonsprod.com/" TargetMode="External"/><Relationship Id="rId156" Type="http://schemas.openxmlformats.org/officeDocument/2006/relationships/hyperlink" Target="https://www.sortlist.com/agency/o-productions" TargetMode="External"/><Relationship Id="rId13" Type="http://schemas.openxmlformats.org/officeDocument/2006/relationships/hyperlink" Target="https://scoopempire.com/?fbclid=IwAR2LO61Vv-dSWf1bn2Or2YtNbhv9AQ8tbV1m8VIs6o4ti_CiThl3dvuJGVg" TargetMode="External"/><Relationship Id="rId18" Type="http://schemas.openxmlformats.org/officeDocument/2006/relationships/hyperlink" Target="http://www.youtube.com/c/ProStepFilmSchool" TargetMode="External"/><Relationship Id="rId39" Type="http://schemas.openxmlformats.org/officeDocument/2006/relationships/hyperlink" Target="http://madad-eg.org/?fbclid=IwAR2jOv4bOxIULI2RbuWnxoleH2YdX3pasEEBt9LThsOaUo58H6QEGouaEx0" TargetMode="External"/><Relationship Id="rId109" Type="http://schemas.openxmlformats.org/officeDocument/2006/relationships/hyperlink" Target="https://elcinema.com/en/work/2049215" TargetMode="External"/><Relationship Id="rId34" Type="http://schemas.openxmlformats.org/officeDocument/2006/relationships/hyperlink" Target="https://www.facebook.com/ElNoTalents/?fref=profile_friend_list&amp;hc_location=profile_browser" TargetMode="External"/><Relationship Id="rId50" Type="http://schemas.openxmlformats.org/officeDocument/2006/relationships/hyperlink" Target="https://www.facebook.com/mag.of.designer/" TargetMode="External"/><Relationship Id="rId55" Type="http://schemas.openxmlformats.org/officeDocument/2006/relationships/hyperlink" Target="https://twitter.com/ElMasna3" TargetMode="External"/><Relationship Id="rId76" Type="http://schemas.openxmlformats.org/officeDocument/2006/relationships/hyperlink" Target="http://twitter.com/Imprint_Mov" TargetMode="External"/><Relationship Id="rId97" Type="http://schemas.openxmlformats.org/officeDocument/2006/relationships/hyperlink" Target="https://instagram.com/synergy.tamermursi/" TargetMode="External"/><Relationship Id="rId104" Type="http://schemas.openxmlformats.org/officeDocument/2006/relationships/hyperlink" Target="https://cinemobilefilm.com/" TargetMode="External"/><Relationship Id="rId120" Type="http://schemas.openxmlformats.org/officeDocument/2006/relationships/hyperlink" Target="mailto:support@minimobileconcert.com" TargetMode="External"/><Relationship Id="rId125" Type="http://schemas.openxmlformats.org/officeDocument/2006/relationships/hyperlink" Target="https://www.facebook.com/AlwanArtsEG/" TargetMode="External"/><Relationship Id="rId141" Type="http://schemas.openxmlformats.org/officeDocument/2006/relationships/hyperlink" Target="https://www.facebook.com/%D8%A7%D8%B3%D8%AA%D9%88%D8%AF%D9%8A%D9%88-%D8%A7%D9%84%D9%85%D9%88%D8%A7%D9%87%D8%A8-%D8%A8%D9%85%D8%B1%D9%83%D8%B2-%D8%A7%D9%84%D8%A5%D8%A8%D8%AF%D8%A7%D8%B9-%D8%A7%D9%84%D9%81%D9%86%D9%8A-458386694196296/" TargetMode="External"/><Relationship Id="rId146" Type="http://schemas.openxmlformats.org/officeDocument/2006/relationships/hyperlink" Target="https://bit.ly/2SI4dcK" TargetMode="External"/><Relationship Id="rId167" Type="http://schemas.openxmlformats.org/officeDocument/2006/relationships/hyperlink" Target="mailto:publish.elrsmblklemat@gmail.com" TargetMode="External"/><Relationship Id="rId7" Type="http://schemas.openxmlformats.org/officeDocument/2006/relationships/hyperlink" Target="mailto:sting4consultancy@gmail.com" TargetMode="External"/><Relationship Id="rId71" Type="http://schemas.openxmlformats.org/officeDocument/2006/relationships/hyperlink" Target="https://www.facebook.com/finoon/?eid=ARA3mBi27XAhpfi3dzIFWaQoJaCHkxPj_Y5ujRhJ9drrcMFWv48Z7iOcHoLpraq__Xm5VaDel3tHKYzl" TargetMode="External"/><Relationship Id="rId92" Type="http://schemas.openxmlformats.org/officeDocument/2006/relationships/hyperlink" Target="http://www.dvart.org/" TargetMode="External"/><Relationship Id="rId162" Type="http://schemas.openxmlformats.org/officeDocument/2006/relationships/hyperlink" Target="mailto:info@orientproductions.org?__xts__=" TargetMode="External"/><Relationship Id="rId2" Type="http://schemas.openxmlformats.org/officeDocument/2006/relationships/hyperlink" Target="https://www.facebook.com/Shar3Wa3y/" TargetMode="External"/><Relationship Id="rId29" Type="http://schemas.openxmlformats.org/officeDocument/2006/relationships/hyperlink" Target="https://www.facebook.com/Mobtada/" TargetMode="External"/><Relationship Id="rId24" Type="http://schemas.openxmlformats.org/officeDocument/2006/relationships/hyperlink" Target="https://www.youtube.com/watch?v=n6K8O_DYh5Y" TargetMode="External"/><Relationship Id="rId40" Type="http://schemas.openxmlformats.org/officeDocument/2006/relationships/hyperlink" Target="mailto:madadculturalinitiative@gmail.com" TargetMode="External"/><Relationship Id="rId45" Type="http://schemas.openxmlformats.org/officeDocument/2006/relationships/hyperlink" Target="https://www.facebook.com/HAKAWYfestival/?eid=ARA_jQLbu7et-tYBoWcTAJlnV-7iv0g8JM2_p-Zw6fhA0PvpYvUZoca4O4n4c4J7oFfFNu0A_4r9ONhN" TargetMode="External"/><Relationship Id="rId66" Type="http://schemas.openxmlformats.org/officeDocument/2006/relationships/hyperlink" Target="https://www.facebook.com/dcafegypt/" TargetMode="External"/><Relationship Id="rId87" Type="http://schemas.openxmlformats.org/officeDocument/2006/relationships/hyperlink" Target="https://www.facebook.com/shababekculturecenter/" TargetMode="External"/><Relationship Id="rId110" Type="http://schemas.openxmlformats.org/officeDocument/2006/relationships/hyperlink" Target="https://www.facebook.com/groups/151704142139/" TargetMode="External"/><Relationship Id="rId115" Type="http://schemas.openxmlformats.org/officeDocument/2006/relationships/hyperlink" Target="https://www.facebook.com/profile.php?id=100002640567327" TargetMode="External"/><Relationship Id="rId131" Type="http://schemas.openxmlformats.org/officeDocument/2006/relationships/hyperlink" Target="https://www.facebook.com/mahmoud.refat.50" TargetMode="External"/><Relationship Id="rId136" Type="http://schemas.openxmlformats.org/officeDocument/2006/relationships/hyperlink" Target="http://www.thetownhousegallery.com/rawabet/aboutrawabet/" TargetMode="External"/><Relationship Id="rId157" Type="http://schemas.openxmlformats.org/officeDocument/2006/relationships/hyperlink" Target="http://oproduction.tv/" TargetMode="External"/><Relationship Id="rId61" Type="http://schemas.openxmlformats.org/officeDocument/2006/relationships/hyperlink" Target="https://www.facebook.com/profile.php?id=100004332874926" TargetMode="External"/><Relationship Id="rId82" Type="http://schemas.openxmlformats.org/officeDocument/2006/relationships/hyperlink" Target="mailto:info@medrar.org" TargetMode="External"/><Relationship Id="rId152" Type="http://schemas.openxmlformats.org/officeDocument/2006/relationships/hyperlink" Target="http://www.polygonsprod.com/" TargetMode="External"/><Relationship Id="rId19" Type="http://schemas.openxmlformats.org/officeDocument/2006/relationships/hyperlink" Target="https://www.facebook.com/prostepfilmschool/" TargetMode="External"/><Relationship Id="rId14" Type="http://schemas.openxmlformats.org/officeDocument/2006/relationships/hyperlink" Target="mailto:info@scoopempire.com" TargetMode="External"/><Relationship Id="rId30" Type="http://schemas.openxmlformats.org/officeDocument/2006/relationships/hyperlink" Target="https://twitter.com/asdfgh14480690" TargetMode="External"/><Relationship Id="rId35" Type="http://schemas.openxmlformats.org/officeDocument/2006/relationships/hyperlink" Target="https://soundcloud.com/no-talents?fbclid=IwAR2yf08gEyI_rkW65YnIeNEMogwW6BhJdh9OVfvQy-WZQ1JHgPnMlVGpbJc" TargetMode="External"/><Relationship Id="rId56" Type="http://schemas.openxmlformats.org/officeDocument/2006/relationships/hyperlink" Target="https://www.youtube.com/channel/UCw7us-JIod5N92t4qLeih7w" TargetMode="External"/><Relationship Id="rId77" Type="http://schemas.openxmlformats.org/officeDocument/2006/relationships/hyperlink" Target="https://www.facebook.com/Imprint.Movement.eg/" TargetMode="External"/><Relationship Id="rId100" Type="http://schemas.openxmlformats.org/officeDocument/2006/relationships/hyperlink" Target="https://cinemobilefilm.com/" TargetMode="External"/><Relationship Id="rId105" Type="http://schemas.openxmlformats.org/officeDocument/2006/relationships/hyperlink" Target="https://elcinema.com/person/2013247/" TargetMode="External"/><Relationship Id="rId126" Type="http://schemas.openxmlformats.org/officeDocument/2006/relationships/hyperlink" Target="https://www.facebook.com/100copiesMusicSpace/" TargetMode="External"/><Relationship Id="rId147" Type="http://schemas.openxmlformats.org/officeDocument/2006/relationships/hyperlink" Target="mailto:pixels@pixels-eg.com" TargetMode="External"/><Relationship Id="rId168" Type="http://schemas.openxmlformats.org/officeDocument/2006/relationships/printerSettings" Target="../printerSettings/printerSettings1.bin"/><Relationship Id="rId8" Type="http://schemas.openxmlformats.org/officeDocument/2006/relationships/hyperlink" Target="https://www.facebook.com/StingConsultancy/" TargetMode="External"/><Relationship Id="rId51" Type="http://schemas.openxmlformats.org/officeDocument/2006/relationships/hyperlink" Target="https://youtube.com/channel/UCYBskwvmK06Wx3inxYoYh-A" TargetMode="External"/><Relationship Id="rId72" Type="http://schemas.openxmlformats.org/officeDocument/2006/relationships/hyperlink" Target="http://www.finooncenter.com/" TargetMode="External"/><Relationship Id="rId93" Type="http://schemas.openxmlformats.org/officeDocument/2006/relationships/hyperlink" Target="http://www.dvart.org/" TargetMode="External"/><Relationship Id="rId98" Type="http://schemas.openxmlformats.org/officeDocument/2006/relationships/hyperlink" Target="https://elcinema.com/person/1983833/" TargetMode="External"/><Relationship Id="rId121" Type="http://schemas.openxmlformats.org/officeDocument/2006/relationships/hyperlink" Target="https://www.facebook.com/Eskandrama/?ref=py_c&amp;eid=ARCByU_ilkCNArLvGOy8U0bjpw6zqGQEVs7J4Z-ZRlJXEHsmgB9qS-AOVcMumdIdoGyReNIk2nySXg8R" TargetMode="External"/><Relationship Id="rId142" Type="http://schemas.openxmlformats.org/officeDocument/2006/relationships/hyperlink" Target="http://www.pixels-eg.com/?fbclid=IwAR2sor9OqyzBeGBZGHOTUgakkk8pttBHUtFQU6iPwxrKrYrfjSL_jC8IpCA" TargetMode="External"/><Relationship Id="rId163" Type="http://schemas.openxmlformats.org/officeDocument/2006/relationships/hyperlink" Target="https://www.facebook.com/mahmoud.refat.50" TargetMode="External"/><Relationship Id="rId3" Type="http://schemas.openxmlformats.org/officeDocument/2006/relationships/hyperlink" Target="http://www.ettijahat.org/?fbclid=IwAR0yo2Je4QS0l3TC-a7bradPPmafhTuVCPOYMHzS3KMlIceFRGCl5Ogpnwg" TargetMode="External"/><Relationship Id="rId25" Type="http://schemas.openxmlformats.org/officeDocument/2006/relationships/hyperlink" Target="https://www.mobtada.com/" TargetMode="External"/><Relationship Id="rId46" Type="http://schemas.openxmlformats.org/officeDocument/2006/relationships/hyperlink" Target="mailto:info@afca-arts.com" TargetMode="External"/><Relationship Id="rId67" Type="http://schemas.openxmlformats.org/officeDocument/2006/relationships/hyperlink" Target="mailto:info@orientproductions.org" TargetMode="External"/><Relationship Id="rId116" Type="http://schemas.openxmlformats.org/officeDocument/2006/relationships/hyperlink" Target="https://elcinema.com/person/1112962/" TargetMode="External"/><Relationship Id="rId137" Type="http://schemas.openxmlformats.org/officeDocument/2006/relationships/hyperlink" Target="http://www.thetownhousegallery.com/?page_id=27" TargetMode="External"/><Relationship Id="rId158" Type="http://schemas.openxmlformats.org/officeDocument/2006/relationships/hyperlink" Target="http://oproduction.tv/" TargetMode="External"/><Relationship Id="rId20" Type="http://schemas.openxmlformats.org/officeDocument/2006/relationships/hyperlink" Target="https://www.facebook.com/elfekrafn/" TargetMode="External"/><Relationship Id="rId41" Type="http://schemas.openxmlformats.org/officeDocument/2006/relationships/hyperlink" Target="https://docs.google.com/document/d/15pOkxoBum5NtM_KLZke5ORU7GHv9hjZLjrj9BZimYk0/edit" TargetMode="External"/><Relationship Id="rId62" Type="http://schemas.openxmlformats.org/officeDocument/2006/relationships/hyperlink" Target="http://radioshababbokra.blogspot.com/" TargetMode="External"/><Relationship Id="rId83" Type="http://schemas.openxmlformats.org/officeDocument/2006/relationships/hyperlink" Target="https://www.facebook.com/pg/medrar.org/about/?ref=page_internal" TargetMode="External"/><Relationship Id="rId88" Type="http://schemas.openxmlformats.org/officeDocument/2006/relationships/hyperlink" Target="https://www.facebook.com/shababekculturecenter/" TargetMode="External"/><Relationship Id="rId111" Type="http://schemas.openxmlformats.org/officeDocument/2006/relationships/hyperlink" Target="https://www.elfagr.com/256132" TargetMode="External"/><Relationship Id="rId132" Type="http://schemas.openxmlformats.org/officeDocument/2006/relationships/hyperlink" Target="https://www.facebook.com/pages/%D8%B3%D8%A7%D8%AD%D8%A9-%D8%B1%D9%88%D8%A7%D8%A8%D8%B7-%D9%84%D9%84%D9%81%D9%86%D9%88%D9%86/215489151824085" TargetMode="External"/><Relationship Id="rId153" Type="http://schemas.openxmlformats.org/officeDocument/2006/relationships/hyperlink" Target="https://www.facebook.com/pages/category/Entertainment-Website/Oproductions-338819199493773/" TargetMode="External"/><Relationship Id="rId15" Type="http://schemas.openxmlformats.org/officeDocument/2006/relationships/hyperlink" Target="https://www.facebook.com/ScoopEmpire/" TargetMode="External"/><Relationship Id="rId36" Type="http://schemas.openxmlformats.org/officeDocument/2006/relationships/hyperlink" Target="mailto:elnotalents@gmail.com" TargetMode="External"/><Relationship Id="rId57" Type="http://schemas.openxmlformats.org/officeDocument/2006/relationships/hyperlink" Target="https://www.facebook.com/ElawelaBalady/" TargetMode="External"/><Relationship Id="rId106" Type="http://schemas.openxmlformats.org/officeDocument/2006/relationships/hyperlink" Target="https://x.facebook.com/jff4th/" TargetMode="External"/><Relationship Id="rId127" Type="http://schemas.openxmlformats.org/officeDocument/2006/relationships/hyperlink" Target="https://www.youtube.com/channel/UCiWiOchXTUmmtGlQN06jMkg/videos?fbclid=IwAR34Z7TTvTE-qZey0Oz0aRXhqCLgJW62u3pB6jHO9Sfn3E-RkuSjP_flFNU" TargetMode="External"/><Relationship Id="rId10" Type="http://schemas.openxmlformats.org/officeDocument/2006/relationships/hyperlink" Target="mailto:info@cimatheque.org" TargetMode="External"/><Relationship Id="rId31" Type="http://schemas.openxmlformats.org/officeDocument/2006/relationships/hyperlink" Target="https://twitter.com/Mohamed_maher_7" TargetMode="External"/><Relationship Id="rId52" Type="http://schemas.openxmlformats.org/officeDocument/2006/relationships/hyperlink" Target="http://twitter.com/mag_of_designer" TargetMode="External"/><Relationship Id="rId73" Type="http://schemas.openxmlformats.org/officeDocument/2006/relationships/hyperlink" Target="mailto:info@finooncenter.com" TargetMode="External"/><Relationship Id="rId78" Type="http://schemas.openxmlformats.org/officeDocument/2006/relationships/hyperlink" Target="https://form.myjotform.com/52988793586582?fbclid=IwAR3-gL5CBVETJ_wsGuOyTQ9wTWH8mlUbMDEiRjpTqiUSCpdZ60sxjr9eBEU" TargetMode="External"/><Relationship Id="rId94" Type="http://schemas.openxmlformats.org/officeDocument/2006/relationships/hyperlink" Target="https://youtube.com/channel/UCmgbOjLSiYzGJ7GNSnNJLXA" TargetMode="External"/><Relationship Id="rId99" Type="http://schemas.openxmlformats.org/officeDocument/2006/relationships/hyperlink" Target="https://elcinema.com/person/2070423/" TargetMode="External"/><Relationship Id="rId101" Type="http://schemas.openxmlformats.org/officeDocument/2006/relationships/hyperlink" Target="https://www.youtube.com/user/cinemobilefilm/about" TargetMode="External"/><Relationship Id="rId122" Type="http://schemas.openxmlformats.org/officeDocument/2006/relationships/hyperlink" Target="mailto:eskandrama@gmail.com" TargetMode="External"/><Relationship Id="rId143" Type="http://schemas.openxmlformats.org/officeDocument/2006/relationships/hyperlink" Target="https://www.facebook.com/pixelsad/" TargetMode="External"/><Relationship Id="rId148" Type="http://schemas.openxmlformats.org/officeDocument/2006/relationships/hyperlink" Target="https://www.sortlist.com/agency/polygons" TargetMode="External"/><Relationship Id="rId164" Type="http://schemas.openxmlformats.org/officeDocument/2006/relationships/hyperlink" Target="https://www.facebook.com/pg/AlwanArtsEG/about/?ref=page_internal" TargetMode="External"/><Relationship Id="rId4" Type="http://schemas.openxmlformats.org/officeDocument/2006/relationships/hyperlink" Target="https://www.facebook.com/Ettijahat/" TargetMode="External"/><Relationship Id="rId9" Type="http://schemas.openxmlformats.org/officeDocument/2006/relationships/hyperlink" Target="https://www.facebook.com/cimathe/" TargetMode="External"/><Relationship Id="rId26" Type="http://schemas.openxmlformats.org/officeDocument/2006/relationships/hyperlink" Target="mailto:info@mobtada.com" TargetMode="External"/><Relationship Id="rId47" Type="http://schemas.openxmlformats.org/officeDocument/2006/relationships/hyperlink" Target="mailto:info@hassala.org" TargetMode="External"/><Relationship Id="rId68" Type="http://schemas.openxmlformats.org/officeDocument/2006/relationships/hyperlink" Target="https://www.instagram.com/dcafegypt/" TargetMode="External"/><Relationship Id="rId89" Type="http://schemas.openxmlformats.org/officeDocument/2006/relationships/hyperlink" Target="mailto:shababek_center@hotmail.com" TargetMode="External"/><Relationship Id="rId112" Type="http://schemas.openxmlformats.org/officeDocument/2006/relationships/hyperlink" Target="mailto:angles.for.arts@gmail.com" TargetMode="External"/><Relationship Id="rId133" Type="http://schemas.openxmlformats.org/officeDocument/2006/relationships/hyperlink" Target="https://www.instagram.com/explore/locations/731587632/" TargetMode="External"/><Relationship Id="rId154" Type="http://schemas.openxmlformats.org/officeDocument/2006/relationships/hyperlink" Target="mailto:oproductions.oproductions@yahoo.com" TargetMode="External"/><Relationship Id="rId16" Type="http://schemas.openxmlformats.org/officeDocument/2006/relationships/hyperlink" Target="mailto:prostepfilmschool@gmail.com" TargetMode="External"/><Relationship Id="rId37" Type="http://schemas.openxmlformats.org/officeDocument/2006/relationships/hyperlink" Target="https://www.facebook.com/Ammar.Abo.Bakr/?eid=ARAeG7E9bYTLuiMb358HGEDsmJdcu61khwaXKydrvFWVdae3X7QOwPvSnxP7NyBMQxQS-oaqWMbxgQVa" TargetMode="External"/><Relationship Id="rId58" Type="http://schemas.openxmlformats.org/officeDocument/2006/relationships/hyperlink" Target="mailto:elawelabalady@gmail.com" TargetMode="External"/><Relationship Id="rId79" Type="http://schemas.openxmlformats.org/officeDocument/2006/relationships/hyperlink" Target="mailto:info@imprint-mov.org" TargetMode="External"/><Relationship Id="rId102" Type="http://schemas.openxmlformats.org/officeDocument/2006/relationships/hyperlink" Target="https://www.facebook.com/Cinemobile.Film.Festival/" TargetMode="External"/><Relationship Id="rId123" Type="http://schemas.openxmlformats.org/officeDocument/2006/relationships/hyperlink" Target="https://www.facebook.com/AlwanArtsEG/" TargetMode="External"/><Relationship Id="rId144" Type="http://schemas.openxmlformats.org/officeDocument/2006/relationships/hyperlink" Target="https://www.facebook.com/pixelsad/" TargetMode="External"/><Relationship Id="rId90" Type="http://schemas.openxmlformats.org/officeDocument/2006/relationships/hyperlink" Target="https://www.facebook.com/search/top/?q=%D9%85%D8%B1%D9%83%D8%B2%20%D8%A7%D9%84%D8%B7%D9%81%D9%84%20%D9%84%D9%84%D8%AD%D8%B6%D8%A7%D8%B1%D8%A9%20%D9%88%D8%A7%D9%84%D8%A7%D8%A8%D8%AF%D8%A7%D8%B9&amp;epa=FILTERS&amp;filters=eyJycF9jcmVhdGlvbl90aW1lIjoie1wibmFtZVwiOlwiY3JlYXRpb25fdGltZVwiLFwiYXJnc1wiOlwie1xcXCJzdGFydF95ZWFyXFxcIjpcXFwiMjAxMVxcXCIsXFxcInN0YXJ0X21vbnRoXFxcIjpcXFwiMjAxMS0wMVxcXCIsXFxcImVuZF95ZWFyXFxcIjpcXFwiMjAxMVxcXCIsXFxcImVuZF9tb250aFxcXCI6XFxcIjIwMTEtMTJcXFwifVwifSJ9" TargetMode="External"/><Relationship Id="rId165" Type="http://schemas.openxmlformats.org/officeDocument/2006/relationships/hyperlink" Target="https://www.youtube.com/channel/UCiWiOchXTUmmtGlQN06jMkg/videos?fbclid=IwAR34Z7TTvTE-qZey0Oz0aRXhqCLgJW62u3pB6jHO9Sfn3E-RkuSjP_flFNU" TargetMode="External"/><Relationship Id="rId27" Type="http://schemas.openxmlformats.org/officeDocument/2006/relationships/hyperlink" Target="https://twitter.com/Mobtada" TargetMode="External"/><Relationship Id="rId48" Type="http://schemas.openxmlformats.org/officeDocument/2006/relationships/hyperlink" Target="https://www.facebook.com/7assalla/" TargetMode="External"/><Relationship Id="rId69" Type="http://schemas.openxmlformats.org/officeDocument/2006/relationships/hyperlink" Target="mailto:wecanformediacourses@gmail.com" TargetMode="External"/><Relationship Id="rId113" Type="http://schemas.openxmlformats.org/officeDocument/2006/relationships/hyperlink" Target="https://www.facebook.com/Angles.Group.For.Arts.and.development/" TargetMode="External"/><Relationship Id="rId134" Type="http://schemas.openxmlformats.org/officeDocument/2006/relationships/hyperlink" Target="https://www.facebook.com/pages/%D8%B3%D8%A7%D8%AD%D8%A9-%D8%B1%D9%88%D8%A7%D8%A8%D8%B7-%D9%84%D9%84%D9%81%D9%86%D9%88%D9%86/215489151824085" TargetMode="External"/><Relationship Id="rId80" Type="http://schemas.openxmlformats.org/officeDocument/2006/relationships/hyperlink" Target="https://www.facebook.com/medrar.org/" TargetMode="External"/><Relationship Id="rId155" Type="http://schemas.openxmlformats.org/officeDocument/2006/relationships/hyperlink" Target="https://www.linkedin.com/company/o%27-produc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371"/>
  <sheetViews>
    <sheetView rightToLeft="1" tabSelected="1" zoomScale="70" zoomScaleNormal="70" workbookViewId="0">
      <pane ySplit="2" topLeftCell="A46" activePane="bottomLeft" state="frozen"/>
      <selection pane="bottomLeft" activeCell="B46" sqref="B46"/>
    </sheetView>
  </sheetViews>
  <sheetFormatPr defaultColWidth="0" defaultRowHeight="14.5" zeroHeight="1" x14ac:dyDescent="0.35"/>
  <cols>
    <col min="1" max="1" width="9" style="1" customWidth="1"/>
    <col min="2" max="2" width="23" style="1" customWidth="1"/>
    <col min="3" max="4" width="0.6328125" style="1" customWidth="1"/>
    <col min="5" max="5" width="9.08984375" style="1" customWidth="1"/>
    <col min="6" max="6" width="14.08984375" style="1" customWidth="1"/>
    <col min="7" max="8" width="15.36328125" style="1" customWidth="1"/>
    <col min="9" max="9" width="18.26953125" style="1" customWidth="1"/>
    <col min="10" max="11" width="9" style="1" customWidth="1"/>
    <col min="12" max="12" width="18.26953125" style="1" customWidth="1"/>
    <col min="13" max="13" width="0.6328125" style="1" customWidth="1"/>
    <col min="14" max="17" width="9" style="1" customWidth="1"/>
    <col min="18" max="18" width="17.453125" style="1" customWidth="1"/>
    <col min="19" max="19" width="9" style="1" customWidth="1"/>
    <col min="20" max="20" width="17.6328125" style="1" customWidth="1"/>
    <col min="21" max="22" width="9" style="1" customWidth="1"/>
    <col min="23" max="23" width="13.90625" style="1" customWidth="1"/>
    <col min="24" max="43" width="9" style="1" customWidth="1"/>
    <col min="44" max="44" width="19.36328125" style="1" customWidth="1"/>
    <col min="45" max="45" width="17" style="1" customWidth="1"/>
    <col min="46" max="55" width="9" style="1" customWidth="1"/>
    <col min="56" max="59" width="0" style="1" hidden="1" customWidth="1"/>
    <col min="60" max="16384" width="9" style="1" hidden="1"/>
  </cols>
  <sheetData>
    <row r="1" spans="1:55" ht="20.5" customHeight="1" thickBot="1" x14ac:dyDescent="0.4">
      <c r="A1" s="71" t="s">
        <v>0</v>
      </c>
      <c r="B1" s="73" t="s">
        <v>608</v>
      </c>
      <c r="C1" s="74"/>
      <c r="D1" s="74"/>
      <c r="E1" s="74"/>
      <c r="F1" s="74"/>
      <c r="G1" s="74"/>
      <c r="H1" s="74"/>
      <c r="I1" s="74"/>
      <c r="J1" s="74"/>
      <c r="K1" s="74"/>
      <c r="L1" s="74"/>
      <c r="M1" s="75"/>
      <c r="N1" s="73" t="s">
        <v>609</v>
      </c>
      <c r="O1" s="74"/>
      <c r="P1" s="74"/>
      <c r="Q1" s="75"/>
      <c r="R1" s="73" t="s">
        <v>610</v>
      </c>
      <c r="S1" s="74"/>
      <c r="T1" s="74"/>
      <c r="U1" s="74"/>
      <c r="V1" s="74"/>
      <c r="W1" s="74"/>
      <c r="X1" s="74"/>
      <c r="Y1" s="74"/>
      <c r="Z1" s="74"/>
      <c r="AA1" s="74"/>
      <c r="AB1" s="75"/>
      <c r="AC1" s="73" t="s">
        <v>611</v>
      </c>
      <c r="AD1" s="74"/>
      <c r="AE1" s="74"/>
      <c r="AF1" s="75"/>
      <c r="AG1" s="73" t="s">
        <v>612</v>
      </c>
      <c r="AH1" s="74"/>
      <c r="AI1" s="74"/>
      <c r="AJ1" s="74"/>
      <c r="AK1" s="74"/>
      <c r="AL1" s="74"/>
      <c r="AM1" s="74"/>
      <c r="AN1" s="74"/>
      <c r="AO1" s="74"/>
      <c r="AP1" s="75"/>
      <c r="AQ1" s="71" t="s">
        <v>1</v>
      </c>
      <c r="AR1" s="73" t="s">
        <v>613</v>
      </c>
      <c r="AS1" s="75"/>
      <c r="AT1" s="73" t="s">
        <v>2</v>
      </c>
      <c r="AU1" s="74"/>
      <c r="AV1" s="74"/>
      <c r="AW1" s="74"/>
      <c r="AX1" s="74"/>
      <c r="AY1" s="74"/>
      <c r="AZ1" s="75"/>
      <c r="BA1" s="76" t="s">
        <v>3</v>
      </c>
    </row>
    <row r="2" spans="1:55" ht="42.75" customHeight="1" thickBot="1" x14ac:dyDescent="0.4">
      <c r="A2" s="78"/>
      <c r="B2" s="16" t="s">
        <v>614</v>
      </c>
      <c r="C2" s="17" t="s">
        <v>615</v>
      </c>
      <c r="D2" s="17" t="s">
        <v>616</v>
      </c>
      <c r="E2" s="17" t="s">
        <v>617</v>
      </c>
      <c r="F2" s="18" t="s">
        <v>618</v>
      </c>
      <c r="G2" s="19" t="s">
        <v>619</v>
      </c>
      <c r="H2" s="19" t="s">
        <v>620</v>
      </c>
      <c r="I2" s="17" t="s">
        <v>621</v>
      </c>
      <c r="J2" s="17" t="s">
        <v>4</v>
      </c>
      <c r="K2" s="17" t="s">
        <v>5</v>
      </c>
      <c r="L2" s="17" t="s">
        <v>622</v>
      </c>
      <c r="M2" s="20" t="s">
        <v>623</v>
      </c>
      <c r="N2" s="21" t="s">
        <v>6</v>
      </c>
      <c r="O2" s="22" t="s">
        <v>624</v>
      </c>
      <c r="P2" s="22" t="s">
        <v>625</v>
      </c>
      <c r="Q2" s="23" t="s">
        <v>626</v>
      </c>
      <c r="R2" s="24" t="s">
        <v>627</v>
      </c>
      <c r="S2" s="25" t="s">
        <v>628</v>
      </c>
      <c r="T2" s="25" t="s">
        <v>7</v>
      </c>
      <c r="U2" s="25" t="s">
        <v>8</v>
      </c>
      <c r="V2" s="25" t="s">
        <v>629</v>
      </c>
      <c r="W2" s="25" t="s">
        <v>630</v>
      </c>
      <c r="X2" s="25" t="s">
        <v>631</v>
      </c>
      <c r="Y2" s="25" t="s">
        <v>632</v>
      </c>
      <c r="Z2" s="25" t="s">
        <v>633</v>
      </c>
      <c r="AA2" s="25" t="s">
        <v>9</v>
      </c>
      <c r="AB2" s="26" t="s">
        <v>10</v>
      </c>
      <c r="AC2" s="24" t="s">
        <v>11</v>
      </c>
      <c r="AD2" s="25" t="s">
        <v>12</v>
      </c>
      <c r="AE2" s="25" t="s">
        <v>13</v>
      </c>
      <c r="AF2" s="27" t="s">
        <v>634</v>
      </c>
      <c r="AG2" s="28" t="s">
        <v>14</v>
      </c>
      <c r="AH2" s="17" t="s">
        <v>15</v>
      </c>
      <c r="AI2" s="17" t="s">
        <v>16</v>
      </c>
      <c r="AJ2" s="17" t="s">
        <v>17</v>
      </c>
      <c r="AK2" s="17" t="s">
        <v>18</v>
      </c>
      <c r="AL2" s="17" t="s">
        <v>19</v>
      </c>
      <c r="AM2" s="29" t="s">
        <v>20</v>
      </c>
      <c r="AN2" s="17" t="s">
        <v>21</v>
      </c>
      <c r="AO2" s="17" t="s">
        <v>22</v>
      </c>
      <c r="AP2" s="30" t="s">
        <v>23</v>
      </c>
      <c r="AQ2" s="72"/>
      <c r="AR2" s="16" t="s">
        <v>635</v>
      </c>
      <c r="AS2" s="30" t="s">
        <v>24</v>
      </c>
      <c r="AT2" s="31" t="s">
        <v>575</v>
      </c>
      <c r="AU2" s="31" t="s">
        <v>576</v>
      </c>
      <c r="AV2" s="31" t="s">
        <v>577</v>
      </c>
      <c r="AW2" s="31" t="s">
        <v>578</v>
      </c>
      <c r="AX2" s="31" t="s">
        <v>579</v>
      </c>
      <c r="AY2" s="31" t="s">
        <v>580</v>
      </c>
      <c r="AZ2" s="32" t="s">
        <v>581</v>
      </c>
      <c r="BA2" s="77"/>
    </row>
    <row r="3" spans="1:55" ht="45.75" customHeight="1" x14ac:dyDescent="0.35">
      <c r="A3" s="33">
        <v>1</v>
      </c>
      <c r="B3" s="34" t="s">
        <v>86</v>
      </c>
      <c r="C3" s="40" t="s">
        <v>80</v>
      </c>
      <c r="D3" s="40" t="s">
        <v>87</v>
      </c>
      <c r="E3" s="35" t="s">
        <v>28</v>
      </c>
      <c r="F3" s="35" t="s">
        <v>118</v>
      </c>
      <c r="G3" s="41">
        <v>40909</v>
      </c>
      <c r="H3" s="41">
        <v>40909</v>
      </c>
      <c r="I3" s="35" t="s">
        <v>119</v>
      </c>
      <c r="J3" s="35" t="s">
        <v>40</v>
      </c>
      <c r="K3" s="35" t="s">
        <v>40</v>
      </c>
      <c r="L3" s="35" t="s">
        <v>30</v>
      </c>
      <c r="M3" s="58" t="s">
        <v>31</v>
      </c>
      <c r="N3" s="42"/>
      <c r="O3" s="43"/>
      <c r="P3" s="43"/>
      <c r="Q3" s="44"/>
      <c r="R3" s="34" t="s">
        <v>63</v>
      </c>
      <c r="S3" s="35" t="s">
        <v>120</v>
      </c>
      <c r="T3" s="35" t="s">
        <v>97</v>
      </c>
      <c r="U3" s="35" t="s">
        <v>121</v>
      </c>
      <c r="V3" s="35"/>
      <c r="W3" s="35" t="s">
        <v>34</v>
      </c>
      <c r="X3" s="35" t="s">
        <v>122</v>
      </c>
      <c r="Y3" s="35" t="s">
        <v>123</v>
      </c>
      <c r="Z3" s="35"/>
      <c r="AA3" s="35"/>
      <c r="AB3" s="36"/>
      <c r="AC3" s="37"/>
      <c r="AD3" s="38"/>
      <c r="AE3" s="38"/>
      <c r="AF3" s="39"/>
      <c r="AG3" s="55" t="s">
        <v>124</v>
      </c>
      <c r="AH3" s="46" t="s">
        <v>125</v>
      </c>
      <c r="AI3" s="46"/>
      <c r="AJ3" s="46"/>
      <c r="AK3" s="46"/>
      <c r="AL3" s="46" t="s">
        <v>126</v>
      </c>
      <c r="AM3" s="59" t="s">
        <v>127</v>
      </c>
      <c r="AN3" s="47" t="s">
        <v>128</v>
      </c>
      <c r="AO3" s="46"/>
      <c r="AP3" s="60"/>
      <c r="AQ3" s="50"/>
      <c r="AR3" s="51" t="s">
        <v>35</v>
      </c>
      <c r="AS3" s="52" t="s">
        <v>36</v>
      </c>
      <c r="AT3" s="56" t="s">
        <v>125</v>
      </c>
      <c r="AU3" s="57"/>
      <c r="AV3" s="57"/>
      <c r="AW3" s="57"/>
      <c r="AX3" s="57"/>
      <c r="AY3" s="57"/>
      <c r="AZ3" s="61"/>
      <c r="BA3" s="54"/>
    </row>
    <row r="4" spans="1:55" ht="45.75" customHeight="1" x14ac:dyDescent="0.35">
      <c r="A4" s="33">
        <v>2</v>
      </c>
      <c r="B4" s="34" t="s">
        <v>95</v>
      </c>
      <c r="C4" s="40" t="s">
        <v>46</v>
      </c>
      <c r="D4" s="40" t="s">
        <v>39</v>
      </c>
      <c r="E4" s="35" t="s">
        <v>28</v>
      </c>
      <c r="F4" s="35" t="s">
        <v>118</v>
      </c>
      <c r="G4" s="41">
        <v>40909</v>
      </c>
      <c r="H4" s="41">
        <v>40909</v>
      </c>
      <c r="I4" s="35" t="s">
        <v>129</v>
      </c>
      <c r="J4" s="35" t="s">
        <v>40</v>
      </c>
      <c r="K4" s="35" t="s">
        <v>40</v>
      </c>
      <c r="L4" s="35" t="s">
        <v>30</v>
      </c>
      <c r="M4" s="58" t="s">
        <v>31</v>
      </c>
      <c r="N4" s="42"/>
      <c r="O4" s="43"/>
      <c r="P4" s="43"/>
      <c r="Q4" s="44"/>
      <c r="R4" s="34" t="s">
        <v>32</v>
      </c>
      <c r="S4" s="35" t="s">
        <v>130</v>
      </c>
      <c r="T4" s="35" t="s">
        <v>89</v>
      </c>
      <c r="U4" s="35" t="s">
        <v>90</v>
      </c>
      <c r="V4" s="35" t="s">
        <v>131</v>
      </c>
      <c r="W4" s="35" t="s">
        <v>34</v>
      </c>
      <c r="X4" s="35" t="s">
        <v>132</v>
      </c>
      <c r="Y4" s="35" t="s">
        <v>133</v>
      </c>
      <c r="Z4" s="35"/>
      <c r="AA4" s="35"/>
      <c r="AB4" s="36"/>
      <c r="AC4" s="37"/>
      <c r="AD4" s="38"/>
      <c r="AE4" s="38"/>
      <c r="AF4" s="39"/>
      <c r="AG4" s="55"/>
      <c r="AH4" s="46" t="s">
        <v>134</v>
      </c>
      <c r="AI4" s="46" t="s">
        <v>135</v>
      </c>
      <c r="AJ4" s="46"/>
      <c r="AK4" s="46" t="s">
        <v>136</v>
      </c>
      <c r="AL4" s="46"/>
      <c r="AM4" s="59" t="s">
        <v>137</v>
      </c>
      <c r="AN4" s="47"/>
      <c r="AO4" s="46" t="s">
        <v>138</v>
      </c>
      <c r="AP4" s="60"/>
      <c r="AQ4" s="50"/>
      <c r="AR4" s="51" t="s">
        <v>96</v>
      </c>
      <c r="AS4" s="52" t="s">
        <v>36</v>
      </c>
      <c r="AT4" s="56" t="s">
        <v>139</v>
      </c>
      <c r="AU4" s="57"/>
      <c r="AV4" s="57"/>
      <c r="AW4" s="57"/>
      <c r="AX4" s="57"/>
      <c r="AY4" s="57"/>
      <c r="AZ4" s="61"/>
      <c r="BA4" s="54"/>
    </row>
    <row r="5" spans="1:55" ht="45.75" customHeight="1" x14ac:dyDescent="0.35">
      <c r="A5" s="33">
        <v>3</v>
      </c>
      <c r="B5" s="34" t="s">
        <v>64</v>
      </c>
      <c r="C5" s="40" t="s">
        <v>65</v>
      </c>
      <c r="D5" s="40" t="s">
        <v>39</v>
      </c>
      <c r="E5" s="35" t="s">
        <v>28</v>
      </c>
      <c r="F5" s="35" t="s">
        <v>118</v>
      </c>
      <c r="G5" s="41" t="s">
        <v>118</v>
      </c>
      <c r="H5" s="41">
        <v>40909</v>
      </c>
      <c r="I5" s="35" t="s">
        <v>140</v>
      </c>
      <c r="J5" s="35" t="s">
        <v>54</v>
      </c>
      <c r="K5" s="35" t="s">
        <v>55</v>
      </c>
      <c r="L5" s="35" t="s">
        <v>30</v>
      </c>
      <c r="M5" s="58" t="s">
        <v>31</v>
      </c>
      <c r="N5" s="42"/>
      <c r="O5" s="43"/>
      <c r="P5" s="43"/>
      <c r="Q5" s="44"/>
      <c r="R5" s="34" t="s">
        <v>32</v>
      </c>
      <c r="S5" s="35" t="s">
        <v>64</v>
      </c>
      <c r="T5" s="35" t="s">
        <v>66</v>
      </c>
      <c r="U5" s="35" t="s">
        <v>68</v>
      </c>
      <c r="V5" s="35" t="s">
        <v>141</v>
      </c>
      <c r="W5" s="35" t="s">
        <v>34</v>
      </c>
      <c r="X5" s="35"/>
      <c r="Y5" s="35"/>
      <c r="Z5" s="35"/>
      <c r="AA5" s="35"/>
      <c r="AB5" s="36"/>
      <c r="AC5" s="37"/>
      <c r="AD5" s="38"/>
      <c r="AE5" s="38"/>
      <c r="AF5" s="39"/>
      <c r="AG5" s="55"/>
      <c r="AH5" s="46"/>
      <c r="AI5" s="46"/>
      <c r="AJ5" s="46"/>
      <c r="AK5" s="46"/>
      <c r="AL5" s="46"/>
      <c r="AM5" s="59"/>
      <c r="AN5" s="47"/>
      <c r="AO5" s="46"/>
      <c r="AP5" s="60" t="s">
        <v>142</v>
      </c>
      <c r="AQ5" s="50"/>
      <c r="AR5" s="51" t="s">
        <v>49</v>
      </c>
      <c r="AS5" s="52" t="s">
        <v>50</v>
      </c>
      <c r="AT5" s="56" t="s">
        <v>142</v>
      </c>
      <c r="AU5" s="57"/>
      <c r="AV5" s="57"/>
      <c r="AW5" s="57"/>
      <c r="AX5" s="57"/>
      <c r="AY5" s="57"/>
      <c r="AZ5" s="61"/>
      <c r="BA5" s="54"/>
    </row>
    <row r="6" spans="1:55" s="2" customFormat="1" ht="42" customHeight="1" x14ac:dyDescent="0.35">
      <c r="A6" s="33">
        <v>4</v>
      </c>
      <c r="B6" s="34" t="s">
        <v>37</v>
      </c>
      <c r="C6" s="40" t="s">
        <v>38</v>
      </c>
      <c r="D6" s="40" t="s">
        <v>39</v>
      </c>
      <c r="E6" s="35" t="s">
        <v>28</v>
      </c>
      <c r="F6" s="35" t="s">
        <v>118</v>
      </c>
      <c r="G6" s="41">
        <v>40920</v>
      </c>
      <c r="H6" s="41">
        <v>40920</v>
      </c>
      <c r="I6" s="35" t="s">
        <v>143</v>
      </c>
      <c r="J6" s="35" t="s">
        <v>54</v>
      </c>
      <c r="K6" s="35" t="s">
        <v>55</v>
      </c>
      <c r="L6" s="35" t="s">
        <v>30</v>
      </c>
      <c r="M6" s="62" t="s">
        <v>31</v>
      </c>
      <c r="N6" s="63"/>
      <c r="O6" s="65"/>
      <c r="P6" s="65"/>
      <c r="Q6" s="66"/>
      <c r="R6" s="34" t="s">
        <v>63</v>
      </c>
      <c r="S6" s="35" t="s">
        <v>144</v>
      </c>
      <c r="T6" s="35" t="s">
        <v>41</v>
      </c>
      <c r="U6" s="35" t="s">
        <v>41</v>
      </c>
      <c r="V6" s="35"/>
      <c r="W6" s="35" t="s">
        <v>42</v>
      </c>
      <c r="X6" s="35"/>
      <c r="Y6" s="35"/>
      <c r="Z6" s="35"/>
      <c r="AA6" s="35" t="s">
        <v>102</v>
      </c>
      <c r="AB6" s="36"/>
      <c r="AC6" s="37"/>
      <c r="AD6" s="38"/>
      <c r="AE6" s="38"/>
      <c r="AF6" s="39"/>
      <c r="AG6" s="55"/>
      <c r="AH6" s="46" t="s">
        <v>145</v>
      </c>
      <c r="AI6" s="46"/>
      <c r="AJ6" s="46"/>
      <c r="AK6" s="46"/>
      <c r="AL6" s="46"/>
      <c r="AM6" s="59"/>
      <c r="AN6" s="47"/>
      <c r="AO6" s="46"/>
      <c r="AP6" s="60"/>
      <c r="AQ6" s="50"/>
      <c r="AR6" s="51" t="s">
        <v>96</v>
      </c>
      <c r="AS6" s="52" t="s">
        <v>36</v>
      </c>
      <c r="AT6" s="56" t="s">
        <v>145</v>
      </c>
      <c r="AU6" s="57"/>
      <c r="AV6" s="57"/>
      <c r="AW6" s="57"/>
      <c r="AX6" s="57"/>
      <c r="AY6" s="57"/>
      <c r="AZ6" s="61"/>
      <c r="BA6" s="54"/>
      <c r="BB6" s="1"/>
      <c r="BC6" s="1"/>
    </row>
    <row r="7" spans="1:55" s="2" customFormat="1" ht="42" customHeight="1" x14ac:dyDescent="0.35">
      <c r="A7" s="33">
        <v>5</v>
      </c>
      <c r="B7" s="34" t="s">
        <v>25</v>
      </c>
      <c r="C7" s="40" t="s">
        <v>26</v>
      </c>
      <c r="D7" s="40" t="s">
        <v>39</v>
      </c>
      <c r="E7" s="35" t="s">
        <v>53</v>
      </c>
      <c r="F7" s="35" t="s">
        <v>118</v>
      </c>
      <c r="G7" s="41">
        <v>40922</v>
      </c>
      <c r="H7" s="41">
        <v>40922</v>
      </c>
      <c r="I7" s="35" t="s">
        <v>146</v>
      </c>
      <c r="J7" s="35" t="s">
        <v>40</v>
      </c>
      <c r="K7" s="35" t="s">
        <v>40</v>
      </c>
      <c r="L7" s="35" t="s">
        <v>30</v>
      </c>
      <c r="M7" s="62" t="s">
        <v>31</v>
      </c>
      <c r="N7" s="63" t="s">
        <v>147</v>
      </c>
      <c r="O7" s="43"/>
      <c r="P7" s="43"/>
      <c r="Q7" s="44"/>
      <c r="R7" s="34" t="s">
        <v>32</v>
      </c>
      <c r="S7" s="35" t="s">
        <v>148</v>
      </c>
      <c r="T7" s="35" t="s">
        <v>59</v>
      </c>
      <c r="U7" s="35" t="s">
        <v>41</v>
      </c>
      <c r="V7" s="35"/>
      <c r="W7" s="35" t="s">
        <v>34</v>
      </c>
      <c r="X7" s="35"/>
      <c r="Y7" s="35" t="s">
        <v>149</v>
      </c>
      <c r="Z7" s="35"/>
      <c r="AA7" s="35"/>
      <c r="AB7" s="36"/>
      <c r="AC7" s="37"/>
      <c r="AD7" s="38"/>
      <c r="AE7" s="38"/>
      <c r="AF7" s="39"/>
      <c r="AG7" s="55" t="s">
        <v>150</v>
      </c>
      <c r="AH7" s="46" t="s">
        <v>151</v>
      </c>
      <c r="AI7" s="46"/>
      <c r="AJ7" s="46"/>
      <c r="AK7" s="46"/>
      <c r="AL7" s="46" t="s">
        <v>152</v>
      </c>
      <c r="AM7" s="59"/>
      <c r="AN7" s="47"/>
      <c r="AO7" s="46"/>
      <c r="AP7" s="60"/>
      <c r="AQ7" s="50"/>
      <c r="AR7" s="51" t="s">
        <v>35</v>
      </c>
      <c r="AS7" s="52" t="s">
        <v>36</v>
      </c>
      <c r="AT7" s="56" t="s">
        <v>151</v>
      </c>
      <c r="AU7" s="57"/>
      <c r="AV7" s="57"/>
      <c r="AW7" s="57"/>
      <c r="AX7" s="57"/>
      <c r="AY7" s="57"/>
      <c r="AZ7" s="61"/>
      <c r="BA7" s="54"/>
      <c r="BB7" s="1"/>
      <c r="BC7" s="1"/>
    </row>
    <row r="8" spans="1:55" s="2" customFormat="1" ht="42" customHeight="1" x14ac:dyDescent="0.35">
      <c r="A8" s="33">
        <v>6</v>
      </c>
      <c r="B8" s="34" t="s">
        <v>79</v>
      </c>
      <c r="C8" s="40" t="s">
        <v>80</v>
      </c>
      <c r="D8" s="40" t="s">
        <v>81</v>
      </c>
      <c r="E8" s="35" t="s">
        <v>28</v>
      </c>
      <c r="F8" s="35" t="s">
        <v>118</v>
      </c>
      <c r="G8" s="41">
        <v>40929</v>
      </c>
      <c r="H8" s="41">
        <v>40929</v>
      </c>
      <c r="I8" s="35" t="s">
        <v>153</v>
      </c>
      <c r="J8" s="35" t="s">
        <v>40</v>
      </c>
      <c r="K8" s="35" t="s">
        <v>113</v>
      </c>
      <c r="L8" s="35" t="s">
        <v>113</v>
      </c>
      <c r="M8" s="62" t="s">
        <v>98</v>
      </c>
      <c r="N8" s="67"/>
      <c r="O8" s="68"/>
      <c r="P8" s="68"/>
      <c r="Q8" s="69"/>
      <c r="R8" s="34" t="s">
        <v>63</v>
      </c>
      <c r="S8" s="35" t="s">
        <v>154</v>
      </c>
      <c r="T8" s="35" t="s">
        <v>83</v>
      </c>
      <c r="U8" s="35" t="s">
        <v>155</v>
      </c>
      <c r="V8" s="35"/>
      <c r="W8" s="35" t="s">
        <v>34</v>
      </c>
      <c r="X8" s="35"/>
      <c r="Y8" s="35" t="s">
        <v>154</v>
      </c>
      <c r="Z8" s="35"/>
      <c r="AA8" s="35"/>
      <c r="AB8" s="36"/>
      <c r="AC8" s="37"/>
      <c r="AD8" s="38"/>
      <c r="AE8" s="38"/>
      <c r="AF8" s="39"/>
      <c r="AG8" s="55"/>
      <c r="AH8" s="46" t="s">
        <v>156</v>
      </c>
      <c r="AI8" s="46"/>
      <c r="AJ8" s="46"/>
      <c r="AK8" s="46"/>
      <c r="AL8" s="46" t="s">
        <v>157</v>
      </c>
      <c r="AM8" s="59" t="s">
        <v>158</v>
      </c>
      <c r="AN8" s="47" t="s">
        <v>159</v>
      </c>
      <c r="AO8" s="46"/>
      <c r="AP8" s="60"/>
      <c r="AQ8" s="50"/>
      <c r="AR8" s="51" t="s">
        <v>96</v>
      </c>
      <c r="AS8" s="52" t="s">
        <v>36</v>
      </c>
      <c r="AT8" s="56" t="s">
        <v>160</v>
      </c>
      <c r="AU8" s="57" t="s">
        <v>156</v>
      </c>
      <c r="AV8" s="57" t="s">
        <v>161</v>
      </c>
      <c r="AW8" s="57" t="s">
        <v>162</v>
      </c>
      <c r="AX8" s="57"/>
      <c r="AY8" s="57"/>
      <c r="AZ8" s="61"/>
      <c r="BA8" s="54"/>
      <c r="BB8" s="1"/>
      <c r="BC8" s="1"/>
    </row>
    <row r="9" spans="1:55" s="2" customFormat="1" ht="42" customHeight="1" x14ac:dyDescent="0.35">
      <c r="A9" s="33">
        <v>7</v>
      </c>
      <c r="B9" s="34" t="s">
        <v>86</v>
      </c>
      <c r="C9" s="40" t="s">
        <v>80</v>
      </c>
      <c r="D9" s="40" t="s">
        <v>87</v>
      </c>
      <c r="E9" s="35" t="s">
        <v>28</v>
      </c>
      <c r="F9" s="35" t="s">
        <v>118</v>
      </c>
      <c r="G9" s="41">
        <v>40933</v>
      </c>
      <c r="H9" s="41">
        <v>40933</v>
      </c>
      <c r="I9" s="35" t="s">
        <v>163</v>
      </c>
      <c r="J9" s="35" t="s">
        <v>40</v>
      </c>
      <c r="K9" s="35" t="s">
        <v>103</v>
      </c>
      <c r="L9" s="35" t="s">
        <v>30</v>
      </c>
      <c r="M9" s="62" t="s">
        <v>31</v>
      </c>
      <c r="N9" s="42"/>
      <c r="O9" s="43"/>
      <c r="P9" s="43"/>
      <c r="Q9" s="44"/>
      <c r="R9" s="34" t="s">
        <v>63</v>
      </c>
      <c r="S9" s="35" t="s">
        <v>164</v>
      </c>
      <c r="T9" s="35" t="s">
        <v>83</v>
      </c>
      <c r="U9" s="35" t="s">
        <v>41</v>
      </c>
      <c r="V9" s="35"/>
      <c r="W9" s="35" t="s">
        <v>34</v>
      </c>
      <c r="X9" s="35"/>
      <c r="Y9" s="35"/>
      <c r="Z9" s="35"/>
      <c r="AA9" s="35"/>
      <c r="AB9" s="36"/>
      <c r="AC9" s="37"/>
      <c r="AD9" s="38"/>
      <c r="AE9" s="38"/>
      <c r="AF9" s="39"/>
      <c r="AG9" s="55"/>
      <c r="AH9" s="46" t="s">
        <v>165</v>
      </c>
      <c r="AI9" s="46"/>
      <c r="AJ9" s="46"/>
      <c r="AK9" s="46"/>
      <c r="AL9" s="46"/>
      <c r="AM9" s="59" t="s">
        <v>166</v>
      </c>
      <c r="AN9" s="47" t="s">
        <v>167</v>
      </c>
      <c r="AO9" s="46"/>
      <c r="AP9" s="60" t="s">
        <v>168</v>
      </c>
      <c r="AQ9" s="50" t="s">
        <v>169</v>
      </c>
      <c r="AR9" s="51" t="s">
        <v>106</v>
      </c>
      <c r="AS9" s="52" t="s">
        <v>36</v>
      </c>
      <c r="AT9" s="56" t="s">
        <v>28</v>
      </c>
      <c r="AU9" s="57" t="s">
        <v>170</v>
      </c>
      <c r="AV9" s="57" t="s">
        <v>171</v>
      </c>
      <c r="AW9" s="57"/>
      <c r="AX9" s="57"/>
      <c r="AY9" s="57"/>
      <c r="AZ9" s="61"/>
      <c r="BA9" s="54"/>
      <c r="BB9" s="1"/>
      <c r="BC9" s="1"/>
    </row>
    <row r="10" spans="1:55" ht="45.75" customHeight="1" x14ac:dyDescent="0.35">
      <c r="A10" s="33">
        <v>8</v>
      </c>
      <c r="B10" s="34" t="s">
        <v>64</v>
      </c>
      <c r="C10" s="40" t="s">
        <v>65</v>
      </c>
      <c r="D10" s="40" t="s">
        <v>39</v>
      </c>
      <c r="E10" s="35" t="s">
        <v>28</v>
      </c>
      <c r="F10" s="35" t="s">
        <v>118</v>
      </c>
      <c r="G10" s="41" t="s">
        <v>118</v>
      </c>
      <c r="H10" s="41">
        <v>40933</v>
      </c>
      <c r="I10" s="35" t="s">
        <v>172</v>
      </c>
      <c r="J10" s="35" t="s">
        <v>40</v>
      </c>
      <c r="K10" s="35" t="s">
        <v>103</v>
      </c>
      <c r="L10" s="35" t="s">
        <v>30</v>
      </c>
      <c r="M10" s="58" t="s">
        <v>31</v>
      </c>
      <c r="N10" s="42"/>
      <c r="O10" s="43"/>
      <c r="P10" s="43"/>
      <c r="Q10" s="44"/>
      <c r="R10" s="34" t="s">
        <v>32</v>
      </c>
      <c r="S10" s="35" t="s">
        <v>173</v>
      </c>
      <c r="T10" s="35" t="s">
        <v>66</v>
      </c>
      <c r="U10" s="35" t="s">
        <v>85</v>
      </c>
      <c r="V10" s="35" t="s">
        <v>174</v>
      </c>
      <c r="W10" s="35" t="s">
        <v>34</v>
      </c>
      <c r="X10" s="35"/>
      <c r="Y10" s="35"/>
      <c r="Z10" s="35"/>
      <c r="AA10" s="35"/>
      <c r="AB10" s="36"/>
      <c r="AC10" s="37"/>
      <c r="AD10" s="38"/>
      <c r="AE10" s="38"/>
      <c r="AF10" s="39"/>
      <c r="AG10" s="55"/>
      <c r="AH10" s="46" t="s">
        <v>175</v>
      </c>
      <c r="AI10" s="46" t="s">
        <v>176</v>
      </c>
      <c r="AJ10" s="46"/>
      <c r="AK10" s="46"/>
      <c r="AL10" s="46" t="s">
        <v>177</v>
      </c>
      <c r="AM10" s="59" t="s">
        <v>178</v>
      </c>
      <c r="AN10" s="47" t="s">
        <v>179</v>
      </c>
      <c r="AO10" s="46"/>
      <c r="AP10" s="60"/>
      <c r="AQ10" s="50"/>
      <c r="AR10" s="51" t="s">
        <v>96</v>
      </c>
      <c r="AS10" s="52" t="s">
        <v>36</v>
      </c>
      <c r="AT10" s="56" t="s">
        <v>175</v>
      </c>
      <c r="AU10" s="57"/>
      <c r="AV10" s="57"/>
      <c r="AW10" s="57"/>
      <c r="AX10" s="57"/>
      <c r="AY10" s="57"/>
      <c r="AZ10" s="61"/>
      <c r="BA10" s="54"/>
    </row>
    <row r="11" spans="1:55" ht="45.75" customHeight="1" x14ac:dyDescent="0.35">
      <c r="A11" s="33">
        <v>9</v>
      </c>
      <c r="B11" s="34" t="s">
        <v>104</v>
      </c>
      <c r="C11" s="40" t="s">
        <v>105</v>
      </c>
      <c r="D11" s="40" t="s">
        <v>39</v>
      </c>
      <c r="E11" s="35" t="s">
        <v>28</v>
      </c>
      <c r="F11" s="35" t="s">
        <v>118</v>
      </c>
      <c r="G11" s="41">
        <v>40939</v>
      </c>
      <c r="H11" s="41">
        <v>40939</v>
      </c>
      <c r="I11" s="35" t="s">
        <v>180</v>
      </c>
      <c r="J11" s="35" t="s">
        <v>54</v>
      </c>
      <c r="K11" s="35" t="s">
        <v>55</v>
      </c>
      <c r="L11" s="35" t="s">
        <v>30</v>
      </c>
      <c r="M11" s="58" t="s">
        <v>31</v>
      </c>
      <c r="N11" s="42"/>
      <c r="O11" s="43"/>
      <c r="P11" s="43"/>
      <c r="Q11" s="44"/>
      <c r="R11" s="34" t="s">
        <v>32</v>
      </c>
      <c r="S11" s="35" t="s">
        <v>582</v>
      </c>
      <c r="T11" s="35" t="s">
        <v>66</v>
      </c>
      <c r="U11" s="35" t="s">
        <v>181</v>
      </c>
      <c r="V11" s="35"/>
      <c r="W11" s="35" t="s">
        <v>42</v>
      </c>
      <c r="X11" s="35"/>
      <c r="Y11" s="35"/>
      <c r="Z11" s="35"/>
      <c r="AA11" s="35"/>
      <c r="AB11" s="36"/>
      <c r="AC11" s="37"/>
      <c r="AD11" s="38"/>
      <c r="AE11" s="38"/>
      <c r="AF11" s="39"/>
      <c r="AG11" s="55" t="s">
        <v>182</v>
      </c>
      <c r="AH11" s="46" t="s">
        <v>183</v>
      </c>
      <c r="AI11" s="46"/>
      <c r="AJ11" s="46"/>
      <c r="AK11" s="46"/>
      <c r="AL11" s="46"/>
      <c r="AM11" s="59"/>
      <c r="AN11" s="47"/>
      <c r="AO11" s="46"/>
      <c r="AP11" s="60" t="s">
        <v>184</v>
      </c>
      <c r="AQ11" s="50" t="s">
        <v>185</v>
      </c>
      <c r="AR11" s="51" t="s">
        <v>35</v>
      </c>
      <c r="AS11" s="52" t="s">
        <v>36</v>
      </c>
      <c r="AT11" s="56" t="s">
        <v>186</v>
      </c>
      <c r="AU11" s="57" t="s">
        <v>184</v>
      </c>
      <c r="AV11" s="57" t="s">
        <v>187</v>
      </c>
      <c r="AW11" s="57" t="s">
        <v>183</v>
      </c>
      <c r="AX11" s="57"/>
      <c r="AY11" s="57"/>
      <c r="AZ11" s="61"/>
      <c r="BA11" s="64"/>
      <c r="BB11" s="2"/>
      <c r="BC11" s="2"/>
    </row>
    <row r="12" spans="1:55" ht="45.75" customHeight="1" x14ac:dyDescent="0.35">
      <c r="A12" s="33">
        <v>10</v>
      </c>
      <c r="B12" s="34" t="s">
        <v>45</v>
      </c>
      <c r="C12" s="40" t="s">
        <v>46</v>
      </c>
      <c r="D12" s="40" t="s">
        <v>39</v>
      </c>
      <c r="E12" s="35" t="s">
        <v>28</v>
      </c>
      <c r="F12" s="35" t="s">
        <v>118</v>
      </c>
      <c r="G12" s="41">
        <v>40963</v>
      </c>
      <c r="H12" s="41">
        <v>40963</v>
      </c>
      <c r="I12" s="35" t="s">
        <v>188</v>
      </c>
      <c r="J12" s="35" t="s">
        <v>54</v>
      </c>
      <c r="K12" s="35" t="s">
        <v>55</v>
      </c>
      <c r="L12" s="35" t="s">
        <v>30</v>
      </c>
      <c r="M12" s="58" t="s">
        <v>31</v>
      </c>
      <c r="N12" s="42" t="s">
        <v>189</v>
      </c>
      <c r="O12" s="43"/>
      <c r="P12" s="43"/>
      <c r="Q12" s="44"/>
      <c r="R12" s="34" t="s">
        <v>32</v>
      </c>
      <c r="S12" s="35" t="s">
        <v>190</v>
      </c>
      <c r="T12" s="35" t="s">
        <v>94</v>
      </c>
      <c r="U12" s="35" t="s">
        <v>191</v>
      </c>
      <c r="V12" s="35"/>
      <c r="W12" s="35" t="s">
        <v>34</v>
      </c>
      <c r="X12" s="35"/>
      <c r="Y12" s="35" t="s">
        <v>192</v>
      </c>
      <c r="Z12" s="35" t="s">
        <v>193</v>
      </c>
      <c r="AA12" s="35"/>
      <c r="AB12" s="36"/>
      <c r="AC12" s="37"/>
      <c r="AD12" s="38"/>
      <c r="AE12" s="38"/>
      <c r="AF12" s="39"/>
      <c r="AG12" s="55" t="s">
        <v>194</v>
      </c>
      <c r="AH12" s="46" t="s">
        <v>195</v>
      </c>
      <c r="AI12" s="46"/>
      <c r="AJ12" s="46"/>
      <c r="AK12" s="46"/>
      <c r="AL12" s="46" t="s">
        <v>196</v>
      </c>
      <c r="AM12" s="59" t="s">
        <v>197</v>
      </c>
      <c r="AN12" s="47"/>
      <c r="AO12" s="46"/>
      <c r="AP12" s="60" t="s">
        <v>194</v>
      </c>
      <c r="AQ12" s="50"/>
      <c r="AR12" s="51" t="s">
        <v>35</v>
      </c>
      <c r="AS12" s="52" t="s">
        <v>36</v>
      </c>
      <c r="AT12" s="56" t="s">
        <v>195</v>
      </c>
      <c r="AU12" s="57"/>
      <c r="AV12" s="57"/>
      <c r="AW12" s="57"/>
      <c r="AX12" s="57"/>
      <c r="AY12" s="57"/>
      <c r="AZ12" s="61"/>
      <c r="BA12" s="54"/>
    </row>
    <row r="13" spans="1:55" ht="45.75" customHeight="1" x14ac:dyDescent="0.35">
      <c r="A13" s="33">
        <v>11</v>
      </c>
      <c r="B13" s="34" t="s">
        <v>104</v>
      </c>
      <c r="C13" s="40" t="s">
        <v>105</v>
      </c>
      <c r="D13" s="40" t="s">
        <v>39</v>
      </c>
      <c r="E13" s="35" t="s">
        <v>28</v>
      </c>
      <c r="F13" s="35" t="s">
        <v>118</v>
      </c>
      <c r="G13" s="41">
        <v>40964</v>
      </c>
      <c r="H13" s="41">
        <v>40964</v>
      </c>
      <c r="I13" s="35" t="s">
        <v>198</v>
      </c>
      <c r="J13" s="35" t="s">
        <v>40</v>
      </c>
      <c r="K13" s="35" t="s">
        <v>43</v>
      </c>
      <c r="L13" s="35" t="s">
        <v>30</v>
      </c>
      <c r="M13" s="58" t="s">
        <v>31</v>
      </c>
      <c r="N13" s="42" t="s">
        <v>199</v>
      </c>
      <c r="O13" s="43" t="s">
        <v>200</v>
      </c>
      <c r="P13" s="43" t="s">
        <v>201</v>
      </c>
      <c r="Q13" s="44"/>
      <c r="R13" s="34" t="s">
        <v>32</v>
      </c>
      <c r="S13" s="35" t="s">
        <v>202</v>
      </c>
      <c r="T13" s="35" t="s">
        <v>83</v>
      </c>
      <c r="U13" s="35" t="s">
        <v>203</v>
      </c>
      <c r="V13" s="35"/>
      <c r="W13" s="35" t="s">
        <v>34</v>
      </c>
      <c r="X13" s="35"/>
      <c r="Y13" s="35" t="s">
        <v>204</v>
      </c>
      <c r="Z13" s="35"/>
      <c r="AA13" s="35"/>
      <c r="AB13" s="36"/>
      <c r="AC13" s="37"/>
      <c r="AD13" s="38"/>
      <c r="AE13" s="38"/>
      <c r="AF13" s="39"/>
      <c r="AG13" s="55" t="s">
        <v>205</v>
      </c>
      <c r="AH13" s="46" t="s">
        <v>206</v>
      </c>
      <c r="AI13" s="46"/>
      <c r="AJ13" s="46"/>
      <c r="AK13" s="46"/>
      <c r="AL13" s="46" t="s">
        <v>207</v>
      </c>
      <c r="AM13" s="59" t="s">
        <v>208</v>
      </c>
      <c r="AN13" s="47" t="s">
        <v>209</v>
      </c>
      <c r="AO13" s="46"/>
      <c r="AP13" s="60"/>
      <c r="AQ13" s="50"/>
      <c r="AR13" s="51" t="s">
        <v>35</v>
      </c>
      <c r="AS13" s="52" t="s">
        <v>36</v>
      </c>
      <c r="AT13" s="56" t="s">
        <v>205</v>
      </c>
      <c r="AU13" s="57" t="s">
        <v>206</v>
      </c>
      <c r="AV13" s="57"/>
      <c r="AW13" s="57"/>
      <c r="AX13" s="57"/>
      <c r="AY13" s="57"/>
      <c r="AZ13" s="61"/>
      <c r="BA13" s="64"/>
      <c r="BB13" s="2"/>
      <c r="BC13" s="2"/>
    </row>
    <row r="14" spans="1:55" ht="45.75" customHeight="1" x14ac:dyDescent="0.35">
      <c r="A14" s="33">
        <v>12</v>
      </c>
      <c r="B14" s="34" t="s">
        <v>64</v>
      </c>
      <c r="C14" s="40" t="s">
        <v>65</v>
      </c>
      <c r="D14" s="40" t="s">
        <v>39</v>
      </c>
      <c r="E14" s="35" t="s">
        <v>28</v>
      </c>
      <c r="F14" s="35" t="s">
        <v>118</v>
      </c>
      <c r="G14" s="41">
        <v>40967</v>
      </c>
      <c r="H14" s="41">
        <v>40967</v>
      </c>
      <c r="I14" s="35" t="s">
        <v>210</v>
      </c>
      <c r="J14" s="35" t="s">
        <v>40</v>
      </c>
      <c r="K14" s="35" t="s">
        <v>40</v>
      </c>
      <c r="L14" s="35" t="s">
        <v>30</v>
      </c>
      <c r="M14" s="58" t="s">
        <v>31</v>
      </c>
      <c r="N14" s="42"/>
      <c r="O14" s="43"/>
      <c r="P14" s="43"/>
      <c r="Q14" s="44"/>
      <c r="R14" s="34" t="s">
        <v>32</v>
      </c>
      <c r="S14" s="35" t="s">
        <v>211</v>
      </c>
      <c r="T14" s="35" t="s">
        <v>66</v>
      </c>
      <c r="U14" s="35" t="s">
        <v>212</v>
      </c>
      <c r="V14" s="35"/>
      <c r="W14" s="35" t="s">
        <v>34</v>
      </c>
      <c r="X14" s="35" t="s">
        <v>213</v>
      </c>
      <c r="Y14" s="35"/>
      <c r="Z14" s="35"/>
      <c r="AA14" s="35"/>
      <c r="AB14" s="36"/>
      <c r="AC14" s="37"/>
      <c r="AD14" s="38"/>
      <c r="AE14" s="38"/>
      <c r="AF14" s="39"/>
      <c r="AG14" s="55"/>
      <c r="AH14" s="46" t="s">
        <v>214</v>
      </c>
      <c r="AI14" s="46"/>
      <c r="AJ14" s="46"/>
      <c r="AK14" s="46"/>
      <c r="AL14" s="46" t="s">
        <v>215</v>
      </c>
      <c r="AM14" s="59" t="s">
        <v>216</v>
      </c>
      <c r="AN14" s="47"/>
      <c r="AO14" s="46"/>
      <c r="AP14" s="60"/>
      <c r="AQ14" s="50"/>
      <c r="AR14" s="51" t="s">
        <v>96</v>
      </c>
      <c r="AS14" s="52" t="s">
        <v>36</v>
      </c>
      <c r="AT14" s="56" t="s">
        <v>217</v>
      </c>
      <c r="AU14" s="57"/>
      <c r="AV14" s="57"/>
      <c r="AW14" s="57"/>
      <c r="AX14" s="57"/>
      <c r="AY14" s="57"/>
      <c r="AZ14" s="61"/>
      <c r="BA14" s="54"/>
    </row>
    <row r="15" spans="1:55" ht="45.75" customHeight="1" x14ac:dyDescent="0.35">
      <c r="A15" s="33">
        <v>13</v>
      </c>
      <c r="B15" s="34" t="s">
        <v>64</v>
      </c>
      <c r="C15" s="40" t="s">
        <v>65</v>
      </c>
      <c r="D15" s="40" t="s">
        <v>39</v>
      </c>
      <c r="E15" s="35" t="s">
        <v>28</v>
      </c>
      <c r="F15" s="35" t="s">
        <v>118</v>
      </c>
      <c r="G15" s="41">
        <v>40968</v>
      </c>
      <c r="H15" s="41">
        <v>40968</v>
      </c>
      <c r="I15" s="35" t="s">
        <v>218</v>
      </c>
      <c r="J15" s="35" t="s">
        <v>29</v>
      </c>
      <c r="K15" s="35" t="s">
        <v>84</v>
      </c>
      <c r="L15" s="35" t="s">
        <v>30</v>
      </c>
      <c r="M15" s="58" t="s">
        <v>31</v>
      </c>
      <c r="N15" s="42"/>
      <c r="O15" s="43"/>
      <c r="P15" s="43"/>
      <c r="Q15" s="44"/>
      <c r="R15" s="34" t="s">
        <v>32</v>
      </c>
      <c r="S15" s="35" t="s">
        <v>219</v>
      </c>
      <c r="T15" s="35" t="s">
        <v>66</v>
      </c>
      <c r="U15" s="35" t="s">
        <v>112</v>
      </c>
      <c r="V15" s="35"/>
      <c r="W15" s="35" t="s">
        <v>42</v>
      </c>
      <c r="X15" s="35"/>
      <c r="Y15" s="35"/>
      <c r="Z15" s="35"/>
      <c r="AA15" s="35" t="s">
        <v>44</v>
      </c>
      <c r="AB15" s="36"/>
      <c r="AC15" s="37"/>
      <c r="AD15" s="38"/>
      <c r="AE15" s="38"/>
      <c r="AF15" s="39"/>
      <c r="AG15" s="55" t="s">
        <v>220</v>
      </c>
      <c r="AH15" s="46" t="s">
        <v>221</v>
      </c>
      <c r="AI15" s="46"/>
      <c r="AJ15" s="46"/>
      <c r="AK15" s="46"/>
      <c r="AL15" s="46" t="s">
        <v>222</v>
      </c>
      <c r="AM15" s="59" t="s">
        <v>223</v>
      </c>
      <c r="AN15" s="47" t="s">
        <v>224</v>
      </c>
      <c r="AO15" s="46"/>
      <c r="AP15" s="60" t="s">
        <v>225</v>
      </c>
      <c r="AQ15" s="50"/>
      <c r="AR15" s="51" t="s">
        <v>35</v>
      </c>
      <c r="AS15" s="52" t="s">
        <v>36</v>
      </c>
      <c r="AT15" s="56" t="s">
        <v>221</v>
      </c>
      <c r="AU15" s="57" t="s">
        <v>226</v>
      </c>
      <c r="AV15" s="57" t="s">
        <v>225</v>
      </c>
      <c r="AW15" s="57" t="s">
        <v>220</v>
      </c>
      <c r="AX15" s="57"/>
      <c r="AY15" s="57"/>
      <c r="AZ15" s="61"/>
      <c r="BA15" s="54"/>
    </row>
    <row r="16" spans="1:55" ht="45.75" customHeight="1" x14ac:dyDescent="0.35">
      <c r="A16" s="33">
        <v>14</v>
      </c>
      <c r="B16" s="34" t="s">
        <v>45</v>
      </c>
      <c r="C16" s="40" t="s">
        <v>46</v>
      </c>
      <c r="D16" s="40" t="s">
        <v>39</v>
      </c>
      <c r="E16" s="35" t="s">
        <v>28</v>
      </c>
      <c r="F16" s="35" t="s">
        <v>118</v>
      </c>
      <c r="G16" s="41">
        <v>40976</v>
      </c>
      <c r="H16" s="41">
        <v>40976</v>
      </c>
      <c r="I16" s="35" t="s">
        <v>227</v>
      </c>
      <c r="J16" s="35" t="s">
        <v>40</v>
      </c>
      <c r="K16" s="35" t="s">
        <v>40</v>
      </c>
      <c r="L16" s="35" t="s">
        <v>30</v>
      </c>
      <c r="M16" s="58" t="s">
        <v>31</v>
      </c>
      <c r="N16" s="42" t="s">
        <v>228</v>
      </c>
      <c r="O16" s="43"/>
      <c r="P16" s="43"/>
      <c r="Q16" s="44"/>
      <c r="R16" s="34" t="s">
        <v>32</v>
      </c>
      <c r="S16" s="35" t="s">
        <v>229</v>
      </c>
      <c r="T16" s="35" t="s">
        <v>47</v>
      </c>
      <c r="U16" s="35" t="s">
        <v>48</v>
      </c>
      <c r="V16" s="35"/>
      <c r="W16" s="35" t="s">
        <v>34</v>
      </c>
      <c r="X16" s="35"/>
      <c r="Y16" s="35"/>
      <c r="Z16" s="35"/>
      <c r="AA16" s="35"/>
      <c r="AB16" s="36"/>
      <c r="AC16" s="37"/>
      <c r="AD16" s="38"/>
      <c r="AE16" s="38"/>
      <c r="AF16" s="39"/>
      <c r="AG16" s="55"/>
      <c r="AH16" s="46" t="s">
        <v>230</v>
      </c>
      <c r="AI16" s="46" t="s">
        <v>231</v>
      </c>
      <c r="AJ16" s="46" t="s">
        <v>232</v>
      </c>
      <c r="AK16" s="46" t="s">
        <v>233</v>
      </c>
      <c r="AL16" s="46" t="s">
        <v>234</v>
      </c>
      <c r="AM16" s="59"/>
      <c r="AN16" s="47"/>
      <c r="AO16" s="46" t="s">
        <v>235</v>
      </c>
      <c r="AP16" s="60"/>
      <c r="AQ16" s="50" t="s">
        <v>236</v>
      </c>
      <c r="AR16" s="51" t="s">
        <v>96</v>
      </c>
      <c r="AS16" s="52" t="s">
        <v>36</v>
      </c>
      <c r="AT16" s="56" t="s">
        <v>230</v>
      </c>
      <c r="AU16" s="57"/>
      <c r="AV16" s="57"/>
      <c r="AW16" s="57"/>
      <c r="AX16" s="57"/>
      <c r="AY16" s="57"/>
      <c r="AZ16" s="61"/>
      <c r="BA16" s="54" t="s">
        <v>52</v>
      </c>
    </row>
    <row r="17" spans="1:55" ht="45.75" customHeight="1" x14ac:dyDescent="0.35">
      <c r="A17" s="33">
        <v>15</v>
      </c>
      <c r="B17" s="34" t="s">
        <v>64</v>
      </c>
      <c r="C17" s="40" t="s">
        <v>65</v>
      </c>
      <c r="D17" s="40" t="s">
        <v>39</v>
      </c>
      <c r="E17" s="35" t="s">
        <v>28</v>
      </c>
      <c r="F17" s="35" t="s">
        <v>118</v>
      </c>
      <c r="G17" s="41" t="s">
        <v>118</v>
      </c>
      <c r="H17" s="41">
        <v>40976</v>
      </c>
      <c r="I17" s="35" t="s">
        <v>237</v>
      </c>
      <c r="J17" s="35" t="s">
        <v>40</v>
      </c>
      <c r="K17" s="35" t="s">
        <v>40</v>
      </c>
      <c r="L17" s="35" t="s">
        <v>30</v>
      </c>
      <c r="M17" s="58" t="s">
        <v>31</v>
      </c>
      <c r="N17" s="42"/>
      <c r="O17" s="43"/>
      <c r="P17" s="43"/>
      <c r="Q17" s="44"/>
      <c r="R17" s="34" t="s">
        <v>32</v>
      </c>
      <c r="S17" s="35" t="s">
        <v>238</v>
      </c>
      <c r="T17" s="35" t="s">
        <v>47</v>
      </c>
      <c r="U17" s="35" t="s">
        <v>91</v>
      </c>
      <c r="V17" s="35"/>
      <c r="W17" s="35" t="s">
        <v>34</v>
      </c>
      <c r="X17" s="35"/>
      <c r="Y17" s="35"/>
      <c r="Z17" s="35"/>
      <c r="AA17" s="35"/>
      <c r="AB17" s="36"/>
      <c r="AC17" s="37"/>
      <c r="AD17" s="38"/>
      <c r="AE17" s="38"/>
      <c r="AF17" s="39"/>
      <c r="AG17" s="55"/>
      <c r="AH17" s="46" t="s">
        <v>239</v>
      </c>
      <c r="AI17" s="46"/>
      <c r="AJ17" s="46"/>
      <c r="AK17" s="46"/>
      <c r="AL17" s="46"/>
      <c r="AM17" s="59"/>
      <c r="AN17" s="47"/>
      <c r="AO17" s="46"/>
      <c r="AP17" s="60"/>
      <c r="AQ17" s="50"/>
      <c r="AR17" s="51" t="s">
        <v>106</v>
      </c>
      <c r="AS17" s="52" t="s">
        <v>36</v>
      </c>
      <c r="AT17" s="56" t="s">
        <v>28</v>
      </c>
      <c r="AU17" s="57" t="s">
        <v>239</v>
      </c>
      <c r="AV17" s="57"/>
      <c r="AW17" s="57"/>
      <c r="AX17" s="57"/>
      <c r="AY17" s="57"/>
      <c r="AZ17" s="61"/>
      <c r="BA17" s="54" t="s">
        <v>114</v>
      </c>
    </row>
    <row r="18" spans="1:55" ht="45.75" customHeight="1" x14ac:dyDescent="0.35">
      <c r="A18" s="33">
        <v>16</v>
      </c>
      <c r="B18" s="34" t="s">
        <v>104</v>
      </c>
      <c r="C18" s="40" t="s">
        <v>105</v>
      </c>
      <c r="D18" s="40" t="s">
        <v>39</v>
      </c>
      <c r="E18" s="35" t="s">
        <v>28</v>
      </c>
      <c r="F18" s="35" t="s">
        <v>118</v>
      </c>
      <c r="G18" s="41">
        <v>40982</v>
      </c>
      <c r="H18" s="41">
        <v>40982</v>
      </c>
      <c r="I18" s="35" t="s">
        <v>240</v>
      </c>
      <c r="J18" s="35" t="s">
        <v>54</v>
      </c>
      <c r="K18" s="35" t="s">
        <v>55</v>
      </c>
      <c r="L18" s="35" t="s">
        <v>30</v>
      </c>
      <c r="M18" s="58" t="s">
        <v>31</v>
      </c>
      <c r="N18" s="42"/>
      <c r="O18" s="43"/>
      <c r="P18" s="43"/>
      <c r="Q18" s="44"/>
      <c r="R18" s="34" t="s">
        <v>63</v>
      </c>
      <c r="S18" s="35" t="s">
        <v>241</v>
      </c>
      <c r="T18" s="35" t="s">
        <v>41</v>
      </c>
      <c r="U18" s="35" t="s">
        <v>41</v>
      </c>
      <c r="V18" s="35"/>
      <c r="W18" s="35" t="s">
        <v>34</v>
      </c>
      <c r="X18" s="35"/>
      <c r="Y18" s="35"/>
      <c r="Z18" s="35" t="s">
        <v>242</v>
      </c>
      <c r="AA18" s="35"/>
      <c r="AB18" s="36"/>
      <c r="AC18" s="37"/>
      <c r="AD18" s="38"/>
      <c r="AE18" s="38"/>
      <c r="AF18" s="39"/>
      <c r="AG18" s="55" t="s">
        <v>243</v>
      </c>
      <c r="AH18" s="46" t="s">
        <v>244</v>
      </c>
      <c r="AI18" s="46" t="s">
        <v>245</v>
      </c>
      <c r="AJ18" s="46"/>
      <c r="AK18" s="46"/>
      <c r="AL18" s="46" t="s">
        <v>246</v>
      </c>
      <c r="AM18" s="59"/>
      <c r="AN18" s="47"/>
      <c r="AO18" s="46"/>
      <c r="AP18" s="60"/>
      <c r="AQ18" s="50"/>
      <c r="AR18" s="51" t="s">
        <v>35</v>
      </c>
      <c r="AS18" s="52" t="s">
        <v>36</v>
      </c>
      <c r="AT18" s="56" t="s">
        <v>244</v>
      </c>
      <c r="AU18" s="57" t="s">
        <v>243</v>
      </c>
      <c r="AV18" s="57"/>
      <c r="AW18" s="57"/>
      <c r="AX18" s="57"/>
      <c r="AY18" s="57"/>
      <c r="AZ18" s="61"/>
      <c r="BA18" s="54"/>
    </row>
    <row r="19" spans="1:55" ht="45.75" customHeight="1" x14ac:dyDescent="0.35">
      <c r="A19" s="33">
        <v>17</v>
      </c>
      <c r="B19" s="34" t="s">
        <v>104</v>
      </c>
      <c r="C19" s="40" t="s">
        <v>105</v>
      </c>
      <c r="D19" s="40" t="s">
        <v>39</v>
      </c>
      <c r="E19" s="35" t="s">
        <v>28</v>
      </c>
      <c r="F19" s="35" t="s">
        <v>118</v>
      </c>
      <c r="G19" s="41">
        <v>40982</v>
      </c>
      <c r="H19" s="41">
        <v>40982</v>
      </c>
      <c r="I19" s="35" t="s">
        <v>247</v>
      </c>
      <c r="J19" s="35" t="s">
        <v>40</v>
      </c>
      <c r="K19" s="35" t="s">
        <v>75</v>
      </c>
      <c r="L19" s="35" t="s">
        <v>30</v>
      </c>
      <c r="M19" s="58" t="s">
        <v>31</v>
      </c>
      <c r="N19" s="42"/>
      <c r="O19" s="43"/>
      <c r="P19" s="43"/>
      <c r="Q19" s="44"/>
      <c r="R19" s="34" t="s">
        <v>63</v>
      </c>
      <c r="S19" s="35" t="s">
        <v>248</v>
      </c>
      <c r="T19" s="35" t="s">
        <v>83</v>
      </c>
      <c r="U19" s="35" t="s">
        <v>249</v>
      </c>
      <c r="V19" s="35"/>
      <c r="W19" s="35" t="s">
        <v>34</v>
      </c>
      <c r="X19" s="35" t="s">
        <v>250</v>
      </c>
      <c r="Y19" s="35" t="s">
        <v>251</v>
      </c>
      <c r="Z19" s="35"/>
      <c r="AA19" s="35"/>
      <c r="AB19" s="36"/>
      <c r="AC19" s="37"/>
      <c r="AD19" s="38"/>
      <c r="AE19" s="38"/>
      <c r="AF19" s="39"/>
      <c r="AG19" s="55" t="s">
        <v>252</v>
      </c>
      <c r="AH19" s="46" t="s">
        <v>253</v>
      </c>
      <c r="AI19" s="46"/>
      <c r="AJ19" s="46" t="s">
        <v>254</v>
      </c>
      <c r="AK19" s="46"/>
      <c r="AL19" s="46" t="s">
        <v>246</v>
      </c>
      <c r="AM19" s="59" t="s">
        <v>255</v>
      </c>
      <c r="AN19" s="47" t="s">
        <v>75</v>
      </c>
      <c r="AO19" s="46"/>
      <c r="AP19" s="60"/>
      <c r="AQ19" s="50"/>
      <c r="AR19" s="51" t="s">
        <v>35</v>
      </c>
      <c r="AS19" s="52" t="s">
        <v>36</v>
      </c>
      <c r="AT19" s="56" t="s">
        <v>256</v>
      </c>
      <c r="AU19" s="57"/>
      <c r="AV19" s="57"/>
      <c r="AW19" s="57"/>
      <c r="AX19" s="57"/>
      <c r="AY19" s="57"/>
      <c r="AZ19" s="61"/>
      <c r="BA19" s="64"/>
      <c r="BB19" s="2"/>
      <c r="BC19" s="2"/>
    </row>
    <row r="20" spans="1:55" ht="45.75" customHeight="1" x14ac:dyDescent="0.35">
      <c r="A20" s="33">
        <v>18</v>
      </c>
      <c r="B20" s="34" t="s">
        <v>79</v>
      </c>
      <c r="C20" s="40" t="s">
        <v>58</v>
      </c>
      <c r="D20" s="40" t="s">
        <v>59</v>
      </c>
      <c r="E20" s="35" t="s">
        <v>28</v>
      </c>
      <c r="F20" s="35" t="s">
        <v>118</v>
      </c>
      <c r="G20" s="41">
        <v>40984</v>
      </c>
      <c r="H20" s="41">
        <v>40984</v>
      </c>
      <c r="I20" s="35" t="s">
        <v>257</v>
      </c>
      <c r="J20" s="35" t="s">
        <v>40</v>
      </c>
      <c r="K20" s="35" t="s">
        <v>43</v>
      </c>
      <c r="L20" s="35" t="s">
        <v>30</v>
      </c>
      <c r="M20" s="58" t="s">
        <v>31</v>
      </c>
      <c r="N20" s="42" t="s">
        <v>258</v>
      </c>
      <c r="O20" s="43"/>
      <c r="P20" s="43"/>
      <c r="Q20" s="44"/>
      <c r="R20" s="34" t="s">
        <v>32</v>
      </c>
      <c r="S20" s="35" t="s">
        <v>259</v>
      </c>
      <c r="T20" s="35" t="s">
        <v>59</v>
      </c>
      <c r="U20" s="35" t="s">
        <v>41</v>
      </c>
      <c r="V20" s="35"/>
      <c r="W20" s="35" t="s">
        <v>34</v>
      </c>
      <c r="X20" s="35"/>
      <c r="Y20" s="35"/>
      <c r="Z20" s="35"/>
      <c r="AA20" s="35"/>
      <c r="AB20" s="36"/>
      <c r="AC20" s="37"/>
      <c r="AD20" s="38"/>
      <c r="AE20" s="38"/>
      <c r="AF20" s="39"/>
      <c r="AG20" s="55"/>
      <c r="AH20" s="46" t="s">
        <v>260</v>
      </c>
      <c r="AI20" s="46"/>
      <c r="AJ20" s="46"/>
      <c r="AK20" s="46"/>
      <c r="AL20" s="46" t="s">
        <v>261</v>
      </c>
      <c r="AM20" s="59" t="s">
        <v>262</v>
      </c>
      <c r="AN20" s="47" t="s">
        <v>263</v>
      </c>
      <c r="AO20" s="46"/>
      <c r="AP20" s="60"/>
      <c r="AQ20" s="50" t="s">
        <v>264</v>
      </c>
      <c r="AR20" s="51" t="s">
        <v>96</v>
      </c>
      <c r="AS20" s="52" t="s">
        <v>36</v>
      </c>
      <c r="AT20" s="56" t="s">
        <v>265</v>
      </c>
      <c r="AU20" s="57"/>
      <c r="AV20" s="57"/>
      <c r="AW20" s="57"/>
      <c r="AX20" s="57"/>
      <c r="AY20" s="57"/>
      <c r="AZ20" s="61"/>
      <c r="BA20" s="54"/>
    </row>
    <row r="21" spans="1:55" ht="45.75" customHeight="1" x14ac:dyDescent="0.35">
      <c r="A21" s="33">
        <v>19</v>
      </c>
      <c r="B21" s="34" t="s">
        <v>37</v>
      </c>
      <c r="C21" s="40" t="s">
        <v>38</v>
      </c>
      <c r="D21" s="40" t="s">
        <v>39</v>
      </c>
      <c r="E21" s="35" t="s">
        <v>28</v>
      </c>
      <c r="F21" s="35" t="s">
        <v>118</v>
      </c>
      <c r="G21" s="41" t="s">
        <v>118</v>
      </c>
      <c r="H21" s="41">
        <v>40987</v>
      </c>
      <c r="I21" s="35" t="s">
        <v>266</v>
      </c>
      <c r="J21" s="35" t="s">
        <v>40</v>
      </c>
      <c r="K21" s="35" t="s">
        <v>267</v>
      </c>
      <c r="L21" s="35" t="s">
        <v>30</v>
      </c>
      <c r="M21" s="58" t="s">
        <v>31</v>
      </c>
      <c r="N21" s="42"/>
      <c r="O21" s="43"/>
      <c r="P21" s="43"/>
      <c r="Q21" s="44"/>
      <c r="R21" s="34" t="s">
        <v>63</v>
      </c>
      <c r="S21" s="35" t="s">
        <v>268</v>
      </c>
      <c r="T21" s="35" t="s">
        <v>83</v>
      </c>
      <c r="U21" s="35" t="s">
        <v>269</v>
      </c>
      <c r="V21" s="35"/>
      <c r="W21" s="35" t="s">
        <v>34</v>
      </c>
      <c r="X21" s="35"/>
      <c r="Y21" s="35" t="s">
        <v>270</v>
      </c>
      <c r="Z21" s="35" t="s">
        <v>271</v>
      </c>
      <c r="AA21" s="35"/>
      <c r="AB21" s="36"/>
      <c r="AC21" s="37"/>
      <c r="AD21" s="38"/>
      <c r="AE21" s="38"/>
      <c r="AF21" s="39"/>
      <c r="AG21" s="55" t="s">
        <v>272</v>
      </c>
      <c r="AH21" s="46" t="s">
        <v>273</v>
      </c>
      <c r="AI21" s="46"/>
      <c r="AJ21" s="46"/>
      <c r="AK21" s="46"/>
      <c r="AL21" s="46" t="s">
        <v>274</v>
      </c>
      <c r="AM21" s="59" t="s">
        <v>275</v>
      </c>
      <c r="AN21" s="47" t="s">
        <v>276</v>
      </c>
      <c r="AO21" s="46" t="s">
        <v>277</v>
      </c>
      <c r="AP21" s="60"/>
      <c r="AQ21" s="50" t="s">
        <v>278</v>
      </c>
      <c r="AR21" s="51" t="s">
        <v>35</v>
      </c>
      <c r="AS21" s="52" t="s">
        <v>36</v>
      </c>
      <c r="AT21" s="56" t="s">
        <v>279</v>
      </c>
      <c r="AU21" s="57"/>
      <c r="AV21" s="57"/>
      <c r="AW21" s="57"/>
      <c r="AX21" s="57"/>
      <c r="AY21" s="57"/>
      <c r="AZ21" s="61"/>
      <c r="BA21" s="54"/>
    </row>
    <row r="22" spans="1:55" ht="45.75" customHeight="1" x14ac:dyDescent="0.35">
      <c r="A22" s="33">
        <v>20</v>
      </c>
      <c r="B22" s="34" t="s">
        <v>78</v>
      </c>
      <c r="C22" s="40" t="s">
        <v>74</v>
      </c>
      <c r="D22" s="40" t="s">
        <v>39</v>
      </c>
      <c r="E22" s="35" t="s">
        <v>28</v>
      </c>
      <c r="F22" s="35" t="s">
        <v>118</v>
      </c>
      <c r="G22" s="41">
        <v>40988</v>
      </c>
      <c r="H22" s="41">
        <v>40988</v>
      </c>
      <c r="I22" s="35" t="s">
        <v>280</v>
      </c>
      <c r="J22" s="35" t="s">
        <v>54</v>
      </c>
      <c r="K22" s="35" t="s">
        <v>55</v>
      </c>
      <c r="L22" s="35" t="s">
        <v>30</v>
      </c>
      <c r="M22" s="58" t="s">
        <v>31</v>
      </c>
      <c r="N22" s="42"/>
      <c r="O22" s="43"/>
      <c r="P22" s="43"/>
      <c r="Q22" s="44"/>
      <c r="R22" s="34" t="s">
        <v>63</v>
      </c>
      <c r="S22" s="35" t="s">
        <v>281</v>
      </c>
      <c r="T22" s="35" t="s">
        <v>41</v>
      </c>
      <c r="U22" s="35" t="s">
        <v>41</v>
      </c>
      <c r="V22" s="35"/>
      <c r="W22" s="35" t="s">
        <v>34</v>
      </c>
      <c r="X22" s="35"/>
      <c r="Y22" s="35" t="s">
        <v>282</v>
      </c>
      <c r="Z22" s="35"/>
      <c r="AA22" s="35"/>
      <c r="AB22" s="36"/>
      <c r="AC22" s="37"/>
      <c r="AD22" s="38"/>
      <c r="AE22" s="38"/>
      <c r="AF22" s="39"/>
      <c r="AG22" s="55" t="s">
        <v>283</v>
      </c>
      <c r="AH22" s="46" t="s">
        <v>284</v>
      </c>
      <c r="AI22" s="46" t="s">
        <v>285</v>
      </c>
      <c r="AJ22" s="46" t="s">
        <v>286</v>
      </c>
      <c r="AK22" s="46" t="s">
        <v>287</v>
      </c>
      <c r="AL22" s="46" t="s">
        <v>288</v>
      </c>
      <c r="AM22" s="59"/>
      <c r="AN22" s="47"/>
      <c r="AO22" s="46"/>
      <c r="AP22" s="60"/>
      <c r="AQ22" s="50"/>
      <c r="AR22" s="51" t="s">
        <v>35</v>
      </c>
      <c r="AS22" s="52" t="s">
        <v>36</v>
      </c>
      <c r="AT22" s="56" t="s">
        <v>289</v>
      </c>
      <c r="AU22" s="57" t="s">
        <v>290</v>
      </c>
      <c r="AV22" s="57"/>
      <c r="AW22" s="57"/>
      <c r="AX22" s="57"/>
      <c r="AY22" s="57"/>
      <c r="AZ22" s="61"/>
      <c r="BA22" s="54"/>
    </row>
    <row r="23" spans="1:55" ht="45.75" customHeight="1" x14ac:dyDescent="0.35">
      <c r="A23" s="33">
        <v>21</v>
      </c>
      <c r="B23" s="34" t="s">
        <v>37</v>
      </c>
      <c r="C23" s="40" t="s">
        <v>38</v>
      </c>
      <c r="D23" s="40" t="s">
        <v>39</v>
      </c>
      <c r="E23" s="35" t="s">
        <v>28</v>
      </c>
      <c r="F23" s="35" t="s">
        <v>118</v>
      </c>
      <c r="G23" s="41">
        <v>41001</v>
      </c>
      <c r="H23" s="41">
        <v>41001</v>
      </c>
      <c r="I23" s="35" t="s">
        <v>291</v>
      </c>
      <c r="J23" s="35" t="s">
        <v>54</v>
      </c>
      <c r="K23" s="35" t="s">
        <v>55</v>
      </c>
      <c r="L23" s="35" t="s">
        <v>30</v>
      </c>
      <c r="M23" s="58" t="s">
        <v>31</v>
      </c>
      <c r="N23" s="42"/>
      <c r="O23" s="43"/>
      <c r="P23" s="43"/>
      <c r="Q23" s="44"/>
      <c r="R23" s="34" t="s">
        <v>32</v>
      </c>
      <c r="S23" s="35" t="s">
        <v>292</v>
      </c>
      <c r="T23" s="35" t="s">
        <v>41</v>
      </c>
      <c r="U23" s="35" t="s">
        <v>41</v>
      </c>
      <c r="V23" s="35"/>
      <c r="W23" s="35" t="s">
        <v>34</v>
      </c>
      <c r="X23" s="35"/>
      <c r="Y23" s="35"/>
      <c r="Z23" s="35"/>
      <c r="AA23" s="35"/>
      <c r="AB23" s="36"/>
      <c r="AC23" s="37"/>
      <c r="AD23" s="38"/>
      <c r="AE23" s="38"/>
      <c r="AF23" s="39"/>
      <c r="AG23" s="55"/>
      <c r="AH23" s="46" t="s">
        <v>293</v>
      </c>
      <c r="AI23" s="46"/>
      <c r="AJ23" s="46"/>
      <c r="AK23" s="46"/>
      <c r="AL23" s="46"/>
      <c r="AM23" s="59"/>
      <c r="AN23" s="47"/>
      <c r="AO23" s="46"/>
      <c r="AP23" s="60"/>
      <c r="AQ23" s="50"/>
      <c r="AR23" s="51" t="s">
        <v>96</v>
      </c>
      <c r="AS23" s="52" t="s">
        <v>36</v>
      </c>
      <c r="AT23" s="56" t="s">
        <v>293</v>
      </c>
      <c r="AU23" s="57"/>
      <c r="AV23" s="57"/>
      <c r="AW23" s="57"/>
      <c r="AX23" s="57"/>
      <c r="AY23" s="57"/>
      <c r="AZ23" s="61"/>
      <c r="BA23" s="54"/>
    </row>
    <row r="24" spans="1:55" ht="45.75" customHeight="1" x14ac:dyDescent="0.35">
      <c r="A24" s="33">
        <v>22</v>
      </c>
      <c r="B24" s="34" t="s">
        <v>294</v>
      </c>
      <c r="C24" s="40" t="s">
        <v>26</v>
      </c>
      <c r="D24" s="40" t="s">
        <v>27</v>
      </c>
      <c r="E24" s="35" t="s">
        <v>53</v>
      </c>
      <c r="F24" s="35" t="s">
        <v>118</v>
      </c>
      <c r="G24" s="41">
        <v>41005</v>
      </c>
      <c r="H24" s="41">
        <v>41005</v>
      </c>
      <c r="I24" s="35" t="s">
        <v>295</v>
      </c>
      <c r="J24" s="35" t="s">
        <v>61</v>
      </c>
      <c r="K24" s="35" t="s">
        <v>61</v>
      </c>
      <c r="L24" s="35" t="s">
        <v>30</v>
      </c>
      <c r="M24" s="58" t="s">
        <v>31</v>
      </c>
      <c r="N24" s="42"/>
      <c r="O24" s="43"/>
      <c r="P24" s="43"/>
      <c r="Q24" s="44"/>
      <c r="R24" s="34" t="s">
        <v>32</v>
      </c>
      <c r="S24" s="35" t="s">
        <v>296</v>
      </c>
      <c r="T24" s="35" t="s">
        <v>294</v>
      </c>
      <c r="U24" s="35" t="s">
        <v>107</v>
      </c>
      <c r="V24" s="35"/>
      <c r="W24" s="35" t="s">
        <v>34</v>
      </c>
      <c r="X24" s="35"/>
      <c r="Y24" s="35"/>
      <c r="Z24" s="35"/>
      <c r="AA24" s="35"/>
      <c r="AB24" s="36"/>
      <c r="AC24" s="37"/>
      <c r="AD24" s="38"/>
      <c r="AE24" s="38"/>
      <c r="AF24" s="39"/>
      <c r="AG24" s="55" t="s">
        <v>297</v>
      </c>
      <c r="AH24" s="46" t="s">
        <v>298</v>
      </c>
      <c r="AI24" s="46"/>
      <c r="AJ24" s="46"/>
      <c r="AK24" s="46"/>
      <c r="AL24" s="46"/>
      <c r="AM24" s="59"/>
      <c r="AN24" s="47"/>
      <c r="AO24" s="46"/>
      <c r="AP24" s="60"/>
      <c r="AQ24" s="50"/>
      <c r="AR24" s="51" t="s">
        <v>35</v>
      </c>
      <c r="AS24" s="52" t="s">
        <v>36</v>
      </c>
      <c r="AT24" s="56" t="s">
        <v>299</v>
      </c>
      <c r="AU24" s="57"/>
      <c r="AV24" s="57"/>
      <c r="AW24" s="57"/>
      <c r="AX24" s="57"/>
      <c r="AY24" s="57"/>
      <c r="AZ24" s="61"/>
      <c r="BA24" s="54"/>
    </row>
    <row r="25" spans="1:55" ht="45.75" customHeight="1" x14ac:dyDescent="0.35">
      <c r="A25" s="33">
        <v>23</v>
      </c>
      <c r="B25" s="34" t="s">
        <v>86</v>
      </c>
      <c r="C25" s="40" t="s">
        <v>80</v>
      </c>
      <c r="D25" s="40" t="s">
        <v>87</v>
      </c>
      <c r="E25" s="35" t="s">
        <v>28</v>
      </c>
      <c r="F25" s="35" t="s">
        <v>118</v>
      </c>
      <c r="G25" s="41">
        <v>41020</v>
      </c>
      <c r="H25" s="41">
        <v>41020</v>
      </c>
      <c r="I25" s="35" t="s">
        <v>300</v>
      </c>
      <c r="J25" s="35" t="s">
        <v>40</v>
      </c>
      <c r="K25" s="35" t="s">
        <v>301</v>
      </c>
      <c r="L25" s="35" t="s">
        <v>30</v>
      </c>
      <c r="M25" s="58" t="s">
        <v>31</v>
      </c>
      <c r="N25" s="42"/>
      <c r="O25" s="43"/>
      <c r="P25" s="43"/>
      <c r="Q25" s="44"/>
      <c r="R25" s="34" t="s">
        <v>63</v>
      </c>
      <c r="S25" s="35" t="s">
        <v>302</v>
      </c>
      <c r="T25" s="35" t="s">
        <v>47</v>
      </c>
      <c r="U25" s="35" t="s">
        <v>303</v>
      </c>
      <c r="V25" s="35"/>
      <c r="W25" s="35" t="s">
        <v>34</v>
      </c>
      <c r="X25" s="35"/>
      <c r="Y25" s="35" t="s">
        <v>304</v>
      </c>
      <c r="Z25" s="35"/>
      <c r="AA25" s="35"/>
      <c r="AB25" s="36"/>
      <c r="AC25" s="37"/>
      <c r="AD25" s="38"/>
      <c r="AE25" s="38"/>
      <c r="AF25" s="39"/>
      <c r="AG25" s="55" t="s">
        <v>305</v>
      </c>
      <c r="AH25" s="46" t="s">
        <v>306</v>
      </c>
      <c r="AI25" s="46" t="s">
        <v>307</v>
      </c>
      <c r="AJ25" s="46" t="s">
        <v>308</v>
      </c>
      <c r="AK25" s="46"/>
      <c r="AL25" s="46" t="s">
        <v>309</v>
      </c>
      <c r="AM25" s="59" t="s">
        <v>310</v>
      </c>
      <c r="AN25" s="47" t="s">
        <v>311</v>
      </c>
      <c r="AO25" s="46"/>
      <c r="AP25" s="60"/>
      <c r="AQ25" s="50"/>
      <c r="AR25" s="51" t="s">
        <v>35</v>
      </c>
      <c r="AS25" s="52" t="s">
        <v>36</v>
      </c>
      <c r="AT25" s="56" t="s">
        <v>306</v>
      </c>
      <c r="AU25" s="57"/>
      <c r="AV25" s="57"/>
      <c r="AW25" s="57"/>
      <c r="AX25" s="57"/>
      <c r="AY25" s="57"/>
      <c r="AZ25" s="61"/>
      <c r="BA25" s="54"/>
    </row>
    <row r="26" spans="1:55" ht="45.75" customHeight="1" x14ac:dyDescent="0.35">
      <c r="A26" s="33">
        <v>24</v>
      </c>
      <c r="B26" s="34" t="s">
        <v>37</v>
      </c>
      <c r="C26" s="40" t="s">
        <v>38</v>
      </c>
      <c r="D26" s="40" t="s">
        <v>39</v>
      </c>
      <c r="E26" s="35" t="s">
        <v>28</v>
      </c>
      <c r="F26" s="35" t="s">
        <v>118</v>
      </c>
      <c r="G26" s="41">
        <v>41023</v>
      </c>
      <c r="H26" s="41">
        <v>41023</v>
      </c>
      <c r="I26" s="35" t="s">
        <v>312</v>
      </c>
      <c r="J26" s="35" t="s">
        <v>61</v>
      </c>
      <c r="K26" s="35" t="s">
        <v>61</v>
      </c>
      <c r="L26" s="35" t="s">
        <v>61</v>
      </c>
      <c r="M26" s="58" t="s">
        <v>62</v>
      </c>
      <c r="N26" s="42" t="s">
        <v>313</v>
      </c>
      <c r="O26" s="43"/>
      <c r="P26" s="43"/>
      <c r="Q26" s="44"/>
      <c r="R26" s="34" t="s">
        <v>32</v>
      </c>
      <c r="S26" s="35" t="s">
        <v>314</v>
      </c>
      <c r="T26" s="35" t="s">
        <v>47</v>
      </c>
      <c r="U26" s="35" t="s">
        <v>48</v>
      </c>
      <c r="V26" s="35"/>
      <c r="W26" s="35" t="s">
        <v>42</v>
      </c>
      <c r="X26" s="35" t="s">
        <v>315</v>
      </c>
      <c r="Y26" s="35" t="s">
        <v>316</v>
      </c>
      <c r="Z26" s="35" t="s">
        <v>317</v>
      </c>
      <c r="AA26" s="35"/>
      <c r="AB26" s="36"/>
      <c r="AC26" s="37"/>
      <c r="AD26" s="38"/>
      <c r="AE26" s="38"/>
      <c r="AF26" s="39"/>
      <c r="AG26" s="55" t="s">
        <v>318</v>
      </c>
      <c r="AH26" s="46" t="s">
        <v>319</v>
      </c>
      <c r="AI26" s="46"/>
      <c r="AJ26" s="46"/>
      <c r="AK26" s="46"/>
      <c r="AL26" s="46" t="s">
        <v>320</v>
      </c>
      <c r="AM26" s="59" t="s">
        <v>321</v>
      </c>
      <c r="AN26" s="47"/>
      <c r="AO26" s="46"/>
      <c r="AP26" s="60"/>
      <c r="AQ26" s="50"/>
      <c r="AR26" s="51" t="s">
        <v>35</v>
      </c>
      <c r="AS26" s="52" t="s">
        <v>36</v>
      </c>
      <c r="AT26" s="56" t="s">
        <v>319</v>
      </c>
      <c r="AU26" s="57" t="s">
        <v>318</v>
      </c>
      <c r="AV26" s="57"/>
      <c r="AW26" s="57"/>
      <c r="AX26" s="57"/>
      <c r="AY26" s="57"/>
      <c r="AZ26" s="61"/>
      <c r="BA26" s="64"/>
      <c r="BB26" s="2"/>
      <c r="BC26" s="2"/>
    </row>
    <row r="27" spans="1:55" ht="45.75" customHeight="1" x14ac:dyDescent="0.35">
      <c r="A27" s="33">
        <v>25</v>
      </c>
      <c r="B27" s="34" t="s">
        <v>78</v>
      </c>
      <c r="C27" s="40" t="s">
        <v>80</v>
      </c>
      <c r="D27" s="40" t="s">
        <v>39</v>
      </c>
      <c r="E27" s="35" t="s">
        <v>28</v>
      </c>
      <c r="F27" s="35" t="s">
        <v>118</v>
      </c>
      <c r="G27" s="41">
        <v>41030</v>
      </c>
      <c r="H27" s="41">
        <v>41030</v>
      </c>
      <c r="I27" s="35" t="s">
        <v>322</v>
      </c>
      <c r="J27" s="35" t="s">
        <v>40</v>
      </c>
      <c r="K27" s="35" t="s">
        <v>75</v>
      </c>
      <c r="L27" s="35" t="s">
        <v>30</v>
      </c>
      <c r="M27" s="58" t="s">
        <v>31</v>
      </c>
      <c r="N27" s="42"/>
      <c r="O27" s="43"/>
      <c r="P27" s="43"/>
      <c r="Q27" s="44"/>
      <c r="R27" s="34" t="s">
        <v>32</v>
      </c>
      <c r="S27" s="35" t="s">
        <v>323</v>
      </c>
      <c r="T27" s="35" t="s">
        <v>41</v>
      </c>
      <c r="U27" s="35" t="s">
        <v>41</v>
      </c>
      <c r="V27" s="35"/>
      <c r="W27" s="35" t="s">
        <v>42</v>
      </c>
      <c r="X27" s="35"/>
      <c r="Y27" s="35"/>
      <c r="Z27" s="35"/>
      <c r="AA27" s="35" t="s">
        <v>324</v>
      </c>
      <c r="AB27" s="36"/>
      <c r="AC27" s="37"/>
      <c r="AD27" s="38"/>
      <c r="AE27" s="38"/>
      <c r="AF27" s="39"/>
      <c r="AG27" s="55" t="s">
        <v>325</v>
      </c>
      <c r="AH27" s="46" t="s">
        <v>326</v>
      </c>
      <c r="AI27" s="46"/>
      <c r="AJ27" s="46"/>
      <c r="AK27" s="46"/>
      <c r="AL27" s="46"/>
      <c r="AM27" s="59"/>
      <c r="AN27" s="47" t="s">
        <v>327</v>
      </c>
      <c r="AO27" s="46"/>
      <c r="AP27" s="60"/>
      <c r="AQ27" s="50"/>
      <c r="AR27" s="51" t="s">
        <v>35</v>
      </c>
      <c r="AS27" s="52" t="s">
        <v>36</v>
      </c>
      <c r="AT27" s="56" t="s">
        <v>326</v>
      </c>
      <c r="AU27" s="57" t="s">
        <v>325</v>
      </c>
      <c r="AV27" s="57"/>
      <c r="AW27" s="57"/>
      <c r="AX27" s="57"/>
      <c r="AY27" s="57"/>
      <c r="AZ27" s="61"/>
      <c r="BA27" s="64"/>
      <c r="BB27" s="2"/>
      <c r="BC27" s="2"/>
    </row>
    <row r="28" spans="1:55" ht="45.75" customHeight="1" x14ac:dyDescent="0.35">
      <c r="A28" s="33">
        <v>26</v>
      </c>
      <c r="B28" s="34" t="s">
        <v>37</v>
      </c>
      <c r="C28" s="40" t="s">
        <v>38</v>
      </c>
      <c r="D28" s="40" t="s">
        <v>39</v>
      </c>
      <c r="E28" s="35" t="s">
        <v>28</v>
      </c>
      <c r="F28" s="35" t="s">
        <v>118</v>
      </c>
      <c r="G28" s="41">
        <v>41061</v>
      </c>
      <c r="H28" s="41">
        <v>41061</v>
      </c>
      <c r="I28" s="35" t="s">
        <v>328</v>
      </c>
      <c r="J28" s="35" t="s">
        <v>40</v>
      </c>
      <c r="K28" s="35" t="s">
        <v>40</v>
      </c>
      <c r="L28" s="35" t="s">
        <v>30</v>
      </c>
      <c r="M28" s="58" t="s">
        <v>31</v>
      </c>
      <c r="N28" s="42"/>
      <c r="O28" s="43"/>
      <c r="P28" s="43"/>
      <c r="Q28" s="44"/>
      <c r="R28" s="34" t="s">
        <v>32</v>
      </c>
      <c r="S28" s="35" t="s">
        <v>329</v>
      </c>
      <c r="T28" s="35" t="s">
        <v>59</v>
      </c>
      <c r="U28" s="35" t="s">
        <v>330</v>
      </c>
      <c r="V28" s="35"/>
      <c r="W28" s="35" t="s">
        <v>34</v>
      </c>
      <c r="X28" s="35" t="s">
        <v>331</v>
      </c>
      <c r="Y28" s="35" t="s">
        <v>332</v>
      </c>
      <c r="Z28" s="35" t="s">
        <v>333</v>
      </c>
      <c r="AA28" s="35"/>
      <c r="AB28" s="36"/>
      <c r="AC28" s="37"/>
      <c r="AD28" s="38"/>
      <c r="AE28" s="38"/>
      <c r="AF28" s="39"/>
      <c r="AG28" s="55" t="s">
        <v>334</v>
      </c>
      <c r="AH28" s="46" t="s">
        <v>335</v>
      </c>
      <c r="AI28" s="46" t="s">
        <v>336</v>
      </c>
      <c r="AJ28" s="46"/>
      <c r="AK28" s="46" t="s">
        <v>337</v>
      </c>
      <c r="AL28" s="46" t="s">
        <v>338</v>
      </c>
      <c r="AM28" s="59"/>
      <c r="AN28" s="47"/>
      <c r="AO28" s="46"/>
      <c r="AP28" s="60"/>
      <c r="AQ28" s="50"/>
      <c r="AR28" s="51" t="s">
        <v>35</v>
      </c>
      <c r="AS28" s="52" t="s">
        <v>36</v>
      </c>
      <c r="AT28" s="56" t="s">
        <v>339</v>
      </c>
      <c r="AU28" s="57"/>
      <c r="AV28" s="57"/>
      <c r="AW28" s="57"/>
      <c r="AX28" s="57"/>
      <c r="AY28" s="57"/>
      <c r="AZ28" s="61"/>
      <c r="BA28" s="54"/>
    </row>
    <row r="29" spans="1:55" ht="45.75" customHeight="1" x14ac:dyDescent="0.35">
      <c r="A29" s="33">
        <v>27</v>
      </c>
      <c r="B29" s="34" t="s">
        <v>86</v>
      </c>
      <c r="C29" s="40" t="s">
        <v>80</v>
      </c>
      <c r="D29" s="40" t="s">
        <v>87</v>
      </c>
      <c r="E29" s="35" t="s">
        <v>28</v>
      </c>
      <c r="F29" s="35" t="s">
        <v>118</v>
      </c>
      <c r="G29" s="41">
        <v>41084</v>
      </c>
      <c r="H29" s="41">
        <v>41084</v>
      </c>
      <c r="I29" s="35" t="s">
        <v>340</v>
      </c>
      <c r="J29" s="35" t="s">
        <v>40</v>
      </c>
      <c r="K29" s="35" t="s">
        <v>40</v>
      </c>
      <c r="L29" s="35" t="s">
        <v>341</v>
      </c>
      <c r="M29" s="58" t="s">
        <v>62</v>
      </c>
      <c r="N29" s="42"/>
      <c r="O29" s="43"/>
      <c r="P29" s="43"/>
      <c r="Q29" s="44"/>
      <c r="R29" s="34" t="s">
        <v>63</v>
      </c>
      <c r="S29" s="35" t="s">
        <v>342</v>
      </c>
      <c r="T29" s="35" t="s">
        <v>66</v>
      </c>
      <c r="U29" s="35" t="s">
        <v>88</v>
      </c>
      <c r="V29" s="35"/>
      <c r="W29" s="35" t="s">
        <v>34</v>
      </c>
      <c r="X29" s="35"/>
      <c r="Y29" s="35"/>
      <c r="Z29" s="35"/>
      <c r="AA29" s="35"/>
      <c r="AB29" s="36"/>
      <c r="AC29" s="37"/>
      <c r="AD29" s="38"/>
      <c r="AE29" s="38"/>
      <c r="AF29" s="39"/>
      <c r="AG29" s="55"/>
      <c r="AH29" s="46" t="s">
        <v>343</v>
      </c>
      <c r="AI29" s="46"/>
      <c r="AJ29" s="46"/>
      <c r="AK29" s="46"/>
      <c r="AL29" s="46" t="s">
        <v>344</v>
      </c>
      <c r="AM29" s="59" t="s">
        <v>345</v>
      </c>
      <c r="AN29" s="47"/>
      <c r="AO29" s="46"/>
      <c r="AP29" s="60"/>
      <c r="AQ29" s="50"/>
      <c r="AR29" s="51" t="s">
        <v>96</v>
      </c>
      <c r="AS29" s="52" t="s">
        <v>36</v>
      </c>
      <c r="AT29" s="56" t="s">
        <v>346</v>
      </c>
      <c r="AU29" s="57"/>
      <c r="AV29" s="57"/>
      <c r="AW29" s="57"/>
      <c r="AX29" s="57"/>
      <c r="AY29" s="57"/>
      <c r="AZ29" s="61"/>
      <c r="BA29" s="64"/>
      <c r="BB29" s="2"/>
      <c r="BC29" s="2"/>
    </row>
    <row r="30" spans="1:55" s="2" customFormat="1" ht="42" customHeight="1" x14ac:dyDescent="0.35">
      <c r="A30" s="33">
        <v>28</v>
      </c>
      <c r="B30" s="34" t="s">
        <v>73</v>
      </c>
      <c r="C30" s="40" t="s">
        <v>74</v>
      </c>
      <c r="D30" s="40" t="s">
        <v>59</v>
      </c>
      <c r="E30" s="35" t="s">
        <v>28</v>
      </c>
      <c r="F30" s="35" t="s">
        <v>118</v>
      </c>
      <c r="G30" s="41" t="s">
        <v>347</v>
      </c>
      <c r="H30" s="41" t="s">
        <v>347</v>
      </c>
      <c r="I30" s="35" t="s">
        <v>348</v>
      </c>
      <c r="J30" s="35" t="s">
        <v>29</v>
      </c>
      <c r="K30" s="35" t="s">
        <v>349</v>
      </c>
      <c r="L30" s="35" t="s">
        <v>30</v>
      </c>
      <c r="M30" s="70" t="s">
        <v>31</v>
      </c>
      <c r="N30" s="63"/>
      <c r="O30" s="43"/>
      <c r="P30" s="43"/>
      <c r="Q30" s="44"/>
      <c r="R30" s="34" t="s">
        <v>32</v>
      </c>
      <c r="S30" s="35"/>
      <c r="T30" s="35" t="s">
        <v>76</v>
      </c>
      <c r="U30" s="35" t="s">
        <v>77</v>
      </c>
      <c r="V30" s="35"/>
      <c r="W30" s="35" t="s">
        <v>34</v>
      </c>
      <c r="X30" s="35"/>
      <c r="Y30" s="35"/>
      <c r="Z30" s="35"/>
      <c r="AA30" s="35"/>
      <c r="AB30" s="36"/>
      <c r="AC30" s="37"/>
      <c r="AD30" s="38"/>
      <c r="AE30" s="38"/>
      <c r="AF30" s="39"/>
      <c r="AG30" s="45"/>
      <c r="AH30" s="46" t="s">
        <v>350</v>
      </c>
      <c r="AI30" s="47"/>
      <c r="AJ30" s="47"/>
      <c r="AK30" s="47"/>
      <c r="AL30" s="46" t="s">
        <v>351</v>
      </c>
      <c r="AM30" s="48">
        <v>1061419555</v>
      </c>
      <c r="AN30" s="47" t="s">
        <v>352</v>
      </c>
      <c r="AO30" s="47"/>
      <c r="AP30" s="49"/>
      <c r="AQ30" s="50"/>
      <c r="AR30" s="51" t="s">
        <v>96</v>
      </c>
      <c r="AS30" s="52" t="s">
        <v>36</v>
      </c>
      <c r="AT30" s="42"/>
      <c r="AU30" s="43"/>
      <c r="AV30" s="43"/>
      <c r="AW30" s="43"/>
      <c r="AX30" s="43"/>
      <c r="AY30" s="43"/>
      <c r="AZ30" s="53"/>
      <c r="BA30" s="54"/>
      <c r="BB30" s="1"/>
      <c r="BC30" s="1"/>
    </row>
    <row r="31" spans="1:55" ht="45.75" customHeight="1" x14ac:dyDescent="0.35">
      <c r="A31" s="33">
        <v>29</v>
      </c>
      <c r="B31" s="34" t="s">
        <v>104</v>
      </c>
      <c r="C31" s="40" t="s">
        <v>105</v>
      </c>
      <c r="D31" s="40" t="s">
        <v>39</v>
      </c>
      <c r="E31" s="35" t="s">
        <v>28</v>
      </c>
      <c r="F31" s="35" t="s">
        <v>118</v>
      </c>
      <c r="G31" s="41">
        <v>41101</v>
      </c>
      <c r="H31" s="41">
        <v>41101</v>
      </c>
      <c r="I31" s="35" t="s">
        <v>353</v>
      </c>
      <c r="J31" s="35" t="s">
        <v>40</v>
      </c>
      <c r="K31" s="35" t="s">
        <v>40</v>
      </c>
      <c r="L31" s="35" t="s">
        <v>30</v>
      </c>
      <c r="M31" s="58" t="s">
        <v>31</v>
      </c>
      <c r="N31" s="42"/>
      <c r="O31" s="43"/>
      <c r="P31" s="43"/>
      <c r="Q31" s="44"/>
      <c r="R31" s="34" t="s">
        <v>63</v>
      </c>
      <c r="S31" s="35" t="s">
        <v>354</v>
      </c>
      <c r="T31" s="35" t="s">
        <v>66</v>
      </c>
      <c r="U31" s="35" t="s">
        <v>181</v>
      </c>
      <c r="V31" s="35"/>
      <c r="W31" s="35" t="s">
        <v>34</v>
      </c>
      <c r="X31" s="35"/>
      <c r="Y31" s="35"/>
      <c r="Z31" s="35"/>
      <c r="AA31" s="35"/>
      <c r="AB31" s="36"/>
      <c r="AC31" s="37"/>
      <c r="AD31" s="38"/>
      <c r="AE31" s="38"/>
      <c r="AF31" s="39"/>
      <c r="AG31" s="55" t="s">
        <v>355</v>
      </c>
      <c r="AH31" s="46" t="s">
        <v>356</v>
      </c>
      <c r="AI31" s="46"/>
      <c r="AJ31" s="46"/>
      <c r="AK31" s="46" t="s">
        <v>357</v>
      </c>
      <c r="AL31" s="46"/>
      <c r="AM31" s="59"/>
      <c r="AN31" s="47"/>
      <c r="AO31" s="46"/>
      <c r="AP31" s="60"/>
      <c r="AQ31" s="50"/>
      <c r="AR31" s="51" t="s">
        <v>35</v>
      </c>
      <c r="AS31" s="52" t="s">
        <v>36</v>
      </c>
      <c r="AT31" s="56" t="s">
        <v>357</v>
      </c>
      <c r="AU31" s="57" t="s">
        <v>356</v>
      </c>
      <c r="AV31" s="57" t="s">
        <v>355</v>
      </c>
      <c r="AW31" s="57"/>
      <c r="AX31" s="57"/>
      <c r="AY31" s="57"/>
      <c r="AZ31" s="61"/>
      <c r="BA31" s="54" t="s">
        <v>114</v>
      </c>
    </row>
    <row r="32" spans="1:55" ht="45.75" customHeight="1" x14ac:dyDescent="0.35">
      <c r="A32" s="33">
        <v>30</v>
      </c>
      <c r="B32" s="34" t="s">
        <v>79</v>
      </c>
      <c r="C32" s="40" t="s">
        <v>58</v>
      </c>
      <c r="D32" s="40" t="s">
        <v>59</v>
      </c>
      <c r="E32" s="35" t="s">
        <v>28</v>
      </c>
      <c r="F32" s="35" t="s">
        <v>118</v>
      </c>
      <c r="G32" s="41">
        <v>41102</v>
      </c>
      <c r="H32" s="41">
        <v>41102</v>
      </c>
      <c r="I32" s="35" t="s">
        <v>358</v>
      </c>
      <c r="J32" s="35" t="s">
        <v>29</v>
      </c>
      <c r="K32" s="35" t="s">
        <v>359</v>
      </c>
      <c r="L32" s="35" t="s">
        <v>30</v>
      </c>
      <c r="M32" s="58" t="s">
        <v>31</v>
      </c>
      <c r="N32" s="42" t="s">
        <v>360</v>
      </c>
      <c r="O32" s="43" t="s">
        <v>360</v>
      </c>
      <c r="P32" s="43"/>
      <c r="Q32" s="44"/>
      <c r="R32" s="34" t="s">
        <v>63</v>
      </c>
      <c r="S32" s="35" t="s">
        <v>361</v>
      </c>
      <c r="T32" s="35" t="s">
        <v>83</v>
      </c>
      <c r="U32" s="35" t="s">
        <v>362</v>
      </c>
      <c r="V32" s="35"/>
      <c r="W32" s="35" t="s">
        <v>34</v>
      </c>
      <c r="X32" s="35"/>
      <c r="Y32" s="35"/>
      <c r="Z32" s="35"/>
      <c r="AA32" s="35"/>
      <c r="AB32" s="36"/>
      <c r="AC32" s="37"/>
      <c r="AD32" s="38"/>
      <c r="AE32" s="38"/>
      <c r="AF32" s="39"/>
      <c r="AG32" s="55" t="s">
        <v>363</v>
      </c>
      <c r="AH32" s="46"/>
      <c r="AI32" s="46"/>
      <c r="AJ32" s="46"/>
      <c r="AK32" s="46"/>
      <c r="AL32" s="46"/>
      <c r="AM32" s="59"/>
      <c r="AN32" s="47" t="s">
        <v>364</v>
      </c>
      <c r="AO32" s="46"/>
      <c r="AP32" s="60"/>
      <c r="AQ32" s="50"/>
      <c r="AR32" s="51" t="s">
        <v>35</v>
      </c>
      <c r="AS32" s="52" t="s">
        <v>36</v>
      </c>
      <c r="AT32" s="56" t="s">
        <v>363</v>
      </c>
      <c r="AU32" s="57"/>
      <c r="AV32" s="57"/>
      <c r="AW32" s="57"/>
      <c r="AX32" s="57"/>
      <c r="AY32" s="57"/>
      <c r="AZ32" s="61"/>
      <c r="BA32" s="54"/>
    </row>
    <row r="33" spans="1:55" ht="45.75" customHeight="1" x14ac:dyDescent="0.35">
      <c r="A33" s="33">
        <v>31</v>
      </c>
      <c r="B33" s="34" t="s">
        <v>80</v>
      </c>
      <c r="C33" s="40" t="s">
        <v>80</v>
      </c>
      <c r="D33" s="40" t="s">
        <v>39</v>
      </c>
      <c r="E33" s="35" t="s">
        <v>28</v>
      </c>
      <c r="F33" s="35" t="s">
        <v>118</v>
      </c>
      <c r="G33" s="41">
        <v>41109</v>
      </c>
      <c r="H33" s="41">
        <v>41109</v>
      </c>
      <c r="I33" s="35" t="s">
        <v>365</v>
      </c>
      <c r="J33" s="35" t="s">
        <v>40</v>
      </c>
      <c r="K33" s="35" t="s">
        <v>69</v>
      </c>
      <c r="L33" s="35" t="s">
        <v>30</v>
      </c>
      <c r="M33" s="58" t="s">
        <v>31</v>
      </c>
      <c r="N33" s="42" t="s">
        <v>366</v>
      </c>
      <c r="O33" s="43" t="s">
        <v>367</v>
      </c>
      <c r="P33" s="43" t="s">
        <v>368</v>
      </c>
      <c r="Q33" s="44" t="s">
        <v>369</v>
      </c>
      <c r="R33" s="34" t="s">
        <v>63</v>
      </c>
      <c r="S33" s="35" t="s">
        <v>370</v>
      </c>
      <c r="T33" s="35" t="s">
        <v>83</v>
      </c>
      <c r="U33" s="35" t="s">
        <v>101</v>
      </c>
      <c r="V33" s="35"/>
      <c r="W33" s="35" t="s">
        <v>34</v>
      </c>
      <c r="X33" s="35"/>
      <c r="Y33" s="35"/>
      <c r="Z33" s="35"/>
      <c r="AA33" s="35"/>
      <c r="AB33" s="36"/>
      <c r="AC33" s="37"/>
      <c r="AD33" s="38"/>
      <c r="AE33" s="38"/>
      <c r="AF33" s="39"/>
      <c r="AG33" s="55" t="s">
        <v>371</v>
      </c>
      <c r="AH33" s="46" t="s">
        <v>372</v>
      </c>
      <c r="AI33" s="46"/>
      <c r="AJ33" s="46" t="s">
        <v>373</v>
      </c>
      <c r="AK33" s="46"/>
      <c r="AL33" s="46" t="s">
        <v>374</v>
      </c>
      <c r="AM33" s="59" t="s">
        <v>375</v>
      </c>
      <c r="AN33" s="47" t="s">
        <v>376</v>
      </c>
      <c r="AO33" s="46"/>
      <c r="AP33" s="60"/>
      <c r="AQ33" s="50" t="s">
        <v>377</v>
      </c>
      <c r="AR33" s="51" t="s">
        <v>35</v>
      </c>
      <c r="AS33" s="52" t="s">
        <v>36</v>
      </c>
      <c r="AT33" s="56" t="s">
        <v>378</v>
      </c>
      <c r="AU33" s="57" t="s">
        <v>379</v>
      </c>
      <c r="AV33" s="57" t="s">
        <v>380</v>
      </c>
      <c r="AW33" s="57"/>
      <c r="AX33" s="57"/>
      <c r="AY33" s="57"/>
      <c r="AZ33" s="61"/>
      <c r="BA33" s="54"/>
    </row>
    <row r="34" spans="1:55" ht="45.75" customHeight="1" x14ac:dyDescent="0.35">
      <c r="A34" s="33">
        <v>32</v>
      </c>
      <c r="B34" s="34" t="s">
        <v>64</v>
      </c>
      <c r="C34" s="40" t="s">
        <v>65</v>
      </c>
      <c r="D34" s="40" t="s">
        <v>39</v>
      </c>
      <c r="E34" s="35" t="s">
        <v>28</v>
      </c>
      <c r="F34" s="35" t="s">
        <v>82</v>
      </c>
      <c r="G34" s="41" t="s">
        <v>82</v>
      </c>
      <c r="H34" s="41">
        <v>41110</v>
      </c>
      <c r="I34" s="35" t="s">
        <v>381</v>
      </c>
      <c r="J34" s="35" t="s">
        <v>54</v>
      </c>
      <c r="K34" s="35" t="s">
        <v>55</v>
      </c>
      <c r="L34" s="35" t="s">
        <v>30</v>
      </c>
      <c r="M34" s="58" t="s">
        <v>31</v>
      </c>
      <c r="N34" s="42"/>
      <c r="O34" s="43"/>
      <c r="P34" s="43"/>
      <c r="Q34" s="44"/>
      <c r="R34" s="34" t="s">
        <v>32</v>
      </c>
      <c r="S34" s="35" t="s">
        <v>64</v>
      </c>
      <c r="T34" s="35" t="s">
        <v>41</v>
      </c>
      <c r="U34" s="35" t="s">
        <v>41</v>
      </c>
      <c r="V34" s="35"/>
      <c r="W34" s="35" t="s">
        <v>34</v>
      </c>
      <c r="X34" s="35"/>
      <c r="Y34" s="35"/>
      <c r="Z34" s="35"/>
      <c r="AA34" s="35"/>
      <c r="AB34" s="36"/>
      <c r="AC34" s="37"/>
      <c r="AD34" s="38"/>
      <c r="AE34" s="38"/>
      <c r="AF34" s="39"/>
      <c r="AG34" s="55"/>
      <c r="AH34" s="46"/>
      <c r="AI34" s="46"/>
      <c r="AJ34" s="46"/>
      <c r="AK34" s="46"/>
      <c r="AL34" s="46"/>
      <c r="AM34" s="59"/>
      <c r="AN34" s="47"/>
      <c r="AO34" s="46"/>
      <c r="AP34" s="60" t="s">
        <v>382</v>
      </c>
      <c r="AQ34" s="50"/>
      <c r="AR34" s="51" t="s">
        <v>49</v>
      </c>
      <c r="AS34" s="52" t="s">
        <v>50</v>
      </c>
      <c r="AT34" s="56" t="s">
        <v>382</v>
      </c>
      <c r="AU34" s="57"/>
      <c r="AV34" s="57"/>
      <c r="AW34" s="57"/>
      <c r="AX34" s="57"/>
      <c r="AY34" s="57"/>
      <c r="AZ34" s="61"/>
      <c r="BA34" s="54"/>
    </row>
    <row r="35" spans="1:55" ht="45.75" customHeight="1" x14ac:dyDescent="0.35">
      <c r="A35" s="33">
        <v>33</v>
      </c>
      <c r="B35" s="34" t="s">
        <v>64</v>
      </c>
      <c r="C35" s="40" t="s">
        <v>65</v>
      </c>
      <c r="D35" s="40" t="s">
        <v>39</v>
      </c>
      <c r="E35" s="35" t="s">
        <v>28</v>
      </c>
      <c r="F35" s="35" t="s">
        <v>82</v>
      </c>
      <c r="G35" s="41" t="s">
        <v>82</v>
      </c>
      <c r="H35" s="41">
        <v>41110</v>
      </c>
      <c r="I35" s="35" t="s">
        <v>383</v>
      </c>
      <c r="J35" s="35" t="s">
        <v>54</v>
      </c>
      <c r="K35" s="35" t="s">
        <v>55</v>
      </c>
      <c r="L35" s="35" t="s">
        <v>30</v>
      </c>
      <c r="M35" s="58" t="s">
        <v>31</v>
      </c>
      <c r="N35" s="42"/>
      <c r="O35" s="43"/>
      <c r="P35" s="43"/>
      <c r="Q35" s="44"/>
      <c r="R35" s="34" t="s">
        <v>32</v>
      </c>
      <c r="S35" s="35" t="s">
        <v>384</v>
      </c>
      <c r="T35" s="35" t="s">
        <v>66</v>
      </c>
      <c r="U35" s="35" t="s">
        <v>67</v>
      </c>
      <c r="V35" s="35"/>
      <c r="W35" s="35" t="s">
        <v>34</v>
      </c>
      <c r="X35" s="35"/>
      <c r="Y35" s="35"/>
      <c r="Z35" s="35"/>
      <c r="AA35" s="35"/>
      <c r="AB35" s="36"/>
      <c r="AC35" s="37"/>
      <c r="AD35" s="38"/>
      <c r="AE35" s="38"/>
      <c r="AF35" s="39"/>
      <c r="AG35" s="55"/>
      <c r="AH35" s="46" t="s">
        <v>385</v>
      </c>
      <c r="AI35" s="46" t="s">
        <v>386</v>
      </c>
      <c r="AJ35" s="46" t="s">
        <v>387</v>
      </c>
      <c r="AK35" s="46" t="s">
        <v>388</v>
      </c>
      <c r="AL35" s="46"/>
      <c r="AM35" s="59"/>
      <c r="AN35" s="47"/>
      <c r="AO35" s="46"/>
      <c r="AP35" s="60" t="s">
        <v>389</v>
      </c>
      <c r="AQ35" s="50"/>
      <c r="AR35" s="51" t="s">
        <v>96</v>
      </c>
      <c r="AS35" s="52" t="s">
        <v>36</v>
      </c>
      <c r="AT35" s="56" t="s">
        <v>389</v>
      </c>
      <c r="AU35" s="57" t="s">
        <v>385</v>
      </c>
      <c r="AV35" s="57" t="s">
        <v>386</v>
      </c>
      <c r="AW35" s="57" t="s">
        <v>387</v>
      </c>
      <c r="AX35" s="57" t="s">
        <v>388</v>
      </c>
      <c r="AY35" s="57"/>
      <c r="AZ35" s="61"/>
      <c r="BA35" s="64"/>
      <c r="BB35" s="2"/>
      <c r="BC35" s="2"/>
    </row>
    <row r="36" spans="1:55" ht="45.75" customHeight="1" x14ac:dyDescent="0.35">
      <c r="A36" s="33">
        <v>34</v>
      </c>
      <c r="B36" s="34" t="s">
        <v>64</v>
      </c>
      <c r="C36" s="40" t="s">
        <v>65</v>
      </c>
      <c r="D36" s="40" t="s">
        <v>39</v>
      </c>
      <c r="E36" s="35" t="s">
        <v>28</v>
      </c>
      <c r="F36" s="35" t="s">
        <v>118</v>
      </c>
      <c r="G36" s="41">
        <v>41110</v>
      </c>
      <c r="H36" s="41">
        <v>41110</v>
      </c>
      <c r="I36" s="35" t="s">
        <v>390</v>
      </c>
      <c r="J36" s="35" t="s">
        <v>40</v>
      </c>
      <c r="K36" s="35" t="s">
        <v>40</v>
      </c>
      <c r="L36" s="35" t="s">
        <v>56</v>
      </c>
      <c r="M36" s="58" t="s">
        <v>57</v>
      </c>
      <c r="N36" s="42" t="s">
        <v>390</v>
      </c>
      <c r="O36" s="43"/>
      <c r="P36" s="43"/>
      <c r="Q36" s="44"/>
      <c r="R36" s="34" t="s">
        <v>32</v>
      </c>
      <c r="S36" s="35" t="s">
        <v>391</v>
      </c>
      <c r="T36" s="35" t="s">
        <v>66</v>
      </c>
      <c r="U36" s="35" t="s">
        <v>109</v>
      </c>
      <c r="V36" s="35" t="s">
        <v>110</v>
      </c>
      <c r="W36" s="35" t="s">
        <v>34</v>
      </c>
      <c r="X36" s="35"/>
      <c r="Y36" s="35"/>
      <c r="Z36" s="35"/>
      <c r="AA36" s="35"/>
      <c r="AB36" s="36"/>
      <c r="AC36" s="37"/>
      <c r="AD36" s="38"/>
      <c r="AE36" s="38"/>
      <c r="AF36" s="39"/>
      <c r="AG36" s="55"/>
      <c r="AH36" s="46" t="s">
        <v>392</v>
      </c>
      <c r="AI36" s="46"/>
      <c r="AJ36" s="46"/>
      <c r="AK36" s="46"/>
      <c r="AL36" s="46"/>
      <c r="AM36" s="59"/>
      <c r="AN36" s="47"/>
      <c r="AO36" s="46" t="s">
        <v>392</v>
      </c>
      <c r="AP36" s="60" t="s">
        <v>393</v>
      </c>
      <c r="AQ36" s="50"/>
      <c r="AR36" s="51" t="s">
        <v>96</v>
      </c>
      <c r="AS36" s="52" t="s">
        <v>36</v>
      </c>
      <c r="AT36" s="56" t="s">
        <v>393</v>
      </c>
      <c r="AU36" s="57" t="s">
        <v>392</v>
      </c>
      <c r="AV36" s="57"/>
      <c r="AW36" s="57"/>
      <c r="AX36" s="57"/>
      <c r="AY36" s="57"/>
      <c r="AZ36" s="61"/>
      <c r="BA36" s="54" t="s">
        <v>114</v>
      </c>
    </row>
    <row r="37" spans="1:55" ht="45.75" customHeight="1" x14ac:dyDescent="0.35">
      <c r="A37" s="33">
        <v>35</v>
      </c>
      <c r="B37" s="34" t="s">
        <v>80</v>
      </c>
      <c r="C37" s="40" t="s">
        <v>80</v>
      </c>
      <c r="D37" s="40" t="s">
        <v>39</v>
      </c>
      <c r="E37" s="35" t="s">
        <v>28</v>
      </c>
      <c r="F37" s="35" t="s">
        <v>118</v>
      </c>
      <c r="G37" s="41">
        <v>41113</v>
      </c>
      <c r="H37" s="41">
        <v>41113</v>
      </c>
      <c r="I37" s="35" t="s">
        <v>394</v>
      </c>
      <c r="J37" s="35" t="s">
        <v>40</v>
      </c>
      <c r="K37" s="35" t="s">
        <v>40</v>
      </c>
      <c r="L37" s="35" t="s">
        <v>30</v>
      </c>
      <c r="M37" s="58" t="s">
        <v>31</v>
      </c>
      <c r="N37" s="42"/>
      <c r="O37" s="43"/>
      <c r="P37" s="43"/>
      <c r="Q37" s="44"/>
      <c r="R37" s="34" t="s">
        <v>32</v>
      </c>
      <c r="S37" s="35" t="s">
        <v>395</v>
      </c>
      <c r="T37" s="35" t="s">
        <v>66</v>
      </c>
      <c r="U37" s="35" t="s">
        <v>396</v>
      </c>
      <c r="V37" s="35"/>
      <c r="W37" s="35" t="s">
        <v>34</v>
      </c>
      <c r="X37" s="35"/>
      <c r="Y37" s="35"/>
      <c r="Z37" s="35"/>
      <c r="AA37" s="35"/>
      <c r="AB37" s="36"/>
      <c r="AC37" s="37"/>
      <c r="AD37" s="38"/>
      <c r="AE37" s="38"/>
      <c r="AF37" s="39"/>
      <c r="AG37" s="55"/>
      <c r="AH37" s="46" t="s">
        <v>397</v>
      </c>
      <c r="AI37" s="46"/>
      <c r="AJ37" s="46"/>
      <c r="AK37" s="46"/>
      <c r="AL37" s="46" t="s">
        <v>398</v>
      </c>
      <c r="AM37" s="59" t="s">
        <v>399</v>
      </c>
      <c r="AN37" s="47" t="s">
        <v>400</v>
      </c>
      <c r="AO37" s="46"/>
      <c r="AP37" s="60"/>
      <c r="AQ37" s="50"/>
      <c r="AR37" s="51" t="s">
        <v>96</v>
      </c>
      <c r="AS37" s="52" t="s">
        <v>36</v>
      </c>
      <c r="AT37" s="56" t="s">
        <v>397</v>
      </c>
      <c r="AU37" s="57"/>
      <c r="AV37" s="57"/>
      <c r="AW37" s="57"/>
      <c r="AX37" s="57"/>
      <c r="AY37" s="57"/>
      <c r="AZ37" s="61"/>
      <c r="BA37" s="54"/>
    </row>
    <row r="38" spans="1:55" ht="45.75" customHeight="1" x14ac:dyDescent="0.35">
      <c r="A38" s="33">
        <v>36</v>
      </c>
      <c r="B38" s="34" t="s">
        <v>93</v>
      </c>
      <c r="C38" s="40" t="s">
        <v>65</v>
      </c>
      <c r="D38" s="40" t="s">
        <v>39</v>
      </c>
      <c r="E38" s="35" t="s">
        <v>28</v>
      </c>
      <c r="F38" s="35" t="s">
        <v>118</v>
      </c>
      <c r="G38" s="41">
        <v>41117</v>
      </c>
      <c r="H38" s="41">
        <v>41117</v>
      </c>
      <c r="I38" s="35" t="s">
        <v>401</v>
      </c>
      <c r="J38" s="35" t="s">
        <v>40</v>
      </c>
      <c r="K38" s="35" t="s">
        <v>40</v>
      </c>
      <c r="L38" s="35" t="s">
        <v>30</v>
      </c>
      <c r="M38" s="58" t="s">
        <v>31</v>
      </c>
      <c r="N38" s="42" t="s">
        <v>402</v>
      </c>
      <c r="O38" s="43"/>
      <c r="P38" s="43"/>
      <c r="Q38" s="44"/>
      <c r="R38" s="34" t="s">
        <v>32</v>
      </c>
      <c r="S38" s="35" t="s">
        <v>403</v>
      </c>
      <c r="T38" s="35" t="s">
        <v>47</v>
      </c>
      <c r="U38" s="35" t="s">
        <v>91</v>
      </c>
      <c r="V38" s="35"/>
      <c r="W38" s="35" t="s">
        <v>34</v>
      </c>
      <c r="X38" s="35"/>
      <c r="Y38" s="35" t="s">
        <v>404</v>
      </c>
      <c r="Z38" s="35"/>
      <c r="AA38" s="35"/>
      <c r="AB38" s="36"/>
      <c r="AC38" s="37"/>
      <c r="AD38" s="38"/>
      <c r="AE38" s="38"/>
      <c r="AF38" s="39"/>
      <c r="AG38" s="55"/>
      <c r="AH38" s="46" t="s">
        <v>405</v>
      </c>
      <c r="AI38" s="46"/>
      <c r="AJ38" s="46"/>
      <c r="AK38" s="46" t="s">
        <v>406</v>
      </c>
      <c r="AL38" s="46" t="s">
        <v>407</v>
      </c>
      <c r="AM38" s="59" t="s">
        <v>408</v>
      </c>
      <c r="AN38" s="47"/>
      <c r="AO38" s="46" t="s">
        <v>409</v>
      </c>
      <c r="AP38" s="60"/>
      <c r="AQ38" s="50" t="s">
        <v>410</v>
      </c>
      <c r="AR38" s="51" t="s">
        <v>106</v>
      </c>
      <c r="AS38" s="52" t="s">
        <v>36</v>
      </c>
      <c r="AT38" s="56" t="s">
        <v>28</v>
      </c>
      <c r="AU38" s="57" t="s">
        <v>411</v>
      </c>
      <c r="AV38" s="57" t="s">
        <v>406</v>
      </c>
      <c r="AW38" s="57"/>
      <c r="AX38" s="57"/>
      <c r="AY38" s="57"/>
      <c r="AZ38" s="61"/>
      <c r="BA38" s="54"/>
    </row>
    <row r="39" spans="1:55" ht="45.75" customHeight="1" x14ac:dyDescent="0.35">
      <c r="A39" s="33">
        <v>37</v>
      </c>
      <c r="B39" s="34" t="s">
        <v>80</v>
      </c>
      <c r="C39" s="40" t="s">
        <v>80</v>
      </c>
      <c r="D39" s="40" t="s">
        <v>39</v>
      </c>
      <c r="E39" s="35" t="s">
        <v>28</v>
      </c>
      <c r="F39" s="35" t="s">
        <v>118</v>
      </c>
      <c r="G39" s="41">
        <v>41122</v>
      </c>
      <c r="H39" s="41">
        <v>41122</v>
      </c>
      <c r="I39" s="35" t="s">
        <v>412</v>
      </c>
      <c r="J39" s="35" t="s">
        <v>40</v>
      </c>
      <c r="K39" s="35" t="s">
        <v>75</v>
      </c>
      <c r="L39" s="35" t="s">
        <v>30</v>
      </c>
      <c r="M39" s="58" t="s">
        <v>31</v>
      </c>
      <c r="N39" s="42" t="s">
        <v>115</v>
      </c>
      <c r="O39" s="43" t="s">
        <v>413</v>
      </c>
      <c r="P39" s="43" t="s">
        <v>414</v>
      </c>
      <c r="Q39" s="44" t="s">
        <v>415</v>
      </c>
      <c r="R39" s="34" t="s">
        <v>32</v>
      </c>
      <c r="S39" s="35" t="s">
        <v>416</v>
      </c>
      <c r="T39" s="35" t="s">
        <v>83</v>
      </c>
      <c r="U39" s="35" t="s">
        <v>417</v>
      </c>
      <c r="V39" s="35"/>
      <c r="W39" s="35" t="s">
        <v>34</v>
      </c>
      <c r="X39" s="35" t="s">
        <v>418</v>
      </c>
      <c r="Y39" s="35" t="s">
        <v>419</v>
      </c>
      <c r="Z39" s="35" t="s">
        <v>420</v>
      </c>
      <c r="AA39" s="35"/>
      <c r="AB39" s="36"/>
      <c r="AC39" s="37"/>
      <c r="AD39" s="38"/>
      <c r="AE39" s="38"/>
      <c r="AF39" s="39"/>
      <c r="AG39" s="55" t="s">
        <v>421</v>
      </c>
      <c r="AH39" s="46" t="s">
        <v>422</v>
      </c>
      <c r="AI39" s="46"/>
      <c r="AJ39" s="46"/>
      <c r="AK39" s="46"/>
      <c r="AL39" s="46"/>
      <c r="AM39" s="59" t="s">
        <v>423</v>
      </c>
      <c r="AN39" s="47" t="s">
        <v>424</v>
      </c>
      <c r="AO39" s="46"/>
      <c r="AP39" s="60"/>
      <c r="AQ39" s="50"/>
      <c r="AR39" s="51" t="s">
        <v>106</v>
      </c>
      <c r="AS39" s="52" t="s">
        <v>36</v>
      </c>
      <c r="AT39" s="56" t="s">
        <v>28</v>
      </c>
      <c r="AU39" s="57" t="s">
        <v>425</v>
      </c>
      <c r="AV39" s="57"/>
      <c r="AW39" s="57"/>
      <c r="AX39" s="57"/>
      <c r="AY39" s="57"/>
      <c r="AZ39" s="61"/>
      <c r="BA39" s="54"/>
    </row>
    <row r="40" spans="1:55" ht="45.75" customHeight="1" x14ac:dyDescent="0.35">
      <c r="A40" s="33">
        <v>38</v>
      </c>
      <c r="B40" s="34" t="s">
        <v>64</v>
      </c>
      <c r="C40" s="40" t="s">
        <v>65</v>
      </c>
      <c r="D40" s="40" t="s">
        <v>39</v>
      </c>
      <c r="E40" s="35" t="s">
        <v>28</v>
      </c>
      <c r="F40" s="35" t="s">
        <v>118</v>
      </c>
      <c r="G40" s="41">
        <v>41122</v>
      </c>
      <c r="H40" s="41">
        <v>41122</v>
      </c>
      <c r="I40" s="35" t="s">
        <v>426</v>
      </c>
      <c r="J40" s="35" t="s">
        <v>29</v>
      </c>
      <c r="K40" s="35" t="s">
        <v>84</v>
      </c>
      <c r="L40" s="35" t="s">
        <v>30</v>
      </c>
      <c r="M40" s="58" t="s">
        <v>31</v>
      </c>
      <c r="N40" s="42"/>
      <c r="O40" s="43"/>
      <c r="P40" s="43"/>
      <c r="Q40" s="44"/>
      <c r="R40" s="34" t="s">
        <v>32</v>
      </c>
      <c r="S40" s="35" t="s">
        <v>427</v>
      </c>
      <c r="T40" s="35" t="s">
        <v>66</v>
      </c>
      <c r="U40" s="35" t="s">
        <v>428</v>
      </c>
      <c r="V40" s="35"/>
      <c r="W40" s="35" t="s">
        <v>34</v>
      </c>
      <c r="X40" s="35"/>
      <c r="Y40" s="35"/>
      <c r="Z40" s="35"/>
      <c r="AA40" s="35"/>
      <c r="AB40" s="36"/>
      <c r="AC40" s="37"/>
      <c r="AD40" s="38"/>
      <c r="AE40" s="38"/>
      <c r="AF40" s="39"/>
      <c r="AG40" s="55" t="s">
        <v>429</v>
      </c>
      <c r="AH40" s="46" t="s">
        <v>430</v>
      </c>
      <c r="AI40" s="46"/>
      <c r="AJ40" s="46" t="s">
        <v>431</v>
      </c>
      <c r="AK40" s="46"/>
      <c r="AL40" s="46"/>
      <c r="AM40" s="59" t="s">
        <v>432</v>
      </c>
      <c r="AN40" s="47" t="s">
        <v>433</v>
      </c>
      <c r="AO40" s="46"/>
      <c r="AP40" s="60"/>
      <c r="AQ40" s="50"/>
      <c r="AR40" s="51" t="s">
        <v>35</v>
      </c>
      <c r="AS40" s="52" t="s">
        <v>36</v>
      </c>
      <c r="AT40" s="56" t="s">
        <v>434</v>
      </c>
      <c r="AU40" s="57" t="s">
        <v>429</v>
      </c>
      <c r="AV40" s="57" t="s">
        <v>435</v>
      </c>
      <c r="AW40" s="57"/>
      <c r="AX40" s="57"/>
      <c r="AY40" s="57"/>
      <c r="AZ40" s="61"/>
      <c r="BA40" s="54"/>
    </row>
    <row r="41" spans="1:55" ht="45.75" customHeight="1" x14ac:dyDescent="0.35">
      <c r="A41" s="33">
        <v>39</v>
      </c>
      <c r="B41" s="34" t="s">
        <v>25</v>
      </c>
      <c r="C41" s="40" t="s">
        <v>26</v>
      </c>
      <c r="D41" s="40" t="s">
        <v>27</v>
      </c>
      <c r="E41" s="35" t="s">
        <v>53</v>
      </c>
      <c r="F41" s="35" t="s">
        <v>118</v>
      </c>
      <c r="G41" s="41">
        <v>41134</v>
      </c>
      <c r="H41" s="41">
        <v>41134</v>
      </c>
      <c r="I41" s="35" t="s">
        <v>436</v>
      </c>
      <c r="J41" s="35" t="s">
        <v>437</v>
      </c>
      <c r="K41" s="35" t="s">
        <v>437</v>
      </c>
      <c r="L41" s="35" t="s">
        <v>437</v>
      </c>
      <c r="M41" s="58" t="s">
        <v>438</v>
      </c>
      <c r="N41" s="42"/>
      <c r="O41" s="43"/>
      <c r="P41" s="43"/>
      <c r="Q41" s="44"/>
      <c r="R41" s="34" t="s">
        <v>32</v>
      </c>
      <c r="S41" s="35" t="s">
        <v>439</v>
      </c>
      <c r="T41" s="35" t="s">
        <v>41</v>
      </c>
      <c r="U41" s="35" t="s">
        <v>41</v>
      </c>
      <c r="V41" s="35"/>
      <c r="W41" s="35" t="s">
        <v>42</v>
      </c>
      <c r="X41" s="35"/>
      <c r="Y41" s="35"/>
      <c r="Z41" s="35"/>
      <c r="AA41" s="35" t="s">
        <v>44</v>
      </c>
      <c r="AB41" s="36"/>
      <c r="AC41" s="37"/>
      <c r="AD41" s="38"/>
      <c r="AE41" s="38"/>
      <c r="AF41" s="39"/>
      <c r="AG41" s="55"/>
      <c r="AH41" s="46" t="s">
        <v>440</v>
      </c>
      <c r="AI41" s="46"/>
      <c r="AJ41" s="46"/>
      <c r="AK41" s="46"/>
      <c r="AL41" s="46"/>
      <c r="AM41" s="59"/>
      <c r="AN41" s="47"/>
      <c r="AO41" s="46"/>
      <c r="AP41" s="60"/>
      <c r="AQ41" s="50"/>
      <c r="AR41" s="51" t="s">
        <v>96</v>
      </c>
      <c r="AS41" s="52" t="s">
        <v>36</v>
      </c>
      <c r="AT41" s="56" t="s">
        <v>440</v>
      </c>
      <c r="AU41" s="57"/>
      <c r="AV41" s="57"/>
      <c r="AW41" s="57"/>
      <c r="AX41" s="57"/>
      <c r="AY41" s="57"/>
      <c r="AZ41" s="61"/>
      <c r="BA41" s="54"/>
    </row>
    <row r="42" spans="1:55" ht="45.75" customHeight="1" x14ac:dyDescent="0.35">
      <c r="A42" s="33">
        <v>40</v>
      </c>
      <c r="B42" s="34" t="s">
        <v>95</v>
      </c>
      <c r="C42" s="40" t="s">
        <v>46</v>
      </c>
      <c r="D42" s="40" t="s">
        <v>39</v>
      </c>
      <c r="E42" s="35" t="s">
        <v>28</v>
      </c>
      <c r="F42" s="35" t="s">
        <v>118</v>
      </c>
      <c r="G42" s="41">
        <v>41135</v>
      </c>
      <c r="H42" s="41">
        <v>41135</v>
      </c>
      <c r="I42" s="35" t="s">
        <v>441</v>
      </c>
      <c r="J42" s="35" t="s">
        <v>54</v>
      </c>
      <c r="K42" s="35" t="s">
        <v>55</v>
      </c>
      <c r="L42" s="35" t="s">
        <v>30</v>
      </c>
      <c r="M42" s="58" t="s">
        <v>31</v>
      </c>
      <c r="N42" s="42" t="s">
        <v>442</v>
      </c>
      <c r="O42" s="43"/>
      <c r="P42" s="43"/>
      <c r="Q42" s="44"/>
      <c r="R42" s="34" t="s">
        <v>32</v>
      </c>
      <c r="S42" s="35" t="s">
        <v>443</v>
      </c>
      <c r="T42" s="35" t="s">
        <v>47</v>
      </c>
      <c r="U42" s="35" t="s">
        <v>41</v>
      </c>
      <c r="V42" s="35"/>
      <c r="W42" s="35" t="s">
        <v>34</v>
      </c>
      <c r="X42" s="35"/>
      <c r="Y42" s="35" t="s">
        <v>444</v>
      </c>
      <c r="Z42" s="35"/>
      <c r="AA42" s="35"/>
      <c r="AB42" s="36"/>
      <c r="AC42" s="37"/>
      <c r="AD42" s="38"/>
      <c r="AE42" s="38"/>
      <c r="AF42" s="39"/>
      <c r="AG42" s="55"/>
      <c r="AH42" s="46" t="s">
        <v>445</v>
      </c>
      <c r="AI42" s="46"/>
      <c r="AJ42" s="46"/>
      <c r="AK42" s="46"/>
      <c r="AL42" s="46" t="s">
        <v>446</v>
      </c>
      <c r="AM42" s="59" t="s">
        <v>447</v>
      </c>
      <c r="AN42" s="47"/>
      <c r="AO42" s="46" t="s">
        <v>448</v>
      </c>
      <c r="AP42" s="60"/>
      <c r="AQ42" s="50"/>
      <c r="AR42" s="51" t="s">
        <v>96</v>
      </c>
      <c r="AS42" s="52" t="s">
        <v>36</v>
      </c>
      <c r="AT42" s="56" t="s">
        <v>449</v>
      </c>
      <c r="AU42" s="57"/>
      <c r="AV42" s="57"/>
      <c r="AW42" s="57"/>
      <c r="AX42" s="57"/>
      <c r="AY42" s="57"/>
      <c r="AZ42" s="61"/>
      <c r="BA42" s="54"/>
    </row>
    <row r="43" spans="1:55" ht="45.75" customHeight="1" x14ac:dyDescent="0.35">
      <c r="A43" s="33">
        <v>41</v>
      </c>
      <c r="B43" s="34" t="s">
        <v>45</v>
      </c>
      <c r="C43" s="40" t="s">
        <v>46</v>
      </c>
      <c r="D43" s="40" t="s">
        <v>39</v>
      </c>
      <c r="E43" s="35" t="s">
        <v>28</v>
      </c>
      <c r="F43" s="35" t="s">
        <v>118</v>
      </c>
      <c r="G43" s="41">
        <v>41138</v>
      </c>
      <c r="H43" s="41">
        <v>41138</v>
      </c>
      <c r="I43" s="35" t="s">
        <v>450</v>
      </c>
      <c r="J43" s="35" t="s">
        <v>54</v>
      </c>
      <c r="K43" s="35" t="s">
        <v>55</v>
      </c>
      <c r="L43" s="35" t="s">
        <v>30</v>
      </c>
      <c r="M43" s="58" t="s">
        <v>31</v>
      </c>
      <c r="N43" s="42"/>
      <c r="O43" s="43"/>
      <c r="P43" s="43"/>
      <c r="Q43" s="44"/>
      <c r="R43" s="34" t="s">
        <v>32</v>
      </c>
      <c r="S43" s="35" t="s">
        <v>451</v>
      </c>
      <c r="T43" s="35" t="s">
        <v>41</v>
      </c>
      <c r="U43" s="35" t="s">
        <v>41</v>
      </c>
      <c r="V43" s="35"/>
      <c r="W43" s="35" t="s">
        <v>34</v>
      </c>
      <c r="X43" s="35"/>
      <c r="Y43" s="35"/>
      <c r="Z43" s="35"/>
      <c r="AA43" s="35"/>
      <c r="AB43" s="36"/>
      <c r="AC43" s="37"/>
      <c r="AD43" s="38"/>
      <c r="AE43" s="38"/>
      <c r="AF43" s="39"/>
      <c r="AG43" s="55"/>
      <c r="AH43" s="46" t="s">
        <v>452</v>
      </c>
      <c r="AI43" s="46"/>
      <c r="AJ43" s="46"/>
      <c r="AK43" s="46"/>
      <c r="AL43" s="46"/>
      <c r="AM43" s="59"/>
      <c r="AN43" s="47"/>
      <c r="AO43" s="46"/>
      <c r="AP43" s="60"/>
      <c r="AQ43" s="50"/>
      <c r="AR43" s="51" t="s">
        <v>96</v>
      </c>
      <c r="AS43" s="52" t="s">
        <v>36</v>
      </c>
      <c r="AT43" s="56" t="s">
        <v>452</v>
      </c>
      <c r="AU43" s="57"/>
      <c r="AV43" s="57"/>
      <c r="AW43" s="57"/>
      <c r="AX43" s="57"/>
      <c r="AY43" s="57"/>
      <c r="AZ43" s="61"/>
      <c r="BA43" s="54"/>
    </row>
    <row r="44" spans="1:55" ht="45.75" customHeight="1" x14ac:dyDescent="0.35">
      <c r="A44" s="33">
        <v>42</v>
      </c>
      <c r="B44" s="34" t="s">
        <v>104</v>
      </c>
      <c r="C44" s="40" t="s">
        <v>105</v>
      </c>
      <c r="D44" s="40" t="s">
        <v>39</v>
      </c>
      <c r="E44" s="35" t="s">
        <v>28</v>
      </c>
      <c r="F44" s="35" t="s">
        <v>118</v>
      </c>
      <c r="G44" s="41">
        <v>41138</v>
      </c>
      <c r="H44" s="41">
        <v>41138</v>
      </c>
      <c r="I44" s="35" t="s">
        <v>453</v>
      </c>
      <c r="J44" s="35" t="s">
        <v>61</v>
      </c>
      <c r="K44" s="35" t="s">
        <v>61</v>
      </c>
      <c r="L44" s="35" t="s">
        <v>61</v>
      </c>
      <c r="M44" s="58" t="s">
        <v>62</v>
      </c>
      <c r="N44" s="42" t="s">
        <v>454</v>
      </c>
      <c r="O44" s="43"/>
      <c r="P44" s="43"/>
      <c r="Q44" s="44"/>
      <c r="R44" s="34" t="s">
        <v>63</v>
      </c>
      <c r="S44" s="35" t="s">
        <v>455</v>
      </c>
      <c r="T44" s="35" t="s">
        <v>89</v>
      </c>
      <c r="U44" s="35" t="s">
        <v>99</v>
      </c>
      <c r="V44" s="35"/>
      <c r="W44" s="35" t="s">
        <v>34</v>
      </c>
      <c r="X44" s="35"/>
      <c r="Y44" s="35"/>
      <c r="Z44" s="35"/>
      <c r="AA44" s="35"/>
      <c r="AB44" s="36"/>
      <c r="AC44" s="37"/>
      <c r="AD44" s="38"/>
      <c r="AE44" s="38"/>
      <c r="AF44" s="39"/>
      <c r="AG44" s="55"/>
      <c r="AH44" s="46" t="s">
        <v>456</v>
      </c>
      <c r="AI44" s="46"/>
      <c r="AJ44" s="46"/>
      <c r="AK44" s="46"/>
      <c r="AL44" s="46" t="s">
        <v>457</v>
      </c>
      <c r="AM44" s="59" t="s">
        <v>458</v>
      </c>
      <c r="AN44" s="47"/>
      <c r="AO44" s="46"/>
      <c r="AP44" s="60"/>
      <c r="AQ44" s="50"/>
      <c r="AR44" s="51" t="s">
        <v>96</v>
      </c>
      <c r="AS44" s="52" t="s">
        <v>36</v>
      </c>
      <c r="AT44" s="56" t="s">
        <v>456</v>
      </c>
      <c r="AU44" s="57"/>
      <c r="AV44" s="57"/>
      <c r="AW44" s="57"/>
      <c r="AX44" s="57"/>
      <c r="AY44" s="57"/>
      <c r="AZ44" s="61"/>
      <c r="BA44" s="64"/>
      <c r="BB44" s="2"/>
      <c r="BC44" s="2"/>
    </row>
    <row r="45" spans="1:55" ht="45.75" customHeight="1" x14ac:dyDescent="0.35">
      <c r="A45" s="33">
        <v>43</v>
      </c>
      <c r="B45" s="34" t="s">
        <v>70</v>
      </c>
      <c r="C45" s="40" t="s">
        <v>46</v>
      </c>
      <c r="D45" s="40" t="s">
        <v>39</v>
      </c>
      <c r="E45" s="35" t="s">
        <v>28</v>
      </c>
      <c r="F45" s="35" t="s">
        <v>118</v>
      </c>
      <c r="G45" s="41">
        <v>41140</v>
      </c>
      <c r="H45" s="41">
        <v>41140</v>
      </c>
      <c r="I45" s="35" t="s">
        <v>459</v>
      </c>
      <c r="J45" s="35" t="s">
        <v>54</v>
      </c>
      <c r="K45" s="35" t="s">
        <v>55</v>
      </c>
      <c r="L45" s="35" t="s">
        <v>30</v>
      </c>
      <c r="M45" s="58" t="s">
        <v>31</v>
      </c>
      <c r="N45" s="42"/>
      <c r="O45" s="43"/>
      <c r="P45" s="43"/>
      <c r="Q45" s="44"/>
      <c r="R45" s="34" t="s">
        <v>32</v>
      </c>
      <c r="S45" s="35" t="s">
        <v>460</v>
      </c>
      <c r="T45" s="35" t="s">
        <v>71</v>
      </c>
      <c r="U45" s="35" t="s">
        <v>72</v>
      </c>
      <c r="V45" s="35"/>
      <c r="W45" s="35" t="s">
        <v>34</v>
      </c>
      <c r="X45" s="35"/>
      <c r="Y45" s="35" t="s">
        <v>461</v>
      </c>
      <c r="Z45" s="35"/>
      <c r="AA45" s="35"/>
      <c r="AB45" s="36"/>
      <c r="AC45" s="37"/>
      <c r="AD45" s="38"/>
      <c r="AE45" s="38"/>
      <c r="AF45" s="39"/>
      <c r="AG45" s="55"/>
      <c r="AH45" s="46" t="s">
        <v>462</v>
      </c>
      <c r="AI45" s="46"/>
      <c r="AJ45" s="46" t="s">
        <v>463</v>
      </c>
      <c r="AK45" s="46"/>
      <c r="AL45" s="46" t="s">
        <v>464</v>
      </c>
      <c r="AM45" s="59" t="s">
        <v>465</v>
      </c>
      <c r="AN45" s="47"/>
      <c r="AO45" s="46"/>
      <c r="AP45" s="60"/>
      <c r="AQ45" s="50"/>
      <c r="AR45" s="51" t="s">
        <v>96</v>
      </c>
      <c r="AS45" s="52" t="s">
        <v>36</v>
      </c>
      <c r="AT45" s="56" t="s">
        <v>462</v>
      </c>
      <c r="AU45" s="57"/>
      <c r="AV45" s="57"/>
      <c r="AW45" s="57"/>
      <c r="AX45" s="57"/>
      <c r="AY45" s="57"/>
      <c r="AZ45" s="61"/>
      <c r="BA45" s="54"/>
    </row>
    <row r="46" spans="1:55" ht="45.75" customHeight="1" x14ac:dyDescent="0.35">
      <c r="A46" s="33">
        <v>44</v>
      </c>
      <c r="B46" s="34" t="s">
        <v>64</v>
      </c>
      <c r="C46" s="40" t="s">
        <v>65</v>
      </c>
      <c r="D46" s="40" t="s">
        <v>39</v>
      </c>
      <c r="E46" s="35" t="s">
        <v>28</v>
      </c>
      <c r="F46" s="35" t="s">
        <v>118</v>
      </c>
      <c r="G46" s="41" t="s">
        <v>118</v>
      </c>
      <c r="H46" s="41">
        <v>41142</v>
      </c>
      <c r="I46" s="35" t="s">
        <v>466</v>
      </c>
      <c r="J46" s="35" t="s">
        <v>40</v>
      </c>
      <c r="K46" s="35" t="s">
        <v>40</v>
      </c>
      <c r="L46" s="35" t="s">
        <v>30</v>
      </c>
      <c r="M46" s="58" t="s">
        <v>31</v>
      </c>
      <c r="N46" s="42" t="s">
        <v>467</v>
      </c>
      <c r="O46" s="43"/>
      <c r="P46" s="43"/>
      <c r="Q46" s="44"/>
      <c r="R46" s="34" t="s">
        <v>32</v>
      </c>
      <c r="S46" s="35" t="s">
        <v>468</v>
      </c>
      <c r="T46" s="35" t="s">
        <v>66</v>
      </c>
      <c r="U46" s="35" t="s">
        <v>112</v>
      </c>
      <c r="V46" s="35" t="s">
        <v>469</v>
      </c>
      <c r="W46" s="35" t="s">
        <v>42</v>
      </c>
      <c r="X46" s="35"/>
      <c r="Y46" s="35"/>
      <c r="Z46" s="35"/>
      <c r="AA46" s="35"/>
      <c r="AB46" s="36"/>
      <c r="AC46" s="37"/>
      <c r="AD46" s="38"/>
      <c r="AE46" s="38"/>
      <c r="AF46" s="39"/>
      <c r="AG46" s="55"/>
      <c r="AH46" s="46" t="s">
        <v>470</v>
      </c>
      <c r="AI46" s="46"/>
      <c r="AJ46" s="46"/>
      <c r="AK46" s="46"/>
      <c r="AL46" s="46"/>
      <c r="AM46" s="59"/>
      <c r="AN46" s="47"/>
      <c r="AO46" s="46"/>
      <c r="AP46" s="60"/>
      <c r="AQ46" s="50"/>
      <c r="AR46" s="51" t="s">
        <v>96</v>
      </c>
      <c r="AS46" s="52" t="s">
        <v>36</v>
      </c>
      <c r="AT46" s="56" t="s">
        <v>470</v>
      </c>
      <c r="AU46" s="57" t="s">
        <v>471</v>
      </c>
      <c r="AV46" s="57"/>
      <c r="AW46" s="57"/>
      <c r="AX46" s="57"/>
      <c r="AY46" s="57"/>
      <c r="AZ46" s="61"/>
      <c r="BA46" s="54"/>
    </row>
    <row r="47" spans="1:55" ht="45.75" customHeight="1" x14ac:dyDescent="0.35">
      <c r="A47" s="33">
        <v>45</v>
      </c>
      <c r="B47" s="34" t="s">
        <v>37</v>
      </c>
      <c r="C47" s="40" t="s">
        <v>38</v>
      </c>
      <c r="D47" s="40" t="s">
        <v>27</v>
      </c>
      <c r="E47" s="35" t="s">
        <v>28</v>
      </c>
      <c r="F47" s="35" t="s">
        <v>118</v>
      </c>
      <c r="G47" s="41">
        <v>41153</v>
      </c>
      <c r="H47" s="41">
        <v>41153</v>
      </c>
      <c r="I47" s="35" t="s">
        <v>472</v>
      </c>
      <c r="J47" s="35" t="s">
        <v>40</v>
      </c>
      <c r="K47" s="35" t="s">
        <v>301</v>
      </c>
      <c r="L47" s="35" t="s">
        <v>30</v>
      </c>
      <c r="M47" s="58" t="s">
        <v>31</v>
      </c>
      <c r="N47" s="42"/>
      <c r="O47" s="43"/>
      <c r="P47" s="43"/>
      <c r="Q47" s="44"/>
      <c r="R47" s="34" t="s">
        <v>63</v>
      </c>
      <c r="S47" s="35" t="s">
        <v>473</v>
      </c>
      <c r="T47" s="35" t="s">
        <v>33</v>
      </c>
      <c r="U47" s="35" t="s">
        <v>33</v>
      </c>
      <c r="V47" s="35"/>
      <c r="W47" s="35" t="s">
        <v>34</v>
      </c>
      <c r="X47" s="35"/>
      <c r="Y47" s="35"/>
      <c r="Z47" s="35"/>
      <c r="AA47" s="35"/>
      <c r="AB47" s="36"/>
      <c r="AC47" s="37"/>
      <c r="AD47" s="38"/>
      <c r="AE47" s="38"/>
      <c r="AF47" s="39"/>
      <c r="AG47" s="55"/>
      <c r="AH47" s="46" t="s">
        <v>474</v>
      </c>
      <c r="AI47" s="46"/>
      <c r="AJ47" s="46"/>
      <c r="AK47" s="46"/>
      <c r="AL47" s="46" t="s">
        <v>475</v>
      </c>
      <c r="AM47" s="59"/>
      <c r="AN47" s="47" t="s">
        <v>476</v>
      </c>
      <c r="AO47" s="46"/>
      <c r="AP47" s="60"/>
      <c r="AQ47" s="50"/>
      <c r="AR47" s="51" t="s">
        <v>96</v>
      </c>
      <c r="AS47" s="52" t="s">
        <v>36</v>
      </c>
      <c r="AT47" s="56" t="s">
        <v>474</v>
      </c>
      <c r="AU47" s="57"/>
      <c r="AV47" s="57"/>
      <c r="AW47" s="57"/>
      <c r="AX47" s="57"/>
      <c r="AY47" s="57"/>
      <c r="AZ47" s="61"/>
      <c r="BA47" s="54"/>
    </row>
    <row r="48" spans="1:55" ht="45.75" customHeight="1" x14ac:dyDescent="0.35">
      <c r="A48" s="33">
        <v>46</v>
      </c>
      <c r="B48" s="34" t="s">
        <v>80</v>
      </c>
      <c r="C48" s="40" t="s">
        <v>80</v>
      </c>
      <c r="D48" s="40" t="s">
        <v>39</v>
      </c>
      <c r="E48" s="35" t="s">
        <v>28</v>
      </c>
      <c r="F48" s="35" t="s">
        <v>118</v>
      </c>
      <c r="G48" s="41">
        <v>41163</v>
      </c>
      <c r="H48" s="41">
        <v>41163</v>
      </c>
      <c r="I48" s="35" t="s">
        <v>477</v>
      </c>
      <c r="J48" s="35" t="s">
        <v>40</v>
      </c>
      <c r="K48" s="35" t="s">
        <v>478</v>
      </c>
      <c r="L48" s="35" t="s">
        <v>30</v>
      </c>
      <c r="M48" s="58" t="s">
        <v>31</v>
      </c>
      <c r="N48" s="42"/>
      <c r="O48" s="43"/>
      <c r="P48" s="43"/>
      <c r="Q48" s="44"/>
      <c r="R48" s="34" t="s">
        <v>32</v>
      </c>
      <c r="S48" s="35" t="s">
        <v>479</v>
      </c>
      <c r="T48" s="35" t="s">
        <v>66</v>
      </c>
      <c r="U48" s="35" t="s">
        <v>112</v>
      </c>
      <c r="V48" s="35"/>
      <c r="W48" s="35" t="s">
        <v>34</v>
      </c>
      <c r="X48" s="35"/>
      <c r="Y48" s="35"/>
      <c r="Z48" s="35"/>
      <c r="AA48" s="35"/>
      <c r="AB48" s="36"/>
      <c r="AC48" s="37"/>
      <c r="AD48" s="38"/>
      <c r="AE48" s="38"/>
      <c r="AF48" s="39"/>
      <c r="AG48" s="55"/>
      <c r="AH48" s="46" t="s">
        <v>480</v>
      </c>
      <c r="AI48" s="46"/>
      <c r="AJ48" s="46"/>
      <c r="AK48" s="46"/>
      <c r="AL48" s="46"/>
      <c r="AM48" s="59" t="s">
        <v>481</v>
      </c>
      <c r="AN48" s="47" t="s">
        <v>478</v>
      </c>
      <c r="AO48" s="46"/>
      <c r="AP48" s="60"/>
      <c r="AQ48" s="50"/>
      <c r="AR48" s="51" t="s">
        <v>96</v>
      </c>
      <c r="AS48" s="52" t="s">
        <v>36</v>
      </c>
      <c r="AT48" s="56" t="s">
        <v>480</v>
      </c>
      <c r="AU48" s="57"/>
      <c r="AV48" s="57"/>
      <c r="AW48" s="57"/>
      <c r="AX48" s="57"/>
      <c r="AY48" s="57"/>
      <c r="AZ48" s="61"/>
      <c r="BA48" s="54" t="s">
        <v>52</v>
      </c>
    </row>
    <row r="49" spans="1:53" ht="45.75" customHeight="1" x14ac:dyDescent="0.35">
      <c r="A49" s="33">
        <v>47</v>
      </c>
      <c r="B49" s="34" t="s">
        <v>86</v>
      </c>
      <c r="C49" s="40" t="s">
        <v>80</v>
      </c>
      <c r="D49" s="40" t="s">
        <v>87</v>
      </c>
      <c r="E49" s="35" t="s">
        <v>28</v>
      </c>
      <c r="F49" s="35" t="s">
        <v>118</v>
      </c>
      <c r="G49" s="41">
        <v>41164</v>
      </c>
      <c r="H49" s="41">
        <v>41164</v>
      </c>
      <c r="I49" s="35" t="s">
        <v>482</v>
      </c>
      <c r="J49" s="35" t="s">
        <v>40</v>
      </c>
      <c r="K49" s="35" t="s">
        <v>483</v>
      </c>
      <c r="L49" s="35" t="s">
        <v>483</v>
      </c>
      <c r="M49" s="58" t="s">
        <v>98</v>
      </c>
      <c r="N49" s="42"/>
      <c r="O49" s="43"/>
      <c r="P49" s="43"/>
      <c r="Q49" s="44"/>
      <c r="R49" s="34" t="s">
        <v>63</v>
      </c>
      <c r="S49" s="35" t="s">
        <v>484</v>
      </c>
      <c r="T49" s="35" t="s">
        <v>66</v>
      </c>
      <c r="U49" s="35" t="s">
        <v>485</v>
      </c>
      <c r="V49" s="35" t="s">
        <v>486</v>
      </c>
      <c r="W49" s="35" t="s">
        <v>34</v>
      </c>
      <c r="X49" s="35"/>
      <c r="Y49" s="35"/>
      <c r="Z49" s="35"/>
      <c r="AA49" s="35"/>
      <c r="AB49" s="36"/>
      <c r="AC49" s="37"/>
      <c r="AD49" s="38"/>
      <c r="AE49" s="38"/>
      <c r="AF49" s="39"/>
      <c r="AG49" s="55"/>
      <c r="AH49" s="46" t="s">
        <v>487</v>
      </c>
      <c r="AI49" s="46"/>
      <c r="AJ49" s="46"/>
      <c r="AK49" s="46"/>
      <c r="AL49" s="46" t="s">
        <v>488</v>
      </c>
      <c r="AM49" s="59"/>
      <c r="AN49" s="47"/>
      <c r="AO49" s="46"/>
      <c r="AP49" s="60"/>
      <c r="AQ49" s="50"/>
      <c r="AR49" s="51" t="s">
        <v>96</v>
      </c>
      <c r="AS49" s="52" t="s">
        <v>36</v>
      </c>
      <c r="AT49" s="56" t="s">
        <v>487</v>
      </c>
      <c r="AU49" s="57"/>
      <c r="AV49" s="57"/>
      <c r="AW49" s="57"/>
      <c r="AX49" s="57"/>
      <c r="AY49" s="57"/>
      <c r="AZ49" s="61"/>
      <c r="BA49" s="54"/>
    </row>
    <row r="50" spans="1:53" ht="45.75" customHeight="1" x14ac:dyDescent="0.35">
      <c r="A50" s="33">
        <v>48</v>
      </c>
      <c r="B50" s="34" t="s">
        <v>80</v>
      </c>
      <c r="C50" s="40" t="s">
        <v>80</v>
      </c>
      <c r="D50" s="40" t="s">
        <v>39</v>
      </c>
      <c r="E50" s="35" t="s">
        <v>28</v>
      </c>
      <c r="F50" s="35" t="s">
        <v>118</v>
      </c>
      <c r="G50" s="41" t="s">
        <v>118</v>
      </c>
      <c r="H50" s="41">
        <v>41171</v>
      </c>
      <c r="I50" s="35" t="s">
        <v>489</v>
      </c>
      <c r="J50" s="35" t="s">
        <v>40</v>
      </c>
      <c r="K50" s="35" t="s">
        <v>490</v>
      </c>
      <c r="L50" s="35" t="s">
        <v>490</v>
      </c>
      <c r="M50" s="58" t="s">
        <v>98</v>
      </c>
      <c r="N50" s="42" t="s">
        <v>491</v>
      </c>
      <c r="O50" s="43"/>
      <c r="P50" s="43"/>
      <c r="Q50" s="44"/>
      <c r="R50" s="34" t="s">
        <v>32</v>
      </c>
      <c r="S50" s="35" t="s">
        <v>492</v>
      </c>
      <c r="T50" s="35" t="s">
        <v>83</v>
      </c>
      <c r="U50" s="35" t="s">
        <v>417</v>
      </c>
      <c r="V50" s="35"/>
      <c r="W50" s="35" t="s">
        <v>42</v>
      </c>
      <c r="X50" s="35"/>
      <c r="Y50" s="35"/>
      <c r="Z50" s="35"/>
      <c r="AA50" s="35"/>
      <c r="AB50" s="36"/>
      <c r="AC50" s="37"/>
      <c r="AD50" s="38"/>
      <c r="AE50" s="38"/>
      <c r="AF50" s="39"/>
      <c r="AG50" s="55"/>
      <c r="AH50" s="46" t="s">
        <v>422</v>
      </c>
      <c r="AI50" s="46"/>
      <c r="AJ50" s="46"/>
      <c r="AK50" s="46"/>
      <c r="AL50" s="46"/>
      <c r="AM50" s="59"/>
      <c r="AN50" s="47"/>
      <c r="AO50" s="46" t="s">
        <v>422</v>
      </c>
      <c r="AP50" s="60"/>
      <c r="AQ50" s="50"/>
      <c r="AR50" s="51" t="s">
        <v>106</v>
      </c>
      <c r="AS50" s="52" t="s">
        <v>36</v>
      </c>
      <c r="AT50" s="56" t="s">
        <v>28</v>
      </c>
      <c r="AU50" s="57" t="s">
        <v>422</v>
      </c>
      <c r="AV50" s="57"/>
      <c r="AW50" s="57"/>
      <c r="AX50" s="57"/>
      <c r="AY50" s="57"/>
      <c r="AZ50" s="61"/>
      <c r="BA50" s="54"/>
    </row>
    <row r="51" spans="1:53" ht="45.75" customHeight="1" x14ac:dyDescent="0.35">
      <c r="A51" s="33">
        <v>49</v>
      </c>
      <c r="B51" s="34" t="s">
        <v>37</v>
      </c>
      <c r="C51" s="40" t="s">
        <v>38</v>
      </c>
      <c r="D51" s="40" t="s">
        <v>39</v>
      </c>
      <c r="E51" s="35" t="s">
        <v>28</v>
      </c>
      <c r="F51" s="35" t="s">
        <v>118</v>
      </c>
      <c r="G51" s="41">
        <v>41176</v>
      </c>
      <c r="H51" s="41">
        <v>41176</v>
      </c>
      <c r="I51" s="35" t="s">
        <v>493</v>
      </c>
      <c r="J51" s="35" t="s">
        <v>40</v>
      </c>
      <c r="K51" s="35" t="s">
        <v>75</v>
      </c>
      <c r="L51" s="35" t="s">
        <v>30</v>
      </c>
      <c r="M51" s="58" t="s">
        <v>31</v>
      </c>
      <c r="N51" s="42"/>
      <c r="O51" s="43"/>
      <c r="P51" s="43"/>
      <c r="Q51" s="44"/>
      <c r="R51" s="34" t="s">
        <v>32</v>
      </c>
      <c r="S51" s="35" t="s">
        <v>494</v>
      </c>
      <c r="T51" s="35" t="s">
        <v>83</v>
      </c>
      <c r="U51" s="35" t="s">
        <v>495</v>
      </c>
      <c r="V51" s="35"/>
      <c r="W51" s="35" t="s">
        <v>34</v>
      </c>
      <c r="X51" s="35"/>
      <c r="Y51" s="35"/>
      <c r="Z51" s="35"/>
      <c r="AA51" s="35"/>
      <c r="AB51" s="36"/>
      <c r="AC51" s="37"/>
      <c r="AD51" s="38"/>
      <c r="AE51" s="38"/>
      <c r="AF51" s="39"/>
      <c r="AG51" s="55" t="s">
        <v>496</v>
      </c>
      <c r="AH51" s="46" t="s">
        <v>497</v>
      </c>
      <c r="AI51" s="46"/>
      <c r="AJ51" s="46" t="s">
        <v>498</v>
      </c>
      <c r="AK51" s="46"/>
      <c r="AL51" s="46"/>
      <c r="AM51" s="59" t="s">
        <v>499</v>
      </c>
      <c r="AN51" s="47" t="s">
        <v>500</v>
      </c>
      <c r="AO51" s="46"/>
      <c r="AP51" s="60"/>
      <c r="AQ51" s="50"/>
      <c r="AR51" s="51" t="s">
        <v>35</v>
      </c>
      <c r="AS51" s="52" t="s">
        <v>36</v>
      </c>
      <c r="AT51" s="56" t="s">
        <v>501</v>
      </c>
      <c r="AU51" s="57" t="s">
        <v>497</v>
      </c>
      <c r="AV51" s="57" t="s">
        <v>502</v>
      </c>
      <c r="AW51" s="57" t="s">
        <v>498</v>
      </c>
      <c r="AX51" s="57" t="s">
        <v>503</v>
      </c>
      <c r="AY51" s="57"/>
      <c r="AZ51" s="61"/>
      <c r="BA51" s="54"/>
    </row>
    <row r="52" spans="1:53" ht="45.75" customHeight="1" x14ac:dyDescent="0.35">
      <c r="A52" s="33">
        <v>50</v>
      </c>
      <c r="B52" s="34" t="s">
        <v>294</v>
      </c>
      <c r="C52" s="40" t="s">
        <v>80</v>
      </c>
      <c r="D52" s="40" t="s">
        <v>39</v>
      </c>
      <c r="E52" s="35" t="s">
        <v>53</v>
      </c>
      <c r="F52" s="35" t="s">
        <v>118</v>
      </c>
      <c r="G52" s="41">
        <v>41178</v>
      </c>
      <c r="H52" s="41">
        <v>41178</v>
      </c>
      <c r="I52" s="35" t="s">
        <v>504</v>
      </c>
      <c r="J52" s="35" t="s">
        <v>505</v>
      </c>
      <c r="K52" s="35" t="s">
        <v>505</v>
      </c>
      <c r="L52" s="35" t="s">
        <v>30</v>
      </c>
      <c r="M52" s="58" t="s">
        <v>31</v>
      </c>
      <c r="N52" s="42" t="s">
        <v>506</v>
      </c>
      <c r="O52" s="43" t="s">
        <v>507</v>
      </c>
      <c r="P52" s="43" t="s">
        <v>506</v>
      </c>
      <c r="Q52" s="44"/>
      <c r="R52" s="34" t="s">
        <v>32</v>
      </c>
      <c r="S52" s="35" t="s">
        <v>508</v>
      </c>
      <c r="T52" s="35" t="s">
        <v>294</v>
      </c>
      <c r="U52" s="35" t="s">
        <v>107</v>
      </c>
      <c r="V52" s="35"/>
      <c r="W52" s="35" t="s">
        <v>42</v>
      </c>
      <c r="X52" s="35"/>
      <c r="Y52" s="35" t="s">
        <v>508</v>
      </c>
      <c r="Z52" s="35"/>
      <c r="AA52" s="35"/>
      <c r="AB52" s="36"/>
      <c r="AC52" s="37"/>
      <c r="AD52" s="38"/>
      <c r="AE52" s="38"/>
      <c r="AF52" s="39"/>
      <c r="AG52" s="55"/>
      <c r="AH52" s="46" t="s">
        <v>509</v>
      </c>
      <c r="AI52" s="46"/>
      <c r="AJ52" s="46"/>
      <c r="AK52" s="46"/>
      <c r="AL52" s="46"/>
      <c r="AM52" s="59"/>
      <c r="AN52" s="47"/>
      <c r="AO52" s="46"/>
      <c r="AP52" s="60"/>
      <c r="AQ52" s="50"/>
      <c r="AR52" s="51" t="s">
        <v>96</v>
      </c>
      <c r="AS52" s="52" t="s">
        <v>36</v>
      </c>
      <c r="AT52" s="56" t="s">
        <v>509</v>
      </c>
      <c r="AU52" s="57"/>
      <c r="AV52" s="57"/>
      <c r="AW52" s="57"/>
      <c r="AX52" s="57"/>
      <c r="AY52" s="57"/>
      <c r="AZ52" s="61"/>
      <c r="BA52" s="54"/>
    </row>
    <row r="53" spans="1:53" ht="45.75" customHeight="1" x14ac:dyDescent="0.35">
      <c r="A53" s="33">
        <v>51</v>
      </c>
      <c r="B53" s="34" t="s">
        <v>37</v>
      </c>
      <c r="C53" s="40" t="s">
        <v>38</v>
      </c>
      <c r="D53" s="40" t="s">
        <v>39</v>
      </c>
      <c r="E53" s="35" t="s">
        <v>28</v>
      </c>
      <c r="F53" s="35" t="s">
        <v>118</v>
      </c>
      <c r="G53" s="41">
        <v>41182</v>
      </c>
      <c r="H53" s="41">
        <v>41182</v>
      </c>
      <c r="I53" s="35" t="s">
        <v>510</v>
      </c>
      <c r="J53" s="35" t="s">
        <v>40</v>
      </c>
      <c r="K53" s="35" t="s">
        <v>40</v>
      </c>
      <c r="L53" s="35" t="s">
        <v>30</v>
      </c>
      <c r="M53" s="58" t="s">
        <v>31</v>
      </c>
      <c r="N53" s="42"/>
      <c r="O53" s="43"/>
      <c r="P53" s="43"/>
      <c r="Q53" s="44"/>
      <c r="R53" s="34" t="s">
        <v>32</v>
      </c>
      <c r="S53" s="35" t="s">
        <v>511</v>
      </c>
      <c r="T53" s="35" t="s">
        <v>41</v>
      </c>
      <c r="U53" s="35" t="s">
        <v>512</v>
      </c>
      <c r="V53" s="35" t="s">
        <v>513</v>
      </c>
      <c r="W53" s="35" t="s">
        <v>42</v>
      </c>
      <c r="X53" s="35"/>
      <c r="Y53" s="35"/>
      <c r="Z53" s="35"/>
      <c r="AA53" s="35"/>
      <c r="AB53" s="36"/>
      <c r="AC53" s="37"/>
      <c r="AD53" s="38"/>
      <c r="AE53" s="38"/>
      <c r="AF53" s="39"/>
      <c r="AG53" s="55"/>
      <c r="AH53" s="46" t="s">
        <v>514</v>
      </c>
      <c r="AI53" s="46" t="s">
        <v>515</v>
      </c>
      <c r="AJ53" s="46"/>
      <c r="AK53" s="46"/>
      <c r="AL53" s="46"/>
      <c r="AM53" s="59" t="s">
        <v>516</v>
      </c>
      <c r="AN53" s="47"/>
      <c r="AO53" s="46"/>
      <c r="AP53" s="60"/>
      <c r="AQ53" s="50"/>
      <c r="AR53" s="51" t="s">
        <v>96</v>
      </c>
      <c r="AS53" s="52" t="s">
        <v>36</v>
      </c>
      <c r="AT53" s="56" t="s">
        <v>514</v>
      </c>
      <c r="AU53" s="57"/>
      <c r="AV53" s="57"/>
      <c r="AW53" s="57"/>
      <c r="AX53" s="57"/>
      <c r="AY53" s="57"/>
      <c r="AZ53" s="61"/>
      <c r="BA53" s="54"/>
    </row>
    <row r="54" spans="1:53" ht="45.75" customHeight="1" x14ac:dyDescent="0.35">
      <c r="A54" s="33">
        <v>52</v>
      </c>
      <c r="B54" s="34" t="s">
        <v>79</v>
      </c>
      <c r="C54" s="40" t="s">
        <v>58</v>
      </c>
      <c r="D54" s="40" t="s">
        <v>81</v>
      </c>
      <c r="E54" s="35" t="s">
        <v>28</v>
      </c>
      <c r="F54" s="35" t="s">
        <v>118</v>
      </c>
      <c r="G54" s="41">
        <v>41189</v>
      </c>
      <c r="H54" s="41">
        <v>41189</v>
      </c>
      <c r="I54" s="35" t="s">
        <v>517</v>
      </c>
      <c r="J54" s="35" t="s">
        <v>54</v>
      </c>
      <c r="K54" s="35" t="s">
        <v>55</v>
      </c>
      <c r="L54" s="35" t="s">
        <v>30</v>
      </c>
      <c r="M54" s="58" t="s">
        <v>31</v>
      </c>
      <c r="N54" s="42"/>
      <c r="O54" s="43"/>
      <c r="P54" s="43"/>
      <c r="Q54" s="44"/>
      <c r="R54" s="34" t="s">
        <v>32</v>
      </c>
      <c r="S54" s="35" t="s">
        <v>518</v>
      </c>
      <c r="T54" s="35" t="s">
        <v>41</v>
      </c>
      <c r="U54" s="35" t="s">
        <v>41</v>
      </c>
      <c r="V54" s="35"/>
      <c r="W54" s="35" t="s">
        <v>34</v>
      </c>
      <c r="X54" s="35"/>
      <c r="Y54" s="35" t="s">
        <v>519</v>
      </c>
      <c r="Z54" s="35" t="s">
        <v>520</v>
      </c>
      <c r="AA54" s="35"/>
      <c r="AB54" s="36"/>
      <c r="AC54" s="37"/>
      <c r="AD54" s="38"/>
      <c r="AE54" s="38"/>
      <c r="AF54" s="39"/>
      <c r="AG54" s="55" t="s">
        <v>521</v>
      </c>
      <c r="AH54" s="46" t="s">
        <v>522</v>
      </c>
      <c r="AI54" s="46"/>
      <c r="AJ54" s="46"/>
      <c r="AK54" s="46"/>
      <c r="AL54" s="46" t="s">
        <v>523</v>
      </c>
      <c r="AM54" s="59"/>
      <c r="AN54" s="47"/>
      <c r="AO54" s="46"/>
      <c r="AP54" s="60"/>
      <c r="AQ54" s="50"/>
      <c r="AR54" s="51" t="s">
        <v>35</v>
      </c>
      <c r="AS54" s="52" t="s">
        <v>36</v>
      </c>
      <c r="AT54" s="56" t="s">
        <v>521</v>
      </c>
      <c r="AU54" s="57"/>
      <c r="AV54" s="57"/>
      <c r="AW54" s="57"/>
      <c r="AX54" s="57"/>
      <c r="AY54" s="57"/>
      <c r="AZ54" s="61"/>
      <c r="BA54" s="54" t="s">
        <v>52</v>
      </c>
    </row>
    <row r="55" spans="1:53" ht="45.75" customHeight="1" x14ac:dyDescent="0.35">
      <c r="A55" s="33">
        <v>53</v>
      </c>
      <c r="B55" s="34" t="s">
        <v>95</v>
      </c>
      <c r="C55" s="40" t="s">
        <v>46</v>
      </c>
      <c r="D55" s="40" t="s">
        <v>39</v>
      </c>
      <c r="E55" s="35" t="s">
        <v>28</v>
      </c>
      <c r="F55" s="35" t="s">
        <v>118</v>
      </c>
      <c r="G55" s="41" t="s">
        <v>118</v>
      </c>
      <c r="H55" s="41">
        <v>41191</v>
      </c>
      <c r="I55" s="35" t="s">
        <v>524</v>
      </c>
      <c r="J55" s="35" t="s">
        <v>40</v>
      </c>
      <c r="K55" s="35" t="s">
        <v>40</v>
      </c>
      <c r="L55" s="35" t="s">
        <v>30</v>
      </c>
      <c r="M55" s="58" t="s">
        <v>31</v>
      </c>
      <c r="N55" s="42"/>
      <c r="O55" s="43"/>
      <c r="P55" s="43"/>
      <c r="Q55" s="44"/>
      <c r="R55" s="34" t="s">
        <v>32</v>
      </c>
      <c r="S55" s="35" t="s">
        <v>525</v>
      </c>
      <c r="T55" s="35" t="s">
        <v>89</v>
      </c>
      <c r="U55" s="35" t="s">
        <v>99</v>
      </c>
      <c r="V55" s="35"/>
      <c r="W55" s="35" t="s">
        <v>34</v>
      </c>
      <c r="X55" s="35"/>
      <c r="Y55" s="35"/>
      <c r="Z55" s="35"/>
      <c r="AA55" s="35"/>
      <c r="AB55" s="36"/>
      <c r="AC55" s="37"/>
      <c r="AD55" s="38"/>
      <c r="AE55" s="38"/>
      <c r="AF55" s="39"/>
      <c r="AG55" s="55"/>
      <c r="AH55" s="46" t="s">
        <v>526</v>
      </c>
      <c r="AI55" s="46"/>
      <c r="AJ55" s="46"/>
      <c r="AK55" s="46"/>
      <c r="AL55" s="46"/>
      <c r="AM55" s="59"/>
      <c r="AN55" s="47"/>
      <c r="AO55" s="46"/>
      <c r="AP55" s="60"/>
      <c r="AQ55" s="50"/>
      <c r="AR55" s="51" t="s">
        <v>96</v>
      </c>
      <c r="AS55" s="52" t="s">
        <v>36</v>
      </c>
      <c r="AT55" s="56" t="s">
        <v>526</v>
      </c>
      <c r="AU55" s="57" t="s">
        <v>527</v>
      </c>
      <c r="AV55" s="57"/>
      <c r="AW55" s="57"/>
      <c r="AX55" s="57"/>
      <c r="AY55" s="57"/>
      <c r="AZ55" s="61"/>
      <c r="BA55" s="54"/>
    </row>
    <row r="56" spans="1:53" ht="45.75" customHeight="1" x14ac:dyDescent="0.35">
      <c r="A56" s="33">
        <v>54</v>
      </c>
      <c r="B56" s="34" t="s">
        <v>64</v>
      </c>
      <c r="C56" s="40" t="s">
        <v>65</v>
      </c>
      <c r="D56" s="40" t="s">
        <v>39</v>
      </c>
      <c r="E56" s="35" t="s">
        <v>28</v>
      </c>
      <c r="F56" s="35" t="s">
        <v>118</v>
      </c>
      <c r="G56" s="41">
        <v>41205</v>
      </c>
      <c r="H56" s="41">
        <v>41205</v>
      </c>
      <c r="I56" s="35" t="s">
        <v>528</v>
      </c>
      <c r="J56" s="35" t="s">
        <v>29</v>
      </c>
      <c r="K56" s="35" t="s">
        <v>84</v>
      </c>
      <c r="L56" s="35" t="s">
        <v>30</v>
      </c>
      <c r="M56" s="58" t="s">
        <v>31</v>
      </c>
      <c r="N56" s="42"/>
      <c r="O56" s="43"/>
      <c r="P56" s="43"/>
      <c r="Q56" s="44"/>
      <c r="R56" s="34" t="s">
        <v>32</v>
      </c>
      <c r="S56" s="35" t="s">
        <v>529</v>
      </c>
      <c r="T56" s="35" t="s">
        <v>66</v>
      </c>
      <c r="U56" s="35" t="s">
        <v>41</v>
      </c>
      <c r="V56" s="35"/>
      <c r="W56" s="35" t="s">
        <v>34</v>
      </c>
      <c r="X56" s="35"/>
      <c r="Y56" s="35"/>
      <c r="Z56" s="35"/>
      <c r="AA56" s="35"/>
      <c r="AB56" s="36"/>
      <c r="AC56" s="37"/>
      <c r="AD56" s="38"/>
      <c r="AE56" s="38"/>
      <c r="AF56" s="39"/>
      <c r="AG56" s="55" t="s">
        <v>530</v>
      </c>
      <c r="AH56" s="46" t="s">
        <v>531</v>
      </c>
      <c r="AI56" s="46"/>
      <c r="AJ56" s="46" t="s">
        <v>532</v>
      </c>
      <c r="AK56" s="46" t="s">
        <v>533</v>
      </c>
      <c r="AL56" s="46" t="s">
        <v>534</v>
      </c>
      <c r="AM56" s="59" t="s">
        <v>535</v>
      </c>
      <c r="AN56" s="47" t="s">
        <v>536</v>
      </c>
      <c r="AO56" s="46"/>
      <c r="AP56" s="60"/>
      <c r="AQ56" s="50"/>
      <c r="AR56" s="51" t="s">
        <v>35</v>
      </c>
      <c r="AS56" s="52" t="s">
        <v>36</v>
      </c>
      <c r="AT56" s="56" t="s">
        <v>530</v>
      </c>
      <c r="AU56" s="57" t="s">
        <v>531</v>
      </c>
      <c r="AV56" s="57"/>
      <c r="AW56" s="57"/>
      <c r="AX56" s="57"/>
      <c r="AY56" s="57"/>
      <c r="AZ56" s="61"/>
      <c r="BA56" s="54"/>
    </row>
    <row r="57" spans="1:53" ht="45.75" customHeight="1" x14ac:dyDescent="0.35">
      <c r="A57" s="33">
        <v>55</v>
      </c>
      <c r="B57" s="34" t="s">
        <v>80</v>
      </c>
      <c r="C57" s="40" t="s">
        <v>80</v>
      </c>
      <c r="D57" s="40" t="s">
        <v>39</v>
      </c>
      <c r="E57" s="35" t="s">
        <v>53</v>
      </c>
      <c r="F57" s="35" t="s">
        <v>118</v>
      </c>
      <c r="G57" s="41">
        <v>41253</v>
      </c>
      <c r="H57" s="41">
        <v>41253</v>
      </c>
      <c r="I57" s="35" t="s">
        <v>537</v>
      </c>
      <c r="J57" s="35" t="s">
        <v>40</v>
      </c>
      <c r="K57" s="35" t="s">
        <v>40</v>
      </c>
      <c r="L57" s="35" t="s">
        <v>30</v>
      </c>
      <c r="M57" s="58" t="s">
        <v>31</v>
      </c>
      <c r="N57" s="42"/>
      <c r="O57" s="43"/>
      <c r="P57" s="43"/>
      <c r="Q57" s="44"/>
      <c r="R57" s="34" t="s">
        <v>32</v>
      </c>
      <c r="S57" s="35" t="s">
        <v>538</v>
      </c>
      <c r="T57" s="35" t="s">
        <v>83</v>
      </c>
      <c r="U57" s="35" t="s">
        <v>107</v>
      </c>
      <c r="V57" s="35"/>
      <c r="W57" s="35" t="s">
        <v>34</v>
      </c>
      <c r="X57" s="35"/>
      <c r="Y57" s="35"/>
      <c r="Z57" s="35"/>
      <c r="AA57" s="35"/>
      <c r="AB57" s="36"/>
      <c r="AC57" s="37"/>
      <c r="AD57" s="38"/>
      <c r="AE57" s="38"/>
      <c r="AF57" s="39"/>
      <c r="AG57" s="55" t="s">
        <v>539</v>
      </c>
      <c r="AH57" s="46"/>
      <c r="AI57" s="46" t="s">
        <v>540</v>
      </c>
      <c r="AJ57" s="46"/>
      <c r="AK57" s="46" t="s">
        <v>541</v>
      </c>
      <c r="AL57" s="46" t="s">
        <v>542</v>
      </c>
      <c r="AM57" s="59"/>
      <c r="AN57" s="47"/>
      <c r="AO57" s="46"/>
      <c r="AP57" s="60"/>
      <c r="AQ57" s="50"/>
      <c r="AR57" s="51" t="s">
        <v>35</v>
      </c>
      <c r="AS57" s="52" t="s">
        <v>36</v>
      </c>
      <c r="AT57" s="56" t="s">
        <v>543</v>
      </c>
      <c r="AU57" s="57"/>
      <c r="AV57" s="57"/>
      <c r="AW57" s="57"/>
      <c r="AX57" s="57"/>
      <c r="AY57" s="57"/>
      <c r="AZ57" s="61"/>
      <c r="BA57" s="54"/>
    </row>
    <row r="58" spans="1:53" ht="45.75" customHeight="1" x14ac:dyDescent="0.35">
      <c r="A58" s="33">
        <v>56</v>
      </c>
      <c r="B58" s="34" t="s">
        <v>86</v>
      </c>
      <c r="C58" s="40" t="s">
        <v>80</v>
      </c>
      <c r="D58" s="40" t="s">
        <v>87</v>
      </c>
      <c r="E58" s="35" t="s">
        <v>28</v>
      </c>
      <c r="F58" s="35" t="s">
        <v>118</v>
      </c>
      <c r="G58" s="41" t="s">
        <v>118</v>
      </c>
      <c r="H58" s="41">
        <v>41254</v>
      </c>
      <c r="I58" s="35" t="s">
        <v>544</v>
      </c>
      <c r="J58" s="35" t="s">
        <v>29</v>
      </c>
      <c r="K58" s="35" t="s">
        <v>84</v>
      </c>
      <c r="L58" s="35" t="s">
        <v>30</v>
      </c>
      <c r="M58" s="58" t="s">
        <v>31</v>
      </c>
      <c r="N58" s="42"/>
      <c r="O58" s="43"/>
      <c r="P58" s="43"/>
      <c r="Q58" s="44"/>
      <c r="R58" s="34" t="s">
        <v>63</v>
      </c>
      <c r="S58" s="35" t="s">
        <v>545</v>
      </c>
      <c r="T58" s="35" t="s">
        <v>97</v>
      </c>
      <c r="U58" s="35" t="s">
        <v>546</v>
      </c>
      <c r="V58" s="35"/>
      <c r="W58" s="35" t="s">
        <v>34</v>
      </c>
      <c r="X58" s="35"/>
      <c r="Y58" s="35" t="s">
        <v>547</v>
      </c>
      <c r="Z58" s="35"/>
      <c r="AA58" s="35"/>
      <c r="AB58" s="36"/>
      <c r="AC58" s="37"/>
      <c r="AD58" s="38"/>
      <c r="AE58" s="38"/>
      <c r="AF58" s="39"/>
      <c r="AG58" s="55"/>
      <c r="AH58" s="46" t="s">
        <v>548</v>
      </c>
      <c r="AI58" s="46" t="s">
        <v>549</v>
      </c>
      <c r="AJ58" s="46" t="s">
        <v>550</v>
      </c>
      <c r="AK58" s="46" t="s">
        <v>551</v>
      </c>
      <c r="AL58" s="46" t="s">
        <v>552</v>
      </c>
      <c r="AM58" s="59" t="s">
        <v>553</v>
      </c>
      <c r="AN58" s="47" t="s">
        <v>554</v>
      </c>
      <c r="AO58" s="46"/>
      <c r="AP58" s="60"/>
      <c r="AQ58" s="50"/>
      <c r="AR58" s="51" t="s">
        <v>96</v>
      </c>
      <c r="AS58" s="52" t="s">
        <v>36</v>
      </c>
      <c r="AT58" s="56" t="s">
        <v>548</v>
      </c>
      <c r="AU58" s="57"/>
      <c r="AV58" s="57"/>
      <c r="AW58" s="57"/>
      <c r="AX58" s="57"/>
      <c r="AY58" s="57"/>
      <c r="AZ58" s="61"/>
      <c r="BA58" s="54"/>
    </row>
    <row r="59" spans="1:53" ht="45.75" customHeight="1" x14ac:dyDescent="0.35">
      <c r="A59" s="33">
        <v>57</v>
      </c>
      <c r="B59" s="34" t="s">
        <v>51</v>
      </c>
      <c r="C59" s="40" t="s">
        <v>26</v>
      </c>
      <c r="D59" s="40" t="s">
        <v>39</v>
      </c>
      <c r="E59" s="35" t="s">
        <v>53</v>
      </c>
      <c r="F59" s="35" t="s">
        <v>118</v>
      </c>
      <c r="G59" s="41">
        <v>41255</v>
      </c>
      <c r="H59" s="41">
        <v>41255</v>
      </c>
      <c r="I59" s="35" t="s">
        <v>555</v>
      </c>
      <c r="J59" s="35" t="s">
        <v>40</v>
      </c>
      <c r="K59" s="35" t="s">
        <v>40</v>
      </c>
      <c r="L59" s="35" t="s">
        <v>30</v>
      </c>
      <c r="M59" s="58" t="s">
        <v>31</v>
      </c>
      <c r="N59" s="42"/>
      <c r="O59" s="43"/>
      <c r="P59" s="43"/>
      <c r="Q59" s="44"/>
      <c r="R59" s="34" t="s">
        <v>32</v>
      </c>
      <c r="S59" s="35" t="s">
        <v>556</v>
      </c>
      <c r="T59" s="35" t="s">
        <v>33</v>
      </c>
      <c r="U59" s="35" t="s">
        <v>557</v>
      </c>
      <c r="V59" s="35"/>
      <c r="W59" s="35" t="s">
        <v>34</v>
      </c>
      <c r="X59" s="35"/>
      <c r="Y59" s="35" t="s">
        <v>558</v>
      </c>
      <c r="Z59" s="35"/>
      <c r="AA59" s="35"/>
      <c r="AB59" s="36"/>
      <c r="AC59" s="37"/>
      <c r="AD59" s="38"/>
      <c r="AE59" s="38"/>
      <c r="AF59" s="39"/>
      <c r="AG59" s="55"/>
      <c r="AH59" s="46" t="s">
        <v>559</v>
      </c>
      <c r="AI59" s="46" t="s">
        <v>560</v>
      </c>
      <c r="AJ59" s="46" t="s">
        <v>561</v>
      </c>
      <c r="AK59" s="46" t="s">
        <v>562</v>
      </c>
      <c r="AL59" s="46"/>
      <c r="AM59" s="59"/>
      <c r="AN59" s="47"/>
      <c r="AO59" s="46"/>
      <c r="AP59" s="60"/>
      <c r="AQ59" s="50"/>
      <c r="AR59" s="51" t="s">
        <v>96</v>
      </c>
      <c r="AS59" s="52" t="s">
        <v>36</v>
      </c>
      <c r="AT59" s="56" t="s">
        <v>563</v>
      </c>
      <c r="AU59" s="57"/>
      <c r="AV59" s="57"/>
      <c r="AW59" s="57"/>
      <c r="AX59" s="57"/>
      <c r="AY59" s="57"/>
      <c r="AZ59" s="61"/>
      <c r="BA59" s="54"/>
    </row>
    <row r="60" spans="1:53" ht="45.75" customHeight="1" x14ac:dyDescent="0.35">
      <c r="A60" s="33">
        <v>58</v>
      </c>
      <c r="B60" s="34" t="s">
        <v>60</v>
      </c>
      <c r="C60" s="40" t="s">
        <v>58</v>
      </c>
      <c r="D60" s="40" t="s">
        <v>59</v>
      </c>
      <c r="E60" s="35" t="s">
        <v>28</v>
      </c>
      <c r="F60" s="35" t="s">
        <v>118</v>
      </c>
      <c r="G60" s="41" t="s">
        <v>118</v>
      </c>
      <c r="H60" s="41">
        <v>41262</v>
      </c>
      <c r="I60" s="35" t="s">
        <v>564</v>
      </c>
      <c r="J60" s="35" t="s">
        <v>40</v>
      </c>
      <c r="K60" s="35" t="s">
        <v>75</v>
      </c>
      <c r="L60" s="35" t="s">
        <v>30</v>
      </c>
      <c r="M60" s="58" t="s">
        <v>31</v>
      </c>
      <c r="N60" s="42"/>
      <c r="O60" s="43"/>
      <c r="P60" s="43"/>
      <c r="Q60" s="44"/>
      <c r="R60" s="34" t="s">
        <v>63</v>
      </c>
      <c r="S60" s="35" t="s">
        <v>281</v>
      </c>
      <c r="T60" s="35" t="s">
        <v>83</v>
      </c>
      <c r="U60" s="35" t="s">
        <v>41</v>
      </c>
      <c r="V60" s="35"/>
      <c r="W60" s="35" t="s">
        <v>42</v>
      </c>
      <c r="X60" s="35"/>
      <c r="Y60" s="35"/>
      <c r="Z60" s="35"/>
      <c r="AA60" s="35"/>
      <c r="AB60" s="36"/>
      <c r="AC60" s="37"/>
      <c r="AD60" s="38"/>
      <c r="AE60" s="38"/>
      <c r="AF60" s="39"/>
      <c r="AG60" s="55" t="s">
        <v>565</v>
      </c>
      <c r="AH60" s="46"/>
      <c r="AI60" s="46"/>
      <c r="AJ60" s="46"/>
      <c r="AK60" s="46"/>
      <c r="AL60" s="46"/>
      <c r="AM60" s="59" t="s">
        <v>566</v>
      </c>
      <c r="AN60" s="47" t="s">
        <v>567</v>
      </c>
      <c r="AO60" s="46"/>
      <c r="AP60" s="60"/>
      <c r="AQ60" s="50"/>
      <c r="AR60" s="51" t="s">
        <v>35</v>
      </c>
      <c r="AS60" s="52" t="s">
        <v>36</v>
      </c>
      <c r="AT60" s="56" t="s">
        <v>568</v>
      </c>
      <c r="AU60" s="57" t="s">
        <v>565</v>
      </c>
      <c r="AV60" s="57"/>
      <c r="AW60" s="57"/>
      <c r="AX60" s="57"/>
      <c r="AY60" s="57"/>
      <c r="AZ60" s="61"/>
      <c r="BA60" s="54"/>
    </row>
    <row r="61" spans="1:53" x14ac:dyDescent="0.35"/>
    <row r="62" spans="1:53" x14ac:dyDescent="0.35"/>
    <row r="63" spans="1:53" x14ac:dyDescent="0.35"/>
    <row r="64" spans="1:53"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row r="214" x14ac:dyDescent="0.35"/>
    <row r="215" x14ac:dyDescent="0.35"/>
    <row r="216" x14ac:dyDescent="0.35"/>
    <row r="217" x14ac:dyDescent="0.35"/>
    <row r="218" x14ac:dyDescent="0.35"/>
    <row r="219" x14ac:dyDescent="0.35"/>
    <row r="220" x14ac:dyDescent="0.35"/>
    <row r="221" x14ac:dyDescent="0.35"/>
    <row r="222" x14ac:dyDescent="0.35"/>
    <row r="223" x14ac:dyDescent="0.35"/>
    <row r="224" x14ac:dyDescent="0.35"/>
    <row r="225" x14ac:dyDescent="0.35"/>
    <row r="226" x14ac:dyDescent="0.35"/>
    <row r="227" x14ac:dyDescent="0.35"/>
    <row r="228" x14ac:dyDescent="0.35"/>
    <row r="229" x14ac:dyDescent="0.35"/>
    <row r="230" x14ac:dyDescent="0.35"/>
    <row r="231" x14ac:dyDescent="0.35"/>
    <row r="232" x14ac:dyDescent="0.35"/>
    <row r="233" x14ac:dyDescent="0.35"/>
    <row r="234" x14ac:dyDescent="0.35"/>
    <row r="235" x14ac:dyDescent="0.35"/>
    <row r="236" x14ac:dyDescent="0.35"/>
    <row r="237" x14ac:dyDescent="0.35"/>
    <row r="238" x14ac:dyDescent="0.35"/>
    <row r="239" x14ac:dyDescent="0.35"/>
    <row r="240" x14ac:dyDescent="0.35"/>
    <row r="241" x14ac:dyDescent="0.35"/>
    <row r="242" x14ac:dyDescent="0.35"/>
    <row r="243" x14ac:dyDescent="0.35"/>
    <row r="244" x14ac:dyDescent="0.35"/>
    <row r="245" x14ac:dyDescent="0.35"/>
    <row r="246" x14ac:dyDescent="0.35"/>
    <row r="247" x14ac:dyDescent="0.35"/>
    <row r="248" x14ac:dyDescent="0.35"/>
    <row r="249" x14ac:dyDescent="0.35"/>
    <row r="250" x14ac:dyDescent="0.35"/>
    <row r="251" x14ac:dyDescent="0.35"/>
    <row r="252" x14ac:dyDescent="0.35"/>
    <row r="253" x14ac:dyDescent="0.35"/>
    <row r="254" x14ac:dyDescent="0.35"/>
    <row r="255" x14ac:dyDescent="0.35"/>
    <row r="256" x14ac:dyDescent="0.35"/>
    <row r="257" x14ac:dyDescent="0.35"/>
    <row r="258" x14ac:dyDescent="0.35"/>
    <row r="259" x14ac:dyDescent="0.35"/>
    <row r="260" x14ac:dyDescent="0.35"/>
    <row r="261" x14ac:dyDescent="0.35"/>
    <row r="262" x14ac:dyDescent="0.35"/>
    <row r="263" x14ac:dyDescent="0.35"/>
    <row r="264" x14ac:dyDescent="0.35"/>
    <row r="265" x14ac:dyDescent="0.35"/>
    <row r="266" x14ac:dyDescent="0.35"/>
    <row r="267" x14ac:dyDescent="0.35"/>
    <row r="268" x14ac:dyDescent="0.35"/>
    <row r="269" x14ac:dyDescent="0.35"/>
    <row r="270" x14ac:dyDescent="0.35"/>
    <row r="271" x14ac:dyDescent="0.35"/>
    <row r="272" x14ac:dyDescent="0.35"/>
    <row r="273" x14ac:dyDescent="0.35"/>
    <row r="274" x14ac:dyDescent="0.35"/>
    <row r="275" x14ac:dyDescent="0.35"/>
    <row r="276" x14ac:dyDescent="0.35"/>
    <row r="277" x14ac:dyDescent="0.35"/>
    <row r="278" x14ac:dyDescent="0.35"/>
    <row r="279" x14ac:dyDescent="0.35"/>
    <row r="280" x14ac:dyDescent="0.35"/>
    <row r="281" x14ac:dyDescent="0.35"/>
    <row r="282" x14ac:dyDescent="0.35"/>
    <row r="283" x14ac:dyDescent="0.35"/>
    <row r="284" x14ac:dyDescent="0.35"/>
    <row r="285" x14ac:dyDescent="0.35"/>
    <row r="286" x14ac:dyDescent="0.35"/>
    <row r="287" x14ac:dyDescent="0.35"/>
    <row r="288" x14ac:dyDescent="0.35"/>
    <row r="289" x14ac:dyDescent="0.35"/>
    <row r="290" x14ac:dyDescent="0.35"/>
    <row r="291" x14ac:dyDescent="0.35"/>
    <row r="292" x14ac:dyDescent="0.35"/>
    <row r="293" x14ac:dyDescent="0.35"/>
    <row r="294" x14ac:dyDescent="0.35"/>
    <row r="295" x14ac:dyDescent="0.35"/>
    <row r="296" x14ac:dyDescent="0.35"/>
    <row r="297" x14ac:dyDescent="0.35"/>
    <row r="298" x14ac:dyDescent="0.35"/>
    <row r="299" x14ac:dyDescent="0.35"/>
    <row r="300" x14ac:dyDescent="0.35"/>
    <row r="301" x14ac:dyDescent="0.35"/>
    <row r="302" x14ac:dyDescent="0.35"/>
    <row r="303" x14ac:dyDescent="0.35"/>
    <row r="304" x14ac:dyDescent="0.35"/>
    <row r="305" x14ac:dyDescent="0.35"/>
    <row r="306" x14ac:dyDescent="0.35"/>
    <row r="307" x14ac:dyDescent="0.35"/>
    <row r="308" x14ac:dyDescent="0.35"/>
    <row r="309" x14ac:dyDescent="0.35"/>
    <row r="310" x14ac:dyDescent="0.35"/>
    <row r="311" x14ac:dyDescent="0.35"/>
    <row r="312" x14ac:dyDescent="0.35"/>
    <row r="313" x14ac:dyDescent="0.35"/>
    <row r="314" x14ac:dyDescent="0.35"/>
    <row r="315" x14ac:dyDescent="0.35"/>
    <row r="316" x14ac:dyDescent="0.35"/>
    <row r="317" x14ac:dyDescent="0.35"/>
    <row r="318" x14ac:dyDescent="0.35"/>
    <row r="319" x14ac:dyDescent="0.35"/>
    <row r="320" x14ac:dyDescent="0.35"/>
    <row r="321" x14ac:dyDescent="0.35"/>
    <row r="322" x14ac:dyDescent="0.35"/>
    <row r="323" x14ac:dyDescent="0.35"/>
    <row r="324" x14ac:dyDescent="0.35"/>
    <row r="325" x14ac:dyDescent="0.35"/>
    <row r="326" x14ac:dyDescent="0.35"/>
    <row r="327" x14ac:dyDescent="0.35"/>
    <row r="328" x14ac:dyDescent="0.35"/>
    <row r="329" x14ac:dyDescent="0.35"/>
    <row r="330" x14ac:dyDescent="0.35"/>
    <row r="331" x14ac:dyDescent="0.35"/>
    <row r="332" x14ac:dyDescent="0.35"/>
    <row r="333" x14ac:dyDescent="0.35"/>
    <row r="334" x14ac:dyDescent="0.35"/>
    <row r="335" x14ac:dyDescent="0.35"/>
    <row r="336" x14ac:dyDescent="0.35"/>
    <row r="337" x14ac:dyDescent="0.35"/>
    <row r="338" x14ac:dyDescent="0.35"/>
    <row r="339" x14ac:dyDescent="0.35"/>
    <row r="340" x14ac:dyDescent="0.35"/>
    <row r="341" x14ac:dyDescent="0.35"/>
    <row r="342" x14ac:dyDescent="0.35"/>
    <row r="343" x14ac:dyDescent="0.35"/>
    <row r="344" x14ac:dyDescent="0.35"/>
    <row r="345" x14ac:dyDescent="0.35"/>
    <row r="346" x14ac:dyDescent="0.35"/>
    <row r="347" x14ac:dyDescent="0.35"/>
    <row r="348" x14ac:dyDescent="0.35"/>
    <row r="349" x14ac:dyDescent="0.35"/>
    <row r="350" x14ac:dyDescent="0.35"/>
    <row r="351" x14ac:dyDescent="0.35"/>
    <row r="352" x14ac:dyDescent="0.35"/>
    <row r="353" x14ac:dyDescent="0.35"/>
    <row r="354" x14ac:dyDescent="0.35"/>
    <row r="355" x14ac:dyDescent="0.35"/>
    <row r="356" x14ac:dyDescent="0.35"/>
    <row r="357" x14ac:dyDescent="0.35"/>
    <row r="358" x14ac:dyDescent="0.35"/>
    <row r="359" x14ac:dyDescent="0.35"/>
    <row r="360" x14ac:dyDescent="0.35"/>
    <row r="361" x14ac:dyDescent="0.35"/>
    <row r="362" x14ac:dyDescent="0.35"/>
    <row r="363" x14ac:dyDescent="0.35"/>
    <row r="364" x14ac:dyDescent="0.35"/>
    <row r="365" x14ac:dyDescent="0.35"/>
    <row r="366" x14ac:dyDescent="0.35"/>
    <row r="367" x14ac:dyDescent="0.35"/>
    <row r="368" x14ac:dyDescent="0.35"/>
    <row r="369" x14ac:dyDescent="0.35"/>
    <row r="370" x14ac:dyDescent="0.35"/>
    <row r="371" x14ac:dyDescent="0.35"/>
  </sheetData>
  <autoFilter ref="A2:BC60" xr:uid="{ACE956E0-C96E-45FB-B902-2B201F6C3999}">
    <sortState xmlns:xlrd2="http://schemas.microsoft.com/office/spreadsheetml/2017/richdata2" ref="A4:BC60">
      <sortCondition ref="H2:H60"/>
    </sortState>
  </autoFilter>
  <mergeCells count="10">
    <mergeCell ref="AQ1:AQ2"/>
    <mergeCell ref="AT1:AZ1"/>
    <mergeCell ref="BA1:BA2"/>
    <mergeCell ref="A1:A2"/>
    <mergeCell ref="N1:Q1"/>
    <mergeCell ref="R1:AB1"/>
    <mergeCell ref="AC1:AF1"/>
    <mergeCell ref="AG1:AP1"/>
    <mergeCell ref="AR1:AS1"/>
    <mergeCell ref="B1:M1"/>
  </mergeCells>
  <phoneticPr fontId="10" type="noConversion"/>
  <hyperlinks>
    <hyperlink ref="AI53" r:id="rId1" display="https://l.facebook.com/l.php?u=https%3A%2F%2Ftwitter.com%2Fshar3wa3y%3Ffbclid%3DIwAR0ghaWrSGszPO2U8qZCMApMcgc9afmW6SvlXjcu4gQ_i7UOhy0j693N1ko&amp;h=AT18SYX-OizOscfKpc-rwAAoafSB8ToS2kG4zyGJMFOeHwRC95UkZlGBnJpmFeH4n-hKrfgCN60wwLic47POdTxo14P4j1mONVr0QauldDNolKJZMRSx8M5-9C1ZC4Ol4VzUXSQEyimtw8I-oj9glQ" xr:uid="{6ED09E82-805D-4920-84A7-16639BC46546}"/>
    <hyperlink ref="AH53" r:id="rId2" xr:uid="{A5A8F4A2-02FD-4B18-9FD7-6A19C0C23FC4}"/>
    <hyperlink ref="AG54" r:id="rId3" xr:uid="{29C47435-4115-4BCB-B5A0-3CC3F6FD3A5C}"/>
    <hyperlink ref="AH54" r:id="rId4" xr:uid="{FBC2B44E-A35A-4D79-A037-A53463805977}"/>
    <hyperlink ref="AL54" r:id="rId5" xr:uid="{C834D9E7-4A71-46EC-8528-2BE79D20BE11}"/>
    <hyperlink ref="AG3" r:id="rId6" xr:uid="{4874A934-E989-476D-B597-B4E47297F4EF}"/>
    <hyperlink ref="AL3" r:id="rId7" xr:uid="{38C54466-D0EA-41FE-BFEF-F091C2685257}"/>
    <hyperlink ref="AH3" r:id="rId8" xr:uid="{BD119BD5-B1E4-4435-B595-EDF77A2690F8}"/>
    <hyperlink ref="AH37" r:id="rId9" xr:uid="{54D3C390-F196-4788-9C97-C022B57A5028}"/>
    <hyperlink ref="AL37" r:id="rId10" xr:uid="{CD907BD8-961F-4DD1-A121-146045A692FB}"/>
    <hyperlink ref="AG39" r:id="rId11" xr:uid="{8013A5EB-6669-4406-B8C7-56D88643C920}"/>
    <hyperlink ref="AH39" r:id="rId12" xr:uid="{B97F9266-987B-4FC2-AC76-9D71039A824F}"/>
    <hyperlink ref="AG7" r:id="rId13" xr:uid="{CF26A914-E5CA-42F4-A289-2B8737CF8D57}"/>
    <hyperlink ref="AL7" r:id="rId14" xr:uid="{AEB41CDA-0905-4B38-9042-CCF9E491C239}"/>
    <hyperlink ref="AH7" r:id="rId15" xr:uid="{BF8A9212-7F6D-43E9-B9F5-01E04655CC98}"/>
    <hyperlink ref="AL58" r:id="rId16" xr:uid="{7BDCD3DB-2509-4F54-B4EC-F30CF25D8F32}"/>
    <hyperlink ref="AJ58" r:id="rId17" xr:uid="{2DB5D481-6384-48AD-BDD3-4E14F3CEDF57}"/>
    <hyperlink ref="AK58" r:id="rId18" xr:uid="{3FB0AA12-C8A2-4CD7-B219-281B5A5FA328}"/>
    <hyperlink ref="AH58" r:id="rId19" xr:uid="{DDAF0936-AEB7-4491-A6A8-39E37A27957B}"/>
    <hyperlink ref="AH49" r:id="rId20" xr:uid="{EF9F13F3-A396-45BE-84CB-BCFA248E0F56}"/>
    <hyperlink ref="AL49" r:id="rId21" xr:uid="{DD8667B8-C1AC-4186-B380-50DAA65C56DA}"/>
    <hyperlink ref="AG32" r:id="rId22" xr:uid="{98DCEEC3-21B0-4563-AC42-259008D1AEFC}"/>
    <hyperlink ref="AH46" r:id="rId23" xr:uid="{FDD7040F-2761-4581-85F9-10BC36746543}"/>
    <hyperlink ref="AU46" r:id="rId24" xr:uid="{7E01A5D0-FAD2-4AC3-A164-6384BB096DE6}"/>
    <hyperlink ref="AG22" r:id="rId25" xr:uid="{1368C48A-EEC1-470C-AA7C-16FCEBC026CB}"/>
    <hyperlink ref="AL22" r:id="rId26" xr:uid="{D18AF2AF-5ACB-4FB3-9304-3559907D06CF}"/>
    <hyperlink ref="AI22" r:id="rId27" xr:uid="{6E46F3A6-CCC7-4282-B3B7-12336E84598B}"/>
    <hyperlink ref="AK22" r:id="rId28" xr:uid="{39D6E440-9278-4011-B044-CF4774467DD3}"/>
    <hyperlink ref="AH22" r:id="rId29" xr:uid="{D6B0A346-7994-40C0-A54E-07BF1AEDE5A9}"/>
    <hyperlink ref="AI4" r:id="rId30" xr:uid="{E4427A1E-1DD2-45BF-8D81-A6762271E953}"/>
    <hyperlink ref="AO4" r:id="rId31" xr:uid="{96BD845C-DB97-4750-A863-F59CF5CB09CE}"/>
    <hyperlink ref="AK4" r:id="rId32" xr:uid="{374D53FF-33C5-4DF9-8C9D-29F7C5A84CA3}"/>
    <hyperlink ref="AH4" r:id="rId33" xr:uid="{0C1CB323-2673-4BA9-B667-5291A5B39F09}"/>
    <hyperlink ref="AH12" r:id="rId34" xr:uid="{10300383-E2B6-4093-8311-F4E7F59AC300}"/>
    <hyperlink ref="AP12" r:id="rId35" xr:uid="{4005CD36-8960-422B-801D-2D789A84B974}"/>
    <hyperlink ref="AL12" r:id="rId36" xr:uid="{B518B62E-9EBD-475C-91A0-7257C5238ACF}"/>
    <hyperlink ref="AH45" r:id="rId37" xr:uid="{B251B5E1-44E4-4BD9-8D84-0E7EB1D2E2C5}"/>
    <hyperlink ref="AL45" r:id="rId38" xr:uid="{C9F78848-332E-4577-A5C7-0CCB450A9C48}"/>
    <hyperlink ref="AG21" r:id="rId39" xr:uid="{84BD42BF-9654-4B01-857C-08DCEDA9E3C5}"/>
    <hyperlink ref="AL21" r:id="rId40" xr:uid="{16544149-BB6C-455B-81B9-CF041004E90D}"/>
    <hyperlink ref="AO21" r:id="rId41" xr:uid="{F2E36CD8-A3BF-431E-8A9A-5E4EB9932F86}"/>
    <hyperlink ref="AH21" r:id="rId42" xr:uid="{DEC0DDAE-8FBA-487A-95E7-922C13027F96}"/>
    <hyperlink ref="AG13" r:id="rId43" xr:uid="{638689E3-416D-4FD5-BCFB-DDC09443A3F6}"/>
    <hyperlink ref="AH13" r:id="rId44" xr:uid="{B4DDC2E6-B4BB-4E21-A3FC-DCAE8BE3C079}"/>
    <hyperlink ref="AU13" r:id="rId45" xr:uid="{50C27C91-99E1-4A69-8C4C-9A3D41DEBA41}"/>
    <hyperlink ref="AL13" r:id="rId46" xr:uid="{7F152F45-19BF-4A1D-87B8-2416B4D03ADF}"/>
    <hyperlink ref="AL14" r:id="rId47" xr:uid="{1F80F511-615F-4162-8D8E-5D1DD6F9FF56}"/>
    <hyperlink ref="AH14" r:id="rId48" xr:uid="{C709191D-4748-42F9-8414-3780126619EF}"/>
    <hyperlink ref="AJ59" r:id="rId49" xr:uid="{4F247682-6773-4532-A363-FEE3FD1D24BF}"/>
    <hyperlink ref="AH59" r:id="rId50" xr:uid="{B9004636-425C-4D3B-9F45-921359C5DAFB}"/>
    <hyperlink ref="AK59" r:id="rId51" xr:uid="{726B3515-841D-49E7-B12C-EB8B11BFE69A}"/>
    <hyperlink ref="AI59" r:id="rId52" xr:uid="{C3BD2318-2199-4D43-B59A-3667816481CE}"/>
    <hyperlink ref="AG57" r:id="rId53" xr:uid="{EE16C1BD-46E9-43F5-9A3A-31F673FDC1FD}"/>
    <hyperlink ref="AL57" r:id="rId54" xr:uid="{4BF9501C-584B-401F-859E-C936AB0C3F7E}"/>
    <hyperlink ref="AI57" r:id="rId55" xr:uid="{D937D058-61FC-4496-A736-64166DACAFCE}"/>
    <hyperlink ref="AK57" r:id="rId56" xr:uid="{B701B715-D958-43B0-B82D-5D2291B1D0E4}"/>
    <hyperlink ref="AH16" r:id="rId57" xr:uid="{7D5CC25E-8CA5-4BA0-8DF4-550859EF192D}"/>
    <hyperlink ref="AL16" r:id="rId58" xr:uid="{F057BF10-E741-4A83-BFBC-5BF749BD6F1C}"/>
    <hyperlink ref="AJ16" r:id="rId59" xr:uid="{F40FAE9F-3D04-4F4D-A51C-541E44035A77}"/>
    <hyperlink ref="AK16" r:id="rId60" xr:uid="{C7CDF1B9-4AE7-44B9-B28E-137C8123469F}"/>
    <hyperlink ref="AO16" r:id="rId61" xr:uid="{6776B142-0E9E-41FE-A13F-7953F9D36A24}"/>
    <hyperlink ref="AG24" r:id="rId62" xr:uid="{D803A731-50F0-434E-B83F-EADEAA5292E2}"/>
    <hyperlink ref="AH24" r:id="rId63" xr:uid="{44D71859-C55B-450F-90D8-F292A59D67C2}"/>
    <hyperlink ref="AH52" r:id="rId64" xr:uid="{DB6E190B-CE6F-4952-86E7-B926EEC215B9}"/>
    <hyperlink ref="AG19" r:id="rId65" xr:uid="{02B0356B-3749-4857-9AA3-5A85E7D2BD5F}"/>
    <hyperlink ref="AH19" r:id="rId66" xr:uid="{38B8F09E-4E53-4D98-8984-1CACDCD73B48}"/>
    <hyperlink ref="AL19" r:id="rId67" xr:uid="{2E1CAD4D-9BF8-44D8-877E-B993BAEBE3E5}"/>
    <hyperlink ref="AJ19" r:id="rId68" xr:uid="{762AE624-7580-41CA-8529-B5198F2DD807}"/>
    <hyperlink ref="AL29" r:id="rId69" xr:uid="{FE53DE76-E9AB-4386-AA53-4BA6BD00CC8E}"/>
    <hyperlink ref="AH29" r:id="rId70" xr:uid="{6835091B-C138-4634-B97C-D75108A49086}"/>
    <hyperlink ref="AH25" r:id="rId71" xr:uid="{905CD719-B80E-4C75-8680-707A381B72C1}"/>
    <hyperlink ref="AG25" r:id="rId72" xr:uid="{D28FADB3-97F0-40A3-A543-94CDF5CBDF8B}"/>
    <hyperlink ref="AL25" r:id="rId73" xr:uid="{A6CAFBA8-1A18-43AB-BCFC-35A391E1C78A}"/>
    <hyperlink ref="AI25" r:id="rId74" xr:uid="{73AAD33C-2A2F-477F-8654-FE913B3DF8C8}"/>
    <hyperlink ref="AK28" r:id="rId75" xr:uid="{E8BCED44-8B34-4333-98AA-2DB9AA87AD9A}"/>
    <hyperlink ref="AI28" r:id="rId76" xr:uid="{828F26E7-E5D4-4F52-9F56-FC576DDB9194}"/>
    <hyperlink ref="AH28" r:id="rId77" xr:uid="{5EAAED00-CCEA-4C4C-8A73-FA0F37244F6E}"/>
    <hyperlink ref="AG28" r:id="rId78" xr:uid="{AC5F74D9-2C71-455D-8E5B-C6D9E2777EA5}"/>
    <hyperlink ref="AL28" r:id="rId79" xr:uid="{678CBE19-148E-4D71-9226-D4352976F7C2}"/>
    <hyperlink ref="AH33" r:id="rId80" xr:uid="{B9855076-409B-4881-9CFD-FA51805E4ABA}"/>
    <hyperlink ref="AG33" r:id="rId81" xr:uid="{87F01E7C-7FFD-4A0F-9A7F-25EDB0CDEC4D}"/>
    <hyperlink ref="AL33" r:id="rId82" xr:uid="{26900479-DDC0-4530-BAB8-FC0F601B05A0}"/>
    <hyperlink ref="AU33" r:id="rId83" xr:uid="{05B27896-1D3F-4CAB-B264-42EABBA7D5E5}"/>
    <hyperlink ref="AJ33" r:id="rId84" xr:uid="{1458E013-11A6-4622-909F-60774CF6B35C}"/>
    <hyperlink ref="AV33" r:id="rId85" xr:uid="{BF4B80FA-B2DB-4A7B-8914-2E7765303BF2}"/>
    <hyperlink ref="AV8" r:id="rId86" xr:uid="{5FBABC32-F20F-4CA4-A7CD-AFD2686252FA}"/>
    <hyperlink ref="AU8" r:id="rId87" xr:uid="{F5E96BC8-0D73-433A-8DF9-E1B8EAE81A1E}"/>
    <hyperlink ref="AH8" r:id="rId88" xr:uid="{F8961634-3E9D-4E51-8DB1-31077B00B725}"/>
    <hyperlink ref="AL8" r:id="rId89" xr:uid="{3A565A73-6AB2-433B-B7E2-92A5763180C1}"/>
    <hyperlink ref="AV9" r:id="rId90" display="https://www.facebook.com/search/top/?q=%D9%85%D8%B1%D9%83%D8%B2%20%D8%A7%D9%84%D8%B7%D9%81%D9%84%20%D9%84%D9%84%D8%AD%D8%B6%D8%A7%D8%B1%D8%A9%20%D9%88%D8%A7%D9%84%D8%A7%D8%A8%D8%AF%D8%A7%D8%B9&amp;epa=FILTERS&amp;filters=eyJycF9jcmVhdGlvbl90aW1lIjoie1wibmFtZVwiOlwiY3JlYXRpb25fdGltZVwiLFwiYXJnc1wiOlwie1xcXCJzdGFydF95ZWFyXFxcIjpcXFwiMjAxMVxcXCIsXFxcInN0YXJ0X21vbnRoXFxcIjpcXFwiMjAxMS0wMVxcXCIsXFxcImVuZF95ZWFyXFxcIjpcXFwiMjAxMVxcXCIsXFxcImVuZF9tb250aFxcXCI6XFxcIjIwMTEtMTJcXFwifVwifSJ9" xr:uid="{4F0EF77B-6079-402D-85DE-FB682BCE007E}"/>
    <hyperlink ref="AH9" r:id="rId91" xr:uid="{FC724230-AC7B-4155-89FA-D59DCCD760F5}"/>
    <hyperlink ref="AG60" r:id="rId92" xr:uid="{2D16F90A-8F00-4F88-A013-A86EF26BA5B1}"/>
    <hyperlink ref="AU60" r:id="rId93" xr:uid="{33EB7C59-2BB1-4A41-ACB3-3C14B53DF165}"/>
    <hyperlink ref="AK35" r:id="rId94" xr:uid="{2DF9346E-FF05-4FEE-8881-40E0C89BFCA7}"/>
    <hyperlink ref="AH35" r:id="rId95" xr:uid="{CCC749F6-7BE8-408D-9A24-CCF35E4F832F}"/>
    <hyperlink ref="AI35" r:id="rId96" xr:uid="{55D7B329-28B4-4249-85E4-BA004597331E}"/>
    <hyperlink ref="AJ35" r:id="rId97" xr:uid="{829F304C-116D-473C-9735-D2EF63530143}"/>
    <hyperlink ref="AP35" r:id="rId98" xr:uid="{67BC8850-7A3F-4C65-967A-B586968C6975}"/>
    <hyperlink ref="AP34" r:id="rId99" xr:uid="{64AE8BCD-F412-4E2F-9457-D7F6BF783C0C}"/>
    <hyperlink ref="AG31" r:id="rId100" xr:uid="{62DADE80-460C-4D59-8ECC-E201AF7F5976}"/>
    <hyperlink ref="AK31" r:id="rId101" xr:uid="{60CE8712-87AF-4037-8F2B-C0BC6E3807C9}"/>
    <hyperlink ref="AH31" r:id="rId102" xr:uid="{B5F5B213-BDB6-41FF-950E-5D23CE31A26C}"/>
    <hyperlink ref="AU31" r:id="rId103" xr:uid="{89EFF7F5-832D-4CEC-9892-1F5B4B398467}"/>
    <hyperlink ref="AV31" r:id="rId104" xr:uid="{FE165773-A7B4-4B98-A38E-EF8F8D28A26E}"/>
    <hyperlink ref="AP5" r:id="rId105" xr:uid="{C99306FB-EE17-47B4-9194-B32A5B8935C6}"/>
    <hyperlink ref="AH11" r:id="rId106" xr:uid="{BD9E346A-6D86-4E2F-B76A-F530C4BD33CC}"/>
    <hyperlink ref="AP11" r:id="rId107" xr:uid="{B7C62AC4-5C0C-4FBE-8767-18228C0C3A1D}"/>
    <hyperlink ref="AG11" r:id="rId108" xr:uid="{CD82BF73-EA05-4E58-82C9-1C8E29CA684F}"/>
    <hyperlink ref="AW11" r:id="rId109" display="https://elcinema.com/en/work/2049215" xr:uid="{A77886CB-9CE7-4E9D-A1A8-303E91DD9D32}"/>
    <hyperlink ref="AH55" r:id="rId110" xr:uid="{850BCFB6-DE7F-40B3-BF3A-BCE445366181}"/>
    <hyperlink ref="AU55" r:id="rId111" xr:uid="{17B8FB02-624F-4C2D-AA94-D4FB15990C9D}"/>
    <hyperlink ref="AL42" r:id="rId112" xr:uid="{6E46D057-0566-4B59-BC06-A5AC5A9AA973}"/>
    <hyperlink ref="AH42" r:id="rId113" xr:uid="{92386571-D147-4552-ADDE-0ED83DBE16FF}"/>
    <hyperlink ref="AH36" r:id="rId114" xr:uid="{9D5CEB1B-7CB1-4FEF-BF86-CEC2C6065ABD}"/>
    <hyperlink ref="AU36" r:id="rId115" xr:uid="{5D9C2104-DECC-4315-A114-E2434DC5BE7F}"/>
    <hyperlink ref="AP36" r:id="rId116" xr:uid="{E8170905-142D-49F1-81C7-771BF8A7C461}"/>
    <hyperlink ref="AG26" r:id="rId117" xr:uid="{47701B40-F028-4B93-9BCE-DC4AC3F957FD}"/>
    <hyperlink ref="AU26" r:id="rId118" xr:uid="{0BF5885A-E5BF-428A-AA15-5CA5FBB70E3C}"/>
    <hyperlink ref="AH26" r:id="rId119" xr:uid="{0FF93E8A-5025-48A9-B50D-B3E4C3E1E2BD}"/>
    <hyperlink ref="AL26" r:id="rId120" xr:uid="{CC9E4552-7C4A-4114-9ECE-519080AF92DE}"/>
    <hyperlink ref="AH44" r:id="rId121" xr:uid="{B98F71E2-0DE5-40B5-843E-CA3D45810AE0}"/>
    <hyperlink ref="AL44" r:id="rId122" xr:uid="{10FEF2DC-D9CB-42BD-A0A5-E20D7746CC50}"/>
    <hyperlink ref="AU50" r:id="rId123" xr:uid="{B2E1FB53-2411-4221-8C5D-31B419D0D2DC}"/>
    <hyperlink ref="AO50" r:id="rId124" xr:uid="{C2764C42-1EA3-401D-B56B-BE27922DDDE6}"/>
    <hyperlink ref="AH50" r:id="rId125" xr:uid="{E25766CB-628C-4787-96FE-65B10FAC7B9A}"/>
    <hyperlink ref="AH38" r:id="rId126" xr:uid="{8054C1A2-099F-4A4E-A734-4BE1AAEF520E}"/>
    <hyperlink ref="AK38" r:id="rId127" xr:uid="{756819D2-2D79-46A0-A95A-C85E28A68731}"/>
    <hyperlink ref="AU38" r:id="rId128" xr:uid="{1F55490B-B6D8-40B0-A1A7-927108738FA5}"/>
    <hyperlink ref="AL38" r:id="rId129" xr:uid="{82B46320-7627-4843-AA73-02812DC28570}"/>
    <hyperlink ref="AO38" r:id="rId130" display="https://www.facebook.com/mahmoud.refat.50" xr:uid="{B662216E-9264-4610-A198-76A9F665D76D}"/>
    <hyperlink ref="AH17" r:id="rId131" xr:uid="{496506FE-8F77-4D3B-A423-04E841B81866}"/>
    <hyperlink ref="AH51" r:id="rId132" xr:uid="{45727D90-D37F-41C8-994C-1DC07769BE03}"/>
    <hyperlink ref="AJ51" r:id="rId133" xr:uid="{BED56A7B-1C49-4E59-A55F-FD04571E8D3F}"/>
    <hyperlink ref="AU51" r:id="rId134" xr:uid="{3C5D33A7-AA4C-4AE8-94FF-3D99B3DF7B2D}"/>
    <hyperlink ref="AV51" r:id="rId135" display="https://www.instagram.com/explore/locations/731587632/" xr:uid="{CECCEA91-E4D7-47BA-A5FE-2B279E19B759}"/>
    <hyperlink ref="AX51" r:id="rId136" xr:uid="{249CFF9A-B7C0-459A-B2BA-50378B4110CD}"/>
    <hyperlink ref="AG51" r:id="rId137" xr:uid="{EED81283-BA9A-4AE6-9FF8-51826A39372E}"/>
    <hyperlink ref="AH10" r:id="rId138" xr:uid="{AE9E272B-CC11-42E9-8E0C-FBE963063DC5}"/>
    <hyperlink ref="AL10" r:id="rId139" xr:uid="{67202FEA-F63C-4FC8-B16F-892913E8B733}"/>
    <hyperlink ref="AI10" r:id="rId140" xr:uid="{299C27C6-0749-4624-9C97-33C77DBE8D55}"/>
    <hyperlink ref="AH48" r:id="rId141" xr:uid="{E3CEBFB2-A40E-4B81-8D2E-A573E794160B}"/>
    <hyperlink ref="AG56" r:id="rId142" xr:uid="{8E124C63-5CD5-4F93-B8A2-FFCC8649CFB1}"/>
    <hyperlink ref="AH56" r:id="rId143" xr:uid="{A2393918-8EFB-4337-954C-FD454332DF0C}"/>
    <hyperlink ref="AU56" r:id="rId144" xr:uid="{0FBDCE46-73CD-422D-ADB9-7722698D687A}"/>
    <hyperlink ref="AJ56" r:id="rId145" xr:uid="{601583F5-CB91-4E51-A56F-7FF52F8F119A}"/>
    <hyperlink ref="AK56" r:id="rId146" xr:uid="{EA0641A2-963E-482F-8F20-25928D3A923F}"/>
    <hyperlink ref="AL56" r:id="rId147" xr:uid="{8B479BA6-DD5F-41BA-9EDC-45105DAD793D}"/>
    <hyperlink ref="AV40" r:id="rId148" xr:uid="{CA299923-C02E-4293-A266-F6C756367FB5}"/>
    <hyperlink ref="AJ40" r:id="rId149" xr:uid="{EE8C65EE-AC5E-4CF3-9DE4-5E72F52B7A35}"/>
    <hyperlink ref="AH40" r:id="rId150" xr:uid="{15B69477-EE84-4D22-93D6-CAA0B9D6DC00}"/>
    <hyperlink ref="AU40" r:id="rId151" xr:uid="{A5CAE53E-44FF-4809-916F-990FC82CFFD9}"/>
    <hyperlink ref="AG40" r:id="rId152" xr:uid="{5A6C9ED2-5B23-457C-B7F5-4A817D313A1E}"/>
    <hyperlink ref="AH15" r:id="rId153" xr:uid="{DFB45B93-4C31-4B6E-B049-BA163596CC5D}"/>
    <hyperlink ref="AL15" r:id="rId154" xr:uid="{50CBD16F-5BFF-41E7-A8D4-99A9B922A3E1}"/>
    <hyperlink ref="AP15" r:id="rId155" xr:uid="{B10BBCF7-ADAE-45C0-8D18-5941E2C7BF72}"/>
    <hyperlink ref="AU15" r:id="rId156" xr:uid="{60CAF71C-DF86-48B5-A050-F7F706C57EC5}"/>
    <hyperlink ref="AG15" r:id="rId157" xr:uid="{CCEE6502-AD6C-43C2-A9F6-489D20E95EBD}"/>
    <hyperlink ref="AW15" r:id="rId158" xr:uid="{20D8A68A-4467-4234-B34B-35754069E0A0}"/>
    <hyperlink ref="AH20" r:id="rId159" xr:uid="{07FF29A5-1559-4F90-BDDD-32D6B658D235}"/>
    <hyperlink ref="AL20" r:id="rId160" xr:uid="{146217BD-ED28-48B8-822D-B464A50CD558}"/>
    <hyperlink ref="AL47" r:id="rId161" xr:uid="{4414B77F-25D2-4A71-9BF8-3CED553E1DD7}"/>
    <hyperlink ref="AL18" r:id="rId162" display="info@orientproductions.org?__xts__=" xr:uid="{AA3B083D-A7F9-4DDB-98D1-71C508140789}"/>
    <hyperlink ref="AU17" r:id="rId163" xr:uid="{3389FEF7-EC37-4330-92D5-790C0C2EF08D}"/>
    <hyperlink ref="AU39" r:id="rId164" xr:uid="{7B5E7659-96E6-4395-B70D-628B59DE5719}"/>
    <hyperlink ref="AV38" r:id="rId165" xr:uid="{398A7A50-3E98-4DDF-B467-F6297F66C44C}"/>
    <hyperlink ref="AH30" r:id="rId166" xr:uid="{3DF04298-97C7-4E4C-9B5D-65ABE782E95E}"/>
    <hyperlink ref="AL30" r:id="rId167" xr:uid="{56EFA278-DA0F-4CE1-BDA4-01D292A7C722}"/>
  </hyperlinks>
  <pageMargins left="0.7" right="0.7" top="0.75" bottom="0.75" header="0.3" footer="0.3"/>
  <pageSetup paperSize="9" orientation="portrait" horizontalDpi="300" verticalDpi="300" r:id="rId1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5E8E6-3B93-4F65-8866-8CFCD068B350}">
  <dimension ref="A1:BB209"/>
  <sheetViews>
    <sheetView rightToLeft="1" topLeftCell="A61" zoomScale="70" zoomScaleNormal="70" workbookViewId="0">
      <selection activeCell="B68" sqref="B68"/>
    </sheetView>
  </sheetViews>
  <sheetFormatPr defaultColWidth="0" defaultRowHeight="0" customHeight="1" zeroHeight="1" x14ac:dyDescent="0.35"/>
  <cols>
    <col min="1" max="1" width="17.90625" customWidth="1"/>
    <col min="2" max="2" width="32" customWidth="1"/>
    <col min="3" max="3" width="15.6328125" customWidth="1"/>
    <col min="4" max="4" width="19.08984375" customWidth="1"/>
    <col min="5" max="5" width="18.7265625" customWidth="1"/>
    <col min="6" max="6" width="18.26953125" customWidth="1"/>
    <col min="7" max="7" width="15" customWidth="1"/>
    <col min="8" max="8" width="14.90625" customWidth="1"/>
    <col min="9" max="9" width="15.453125" customWidth="1"/>
    <col min="10" max="10" width="16.08984375" customWidth="1"/>
    <col min="11" max="11" width="15.81640625" customWidth="1"/>
    <col min="12" max="17" width="12.453125" customWidth="1"/>
    <col min="18" max="18" width="11.6328125" customWidth="1"/>
    <col min="19" max="19" width="9" customWidth="1"/>
    <col min="20" max="34" width="0" hidden="1" customWidth="1"/>
    <col min="35" max="35" width="9" customWidth="1"/>
    <col min="36" max="54" width="0" hidden="1" customWidth="1"/>
    <col min="55" max="16384" width="9" hidden="1"/>
  </cols>
  <sheetData>
    <row r="1" spans="1:22" ht="24" customHeight="1" thickBot="1" x14ac:dyDescent="0.4">
      <c r="A1" s="4"/>
      <c r="H1" t="s">
        <v>573</v>
      </c>
    </row>
    <row r="2" spans="1:22" ht="26" customHeight="1" thickBot="1" x14ac:dyDescent="0.4">
      <c r="A2" s="5">
        <v>1</v>
      </c>
      <c r="B2" s="79" t="s">
        <v>636</v>
      </c>
      <c r="C2" s="80"/>
      <c r="D2" s="80"/>
      <c r="E2" s="80"/>
      <c r="F2" s="80"/>
      <c r="G2" s="81"/>
      <c r="H2" s="3"/>
      <c r="I2" s="3"/>
      <c r="J2" s="3"/>
      <c r="K2" s="3"/>
      <c r="L2" s="3"/>
      <c r="M2" s="3"/>
      <c r="N2" s="3"/>
      <c r="O2" s="3"/>
      <c r="P2" s="3"/>
      <c r="Q2" s="3"/>
      <c r="R2" s="3"/>
      <c r="S2" s="3"/>
      <c r="T2" s="3"/>
      <c r="U2" s="3"/>
      <c r="V2" s="3"/>
    </row>
    <row r="3" spans="1:22" ht="26" customHeight="1" thickBot="1" x14ac:dyDescent="0.4">
      <c r="A3" s="6" t="s">
        <v>583</v>
      </c>
      <c r="B3" s="82" t="s">
        <v>590</v>
      </c>
      <c r="C3" s="83"/>
      <c r="D3" s="83"/>
      <c r="E3" s="83"/>
      <c r="F3" s="83"/>
      <c r="G3" s="84"/>
      <c r="H3" s="3"/>
      <c r="I3" s="3"/>
      <c r="J3" s="15"/>
      <c r="K3" s="15"/>
      <c r="L3" s="15"/>
      <c r="M3" s="3"/>
      <c r="N3" s="3"/>
      <c r="O3" s="3"/>
      <c r="P3" s="3"/>
      <c r="Q3" s="3"/>
      <c r="R3" s="3"/>
      <c r="S3" s="3"/>
      <c r="T3" s="3"/>
      <c r="U3" s="3"/>
      <c r="V3" s="3"/>
    </row>
    <row r="4" spans="1:22" ht="55.5" customHeight="1" thickBot="1" x14ac:dyDescent="0.4">
      <c r="A4" s="4"/>
      <c r="B4" s="7"/>
      <c r="C4" s="8" t="s">
        <v>35</v>
      </c>
      <c r="D4" s="8" t="s">
        <v>106</v>
      </c>
      <c r="E4" s="8" t="s">
        <v>96</v>
      </c>
      <c r="F4" s="9" t="s">
        <v>49</v>
      </c>
      <c r="G4" s="6" t="s">
        <v>571</v>
      </c>
      <c r="H4" s="3"/>
      <c r="I4" s="3"/>
      <c r="J4" s="15"/>
      <c r="K4" s="15"/>
      <c r="L4" s="15"/>
      <c r="M4" s="3"/>
      <c r="N4" s="3"/>
      <c r="O4" s="3"/>
      <c r="P4" s="3"/>
      <c r="Q4" s="3"/>
      <c r="R4" s="3"/>
      <c r="S4" s="3"/>
      <c r="T4" s="3"/>
      <c r="U4" s="3"/>
      <c r="V4" s="3"/>
    </row>
    <row r="5" spans="1:22" ht="30.75" customHeight="1" x14ac:dyDescent="0.35">
      <c r="A5" s="4"/>
      <c r="B5" s="10" t="s">
        <v>74</v>
      </c>
      <c r="C5" s="11">
        <f>COUNTIFS(Data!$C:$C,$B5,Data!$AR:$AR,J5)</f>
        <v>1</v>
      </c>
      <c r="D5" s="11">
        <f>COUNTIFS(Data!$C:$C,$B5,Data!$AR:$AR,K5)</f>
        <v>0</v>
      </c>
      <c r="E5" s="11">
        <f>COUNTIFS(Data!$C:$C,$B5,Data!$AR:$AR,L5)</f>
        <v>1</v>
      </c>
      <c r="F5" s="11">
        <f>COUNTIFS(Data!$C:$C,$B5,Data!$AR:$AR,M5)</f>
        <v>0</v>
      </c>
      <c r="G5" s="12">
        <f>SUM(C5:F5)</f>
        <v>2</v>
      </c>
      <c r="H5" s="3"/>
      <c r="I5" s="3"/>
      <c r="J5" s="15" t="s">
        <v>35</v>
      </c>
      <c r="K5" s="15" t="s">
        <v>106</v>
      </c>
      <c r="L5" s="15" t="s">
        <v>96</v>
      </c>
      <c r="M5" s="15" t="s">
        <v>49</v>
      </c>
      <c r="N5" s="3"/>
      <c r="O5" s="3"/>
      <c r="P5" s="3"/>
      <c r="Q5" s="3"/>
      <c r="R5" s="3"/>
      <c r="S5" s="3"/>
      <c r="T5" s="3"/>
      <c r="U5" s="3"/>
      <c r="V5" s="3"/>
    </row>
    <row r="6" spans="1:22" ht="30.75" customHeight="1" x14ac:dyDescent="0.35">
      <c r="A6" s="4"/>
      <c r="B6" s="13" t="s">
        <v>46</v>
      </c>
      <c r="C6" s="11">
        <f>COUNTIFS(Data!$C:$C,$B6,Data!$AR:$AR,J6)</f>
        <v>1</v>
      </c>
      <c r="D6" s="11">
        <f>COUNTIFS(Data!$C:$C,$B6,Data!$AR:$AR,K6)</f>
        <v>0</v>
      </c>
      <c r="E6" s="11">
        <f>COUNTIFS(Data!$C:$C,$B6,Data!$AR:$AR,L6)</f>
        <v>6</v>
      </c>
      <c r="F6" s="11">
        <f>COUNTIFS(Data!$C:$C,$B6,Data!$AR:$AR,M6)</f>
        <v>0</v>
      </c>
      <c r="G6" s="12">
        <f t="shared" ref="G6:G13" si="0">SUM(C6:F6)</f>
        <v>7</v>
      </c>
      <c r="H6" s="3"/>
      <c r="I6" s="3"/>
      <c r="J6" s="15" t="s">
        <v>35</v>
      </c>
      <c r="K6" s="15" t="s">
        <v>106</v>
      </c>
      <c r="L6" s="15" t="s">
        <v>96</v>
      </c>
      <c r="M6" s="15" t="s">
        <v>49</v>
      </c>
      <c r="N6" s="3"/>
      <c r="O6" s="3"/>
      <c r="P6" s="3"/>
      <c r="Q6" s="3"/>
      <c r="R6" s="3"/>
      <c r="S6" s="3"/>
      <c r="T6" s="3"/>
      <c r="U6" s="3"/>
      <c r="V6" s="3"/>
    </row>
    <row r="7" spans="1:22" ht="30.75" customHeight="1" x14ac:dyDescent="0.35">
      <c r="A7" s="4"/>
      <c r="B7" s="13" t="s">
        <v>38</v>
      </c>
      <c r="C7" s="11">
        <f>COUNTIFS(Data!$C:$C,$B7,Data!$AR:$AR,J7)</f>
        <v>4</v>
      </c>
      <c r="D7" s="11">
        <f>COUNTIFS(Data!$C:$C,$B7,Data!$AR:$AR,K7)</f>
        <v>0</v>
      </c>
      <c r="E7" s="11">
        <f>COUNTIFS(Data!$C:$C,$B7,Data!$AR:$AR,L7)</f>
        <v>4</v>
      </c>
      <c r="F7" s="11">
        <f>COUNTIFS(Data!$C:$C,$B7,Data!$AR:$AR,M7)</f>
        <v>0</v>
      </c>
      <c r="G7" s="12">
        <f t="shared" si="0"/>
        <v>8</v>
      </c>
      <c r="H7" s="3"/>
      <c r="I7" s="3"/>
      <c r="J7" s="15" t="s">
        <v>35</v>
      </c>
      <c r="K7" s="15" t="s">
        <v>106</v>
      </c>
      <c r="L7" s="15" t="s">
        <v>96</v>
      </c>
      <c r="M7" s="15" t="s">
        <v>49</v>
      </c>
      <c r="N7" s="3"/>
      <c r="O7" s="3"/>
      <c r="P7" s="3"/>
      <c r="Q7" s="3"/>
      <c r="R7" s="3"/>
      <c r="S7" s="3"/>
      <c r="T7" s="3"/>
      <c r="U7" s="3"/>
      <c r="V7" s="3"/>
    </row>
    <row r="8" spans="1:22" ht="30.75" customHeight="1" x14ac:dyDescent="0.35">
      <c r="A8" s="4"/>
      <c r="B8" s="13" t="s">
        <v>65</v>
      </c>
      <c r="C8" s="11">
        <f>COUNTIFS(Data!$C:$C,$B8,Data!$AR:$AR,J8)</f>
        <v>3</v>
      </c>
      <c r="D8" s="11">
        <f>COUNTIFS(Data!$C:$C,$B8,Data!$AR:$AR,K8)</f>
        <v>2</v>
      </c>
      <c r="E8" s="11">
        <f>COUNTIFS(Data!$C:$C,$B8,Data!$AR:$AR,L8)</f>
        <v>5</v>
      </c>
      <c r="F8" s="11">
        <f>COUNTIFS(Data!$C:$C,$B8,Data!$AR:$AR,M8)</f>
        <v>2</v>
      </c>
      <c r="G8" s="12">
        <f t="shared" si="0"/>
        <v>12</v>
      </c>
      <c r="H8" s="3"/>
      <c r="I8" s="3"/>
      <c r="J8" s="15" t="s">
        <v>35</v>
      </c>
      <c r="K8" s="15" t="s">
        <v>106</v>
      </c>
      <c r="L8" s="15" t="s">
        <v>96</v>
      </c>
      <c r="M8" s="15" t="s">
        <v>49</v>
      </c>
      <c r="N8" s="3"/>
      <c r="O8" s="3"/>
      <c r="P8" s="3"/>
      <c r="Q8" s="3"/>
      <c r="R8" s="3"/>
      <c r="S8" s="3"/>
      <c r="T8" s="3"/>
      <c r="U8" s="3"/>
      <c r="V8" s="3"/>
    </row>
    <row r="9" spans="1:22" ht="30.75" customHeight="1" x14ac:dyDescent="0.35">
      <c r="A9" s="4"/>
      <c r="B9" s="13" t="s">
        <v>105</v>
      </c>
      <c r="C9" s="11">
        <f>COUNTIFS(Data!$C:$C,$B9,Data!$AR:$AR,J9)</f>
        <v>5</v>
      </c>
      <c r="D9" s="11">
        <f>COUNTIFS(Data!$C:$C,$B9,Data!$AR:$AR,K9)</f>
        <v>0</v>
      </c>
      <c r="E9" s="11">
        <f>COUNTIFS(Data!$C:$C,$B9,Data!$AR:$AR,L9)</f>
        <v>1</v>
      </c>
      <c r="F9" s="11">
        <f>COUNTIFS(Data!$C:$C,$B9,Data!$AR:$AR,M9)</f>
        <v>0</v>
      </c>
      <c r="G9" s="12">
        <f t="shared" si="0"/>
        <v>6</v>
      </c>
      <c r="H9" s="3"/>
      <c r="I9" s="3"/>
      <c r="J9" s="15" t="s">
        <v>35</v>
      </c>
      <c r="K9" s="15" t="s">
        <v>106</v>
      </c>
      <c r="L9" s="15" t="s">
        <v>96</v>
      </c>
      <c r="M9" s="15" t="s">
        <v>49</v>
      </c>
      <c r="N9" s="3"/>
      <c r="O9" s="3"/>
      <c r="P9" s="3"/>
      <c r="Q9" s="3"/>
      <c r="R9" s="3"/>
      <c r="S9" s="3"/>
      <c r="T9" s="3"/>
      <c r="U9" s="3"/>
      <c r="V9" s="3"/>
    </row>
    <row r="10" spans="1:22" ht="30.75" customHeight="1" x14ac:dyDescent="0.35">
      <c r="A10" s="4"/>
      <c r="B10" s="13" t="s">
        <v>569</v>
      </c>
      <c r="C10" s="11">
        <f>COUNTIFS(Data!$C:$C,$B10,Data!$AR:$AR,J10)</f>
        <v>0</v>
      </c>
      <c r="D10" s="11">
        <f>COUNTIFS(Data!$C:$C,$B10,Data!$AR:$AR,K10)</f>
        <v>0</v>
      </c>
      <c r="E10" s="11">
        <f>COUNTIFS(Data!$C:$C,$B10,Data!$AR:$AR,L10)</f>
        <v>0</v>
      </c>
      <c r="F10" s="11">
        <f>COUNTIFS(Data!$C:$C,$B10,Data!$AR:$AR,M10)</f>
        <v>0</v>
      </c>
      <c r="G10" s="12">
        <f t="shared" si="0"/>
        <v>0</v>
      </c>
      <c r="H10" s="3"/>
      <c r="I10" s="3"/>
      <c r="J10" s="15" t="s">
        <v>35</v>
      </c>
      <c r="K10" s="15" t="s">
        <v>106</v>
      </c>
      <c r="L10" s="15" t="s">
        <v>96</v>
      </c>
      <c r="M10" s="15" t="s">
        <v>49</v>
      </c>
      <c r="N10" s="3"/>
      <c r="O10" s="3"/>
      <c r="P10" s="3"/>
      <c r="Q10" s="3"/>
      <c r="R10" s="3"/>
      <c r="S10" s="3"/>
      <c r="T10" s="3"/>
      <c r="U10" s="3"/>
      <c r="V10" s="3"/>
    </row>
    <row r="11" spans="1:22" ht="30.75" customHeight="1" x14ac:dyDescent="0.35">
      <c r="A11" s="4"/>
      <c r="B11" s="13" t="s">
        <v>58</v>
      </c>
      <c r="C11" s="11">
        <f>COUNTIFS(Data!$C:$C,$B11,Data!$AR:$AR,J11)</f>
        <v>3</v>
      </c>
      <c r="D11" s="11">
        <f>COUNTIFS(Data!$C:$C,$B11,Data!$AR:$AR,K11)</f>
        <v>0</v>
      </c>
      <c r="E11" s="11">
        <f>COUNTIFS(Data!$C:$C,$B11,Data!$AR:$AR,L11)</f>
        <v>1</v>
      </c>
      <c r="F11" s="11">
        <f>COUNTIFS(Data!$C:$C,$B11,Data!$AR:$AR,M11)</f>
        <v>0</v>
      </c>
      <c r="G11" s="12">
        <f t="shared" si="0"/>
        <v>4</v>
      </c>
      <c r="H11" s="3"/>
      <c r="I11" s="3"/>
      <c r="J11" s="15" t="s">
        <v>35</v>
      </c>
      <c r="K11" s="15" t="s">
        <v>106</v>
      </c>
      <c r="L11" s="15" t="s">
        <v>96</v>
      </c>
      <c r="M11" s="15" t="s">
        <v>49</v>
      </c>
      <c r="N11" s="3"/>
      <c r="O11" s="3"/>
      <c r="P11" s="3"/>
      <c r="Q11" s="3"/>
      <c r="R11" s="3"/>
      <c r="S11" s="3"/>
      <c r="T11" s="3"/>
      <c r="U11" s="3"/>
      <c r="V11" s="3"/>
    </row>
    <row r="12" spans="1:22" ht="36.75" customHeight="1" x14ac:dyDescent="0.35">
      <c r="A12" s="4"/>
      <c r="B12" s="13" t="s">
        <v>26</v>
      </c>
      <c r="C12" s="11">
        <f>COUNTIFS(Data!$C:$C,$B12,Data!$AR:$AR,J12)</f>
        <v>2</v>
      </c>
      <c r="D12" s="11">
        <f>COUNTIFS(Data!$C:$C,$B12,Data!$AR:$AR,K12)</f>
        <v>0</v>
      </c>
      <c r="E12" s="11">
        <f>COUNTIFS(Data!$C:$C,$B12,Data!$AR:$AR,L12)</f>
        <v>2</v>
      </c>
      <c r="F12" s="11">
        <f>COUNTIFS(Data!$C:$C,$B12,Data!$AR:$AR,M12)</f>
        <v>0</v>
      </c>
      <c r="G12" s="12">
        <f t="shared" si="0"/>
        <v>4</v>
      </c>
      <c r="H12" s="3"/>
      <c r="I12" s="3"/>
      <c r="J12" s="15" t="s">
        <v>35</v>
      </c>
      <c r="K12" s="15" t="s">
        <v>106</v>
      </c>
      <c r="L12" s="15" t="s">
        <v>96</v>
      </c>
      <c r="M12" s="15" t="s">
        <v>49</v>
      </c>
      <c r="N12" s="3"/>
      <c r="O12" s="3"/>
      <c r="P12" s="3"/>
      <c r="Q12" s="3"/>
      <c r="R12" s="3"/>
      <c r="S12" s="3"/>
      <c r="T12" s="3"/>
      <c r="U12" s="3"/>
      <c r="V12" s="3"/>
    </row>
    <row r="13" spans="1:22" ht="30.75" customHeight="1" thickBot="1" x14ac:dyDescent="0.4">
      <c r="A13" s="4"/>
      <c r="B13" s="13" t="s">
        <v>80</v>
      </c>
      <c r="C13" s="11">
        <f>COUNTIFS(Data!$C:$C,$B13,Data!$AR:$AR,J13)</f>
        <v>5</v>
      </c>
      <c r="D13" s="11">
        <f>COUNTIFS(Data!$C:$C,$B13,Data!$AR:$AR,K13)</f>
        <v>3</v>
      </c>
      <c r="E13" s="11">
        <f>COUNTIFS(Data!$C:$C,$B13,Data!$AR:$AR,L13)</f>
        <v>7</v>
      </c>
      <c r="F13" s="11">
        <f>COUNTIFS(Data!$C:$C,$B13,Data!$AR:$AR,M13)</f>
        <v>0</v>
      </c>
      <c r="G13" s="12">
        <f t="shared" si="0"/>
        <v>15</v>
      </c>
      <c r="H13" s="3"/>
      <c r="I13" s="3"/>
      <c r="J13" s="15" t="s">
        <v>35</v>
      </c>
      <c r="K13" s="15" t="s">
        <v>106</v>
      </c>
      <c r="L13" s="15" t="s">
        <v>96</v>
      </c>
      <c r="M13" s="15" t="s">
        <v>49</v>
      </c>
      <c r="N13" s="3"/>
      <c r="O13" s="3"/>
      <c r="P13" s="3"/>
      <c r="Q13" s="3"/>
      <c r="R13" s="3"/>
      <c r="S13" s="3"/>
      <c r="T13" s="3"/>
      <c r="U13" s="3"/>
      <c r="V13" s="3"/>
    </row>
    <row r="14" spans="1:22" ht="30.75" customHeight="1" thickBot="1" x14ac:dyDescent="0.4">
      <c r="A14" s="4"/>
      <c r="B14" s="7" t="s">
        <v>571</v>
      </c>
      <c r="C14" s="14">
        <f>SUM(C5:C13)</f>
        <v>24</v>
      </c>
      <c r="D14" s="14">
        <f t="shared" ref="D14:F14" si="1">SUM(D5:D13)</f>
        <v>5</v>
      </c>
      <c r="E14" s="14">
        <f t="shared" si="1"/>
        <v>27</v>
      </c>
      <c r="F14" s="14">
        <f t="shared" si="1"/>
        <v>2</v>
      </c>
      <c r="G14" s="6">
        <f>SUM(G5:G13)</f>
        <v>58</v>
      </c>
      <c r="H14" s="3"/>
      <c r="I14" s="3"/>
      <c r="J14" s="15"/>
      <c r="K14" s="15"/>
      <c r="L14" s="15"/>
      <c r="M14" s="15"/>
      <c r="N14" s="3"/>
      <c r="O14" s="3"/>
      <c r="P14" s="3"/>
      <c r="Q14" s="3"/>
      <c r="R14" s="3"/>
      <c r="S14" s="3"/>
      <c r="T14" s="3"/>
      <c r="U14" s="3"/>
      <c r="V14" s="3"/>
    </row>
    <row r="15" spans="1:22" ht="48" customHeight="1" thickBot="1" x14ac:dyDescent="0.4">
      <c r="A15" s="4"/>
      <c r="B15" s="85" t="s">
        <v>572</v>
      </c>
      <c r="C15" s="86"/>
      <c r="D15" s="86"/>
      <c r="E15" s="86"/>
      <c r="F15" s="86"/>
      <c r="G15" s="87"/>
      <c r="H15" s="3"/>
      <c r="I15" s="3"/>
      <c r="J15" s="15"/>
      <c r="K15" s="15"/>
      <c r="L15" s="15"/>
      <c r="M15" s="15"/>
      <c r="N15" s="3"/>
      <c r="O15" s="3"/>
      <c r="P15" s="3"/>
      <c r="Q15" s="3"/>
      <c r="R15" s="3"/>
      <c r="S15" s="3"/>
      <c r="T15" s="3"/>
      <c r="U15" s="3"/>
      <c r="V15" s="3"/>
    </row>
    <row r="16" spans="1:22" ht="22.5" customHeight="1" thickBot="1" x14ac:dyDescent="0.4">
      <c r="A16" s="4"/>
      <c r="J16" s="15"/>
      <c r="K16" s="15"/>
      <c r="L16" s="15"/>
      <c r="M16" s="15"/>
    </row>
    <row r="17" spans="1:22" ht="28" customHeight="1" thickBot="1" x14ac:dyDescent="0.4">
      <c r="A17" s="5">
        <v>2</v>
      </c>
      <c r="B17" s="79" t="s">
        <v>636</v>
      </c>
      <c r="C17" s="80"/>
      <c r="D17" s="80"/>
      <c r="E17" s="80"/>
      <c r="F17" s="80"/>
      <c r="G17" s="81"/>
      <c r="H17" s="3"/>
      <c r="I17" s="3"/>
      <c r="J17" s="15"/>
      <c r="K17" s="15"/>
      <c r="L17" s="15"/>
      <c r="M17" s="15"/>
      <c r="N17" s="3"/>
      <c r="O17" s="3"/>
      <c r="P17" s="3"/>
      <c r="Q17" s="3"/>
      <c r="R17" s="3"/>
      <c r="S17" s="3"/>
      <c r="T17" s="3"/>
      <c r="U17" s="3"/>
      <c r="V17" s="3"/>
    </row>
    <row r="18" spans="1:22" ht="28" customHeight="1" thickBot="1" x14ac:dyDescent="0.4">
      <c r="A18" s="6" t="s">
        <v>585</v>
      </c>
      <c r="B18" s="82" t="s">
        <v>591</v>
      </c>
      <c r="C18" s="83"/>
      <c r="D18" s="83"/>
      <c r="E18" s="83"/>
      <c r="F18" s="83"/>
      <c r="G18" s="84"/>
      <c r="H18" s="3"/>
      <c r="I18" s="3"/>
      <c r="J18" s="15"/>
      <c r="K18" s="15"/>
      <c r="L18" s="15"/>
      <c r="M18" s="15"/>
      <c r="N18" s="3"/>
      <c r="O18" s="3"/>
      <c r="P18" s="3"/>
      <c r="Q18" s="3"/>
      <c r="R18" s="3"/>
      <c r="S18" s="3"/>
      <c r="T18" s="3"/>
      <c r="U18" s="3"/>
      <c r="V18" s="3"/>
    </row>
    <row r="19" spans="1:22" ht="55.5" customHeight="1" thickBot="1" x14ac:dyDescent="0.4">
      <c r="A19" s="4"/>
      <c r="B19" s="7"/>
      <c r="C19" s="8" t="s">
        <v>35</v>
      </c>
      <c r="D19" s="8" t="s">
        <v>106</v>
      </c>
      <c r="E19" s="8" t="s">
        <v>96</v>
      </c>
      <c r="F19" s="9" t="s">
        <v>49</v>
      </c>
      <c r="G19" s="6" t="s">
        <v>571</v>
      </c>
      <c r="H19" s="3"/>
      <c r="I19" s="3"/>
      <c r="J19" s="15"/>
      <c r="K19" s="15"/>
      <c r="L19" s="15"/>
      <c r="M19" s="15"/>
      <c r="N19" s="3"/>
      <c r="O19" s="3"/>
      <c r="P19" s="3"/>
      <c r="Q19" s="3"/>
      <c r="R19" s="3"/>
      <c r="S19" s="3"/>
      <c r="T19" s="3"/>
      <c r="U19" s="3"/>
      <c r="V19" s="3"/>
    </row>
    <row r="20" spans="1:22" ht="30.75" customHeight="1" x14ac:dyDescent="0.35">
      <c r="A20" s="4"/>
      <c r="B20" s="10" t="s">
        <v>570</v>
      </c>
      <c r="C20" s="11">
        <f>COUNTIFS(Data!$D:$D,$B20,Data!$AR:$AR,J20)</f>
        <v>0</v>
      </c>
      <c r="D20" s="11">
        <f>COUNTIFS(Data!$D:$D,$B20,Data!$AR:$AR,K20)</f>
        <v>0</v>
      </c>
      <c r="E20" s="11">
        <f>COUNTIFS(Data!$D:$D,$B20,Data!$AR:$AR,L20)</f>
        <v>0</v>
      </c>
      <c r="F20" s="11">
        <f>COUNTIFS(Data!$D:$D,$B20,Data!$AR:$AR,M20)</f>
        <v>0</v>
      </c>
      <c r="G20" s="12">
        <f>SUM(C20:F20)</f>
        <v>0</v>
      </c>
      <c r="H20" s="3"/>
      <c r="I20" s="3"/>
      <c r="J20" s="15" t="s">
        <v>35</v>
      </c>
      <c r="K20" s="15" t="s">
        <v>106</v>
      </c>
      <c r="L20" s="15" t="s">
        <v>96</v>
      </c>
      <c r="M20" s="15" t="s">
        <v>49</v>
      </c>
      <c r="N20" s="3"/>
      <c r="O20" s="3"/>
      <c r="P20" s="3"/>
      <c r="Q20" s="3"/>
      <c r="R20" s="3"/>
      <c r="S20" s="3"/>
      <c r="T20" s="3"/>
      <c r="U20" s="3"/>
      <c r="V20" s="3"/>
    </row>
    <row r="21" spans="1:22" ht="30.75" customHeight="1" x14ac:dyDescent="0.35">
      <c r="A21" s="4"/>
      <c r="B21" s="13" t="s">
        <v>87</v>
      </c>
      <c r="C21" s="11">
        <f>COUNTIFS(Data!$D:$D,$B21,Data!$AR:$AR,J21)</f>
        <v>2</v>
      </c>
      <c r="D21" s="11">
        <f>COUNTIFS(Data!$D:$D,$B21,Data!$AR:$AR,K21)</f>
        <v>1</v>
      </c>
      <c r="E21" s="11">
        <f>COUNTIFS(Data!$D:$D,$B21,Data!$AR:$AR,L21)</f>
        <v>3</v>
      </c>
      <c r="F21" s="11">
        <f>COUNTIFS(Data!$D:$D,$B21,Data!$AR:$AR,M21)</f>
        <v>0</v>
      </c>
      <c r="G21" s="12">
        <f t="shared" ref="G21:G25" si="2">SUM(C21:F21)</f>
        <v>6</v>
      </c>
      <c r="H21" s="3"/>
      <c r="I21" s="3"/>
      <c r="J21" s="15" t="s">
        <v>35</v>
      </c>
      <c r="K21" s="15" t="s">
        <v>106</v>
      </c>
      <c r="L21" s="15" t="s">
        <v>96</v>
      </c>
      <c r="M21" s="15" t="s">
        <v>49</v>
      </c>
      <c r="N21" s="3"/>
      <c r="O21" s="3"/>
      <c r="P21" s="3"/>
      <c r="Q21" s="3"/>
      <c r="R21" s="3"/>
      <c r="S21" s="3"/>
      <c r="T21" s="3"/>
      <c r="U21" s="3"/>
      <c r="V21" s="3"/>
    </row>
    <row r="22" spans="1:22" ht="30.75" customHeight="1" x14ac:dyDescent="0.35">
      <c r="A22" s="4"/>
      <c r="B22" s="13" t="s">
        <v>59</v>
      </c>
      <c r="C22" s="11">
        <f>COUNTIFS(Data!$D:$D,$B22,Data!$AR:$AR,J22)</f>
        <v>2</v>
      </c>
      <c r="D22" s="11">
        <f>COUNTIFS(Data!$D:$D,$B22,Data!$AR:$AR,K22)</f>
        <v>0</v>
      </c>
      <c r="E22" s="11">
        <f>COUNTIFS(Data!$D:$D,$B22,Data!$AR:$AR,L22)</f>
        <v>2</v>
      </c>
      <c r="F22" s="11">
        <f>COUNTIFS(Data!$D:$D,$B22,Data!$AR:$AR,M22)</f>
        <v>0</v>
      </c>
      <c r="G22" s="12">
        <f t="shared" si="2"/>
        <v>4</v>
      </c>
      <c r="H22" s="3"/>
      <c r="I22" s="3"/>
      <c r="J22" s="15" t="s">
        <v>35</v>
      </c>
      <c r="K22" s="15" t="s">
        <v>106</v>
      </c>
      <c r="L22" s="15" t="s">
        <v>96</v>
      </c>
      <c r="M22" s="15" t="s">
        <v>49</v>
      </c>
      <c r="N22" s="3"/>
      <c r="O22" s="3"/>
      <c r="P22" s="3"/>
      <c r="Q22" s="3"/>
      <c r="R22" s="3"/>
      <c r="S22" s="3"/>
      <c r="T22" s="3"/>
      <c r="U22" s="3"/>
      <c r="V22" s="3"/>
    </row>
    <row r="23" spans="1:22" ht="30.75" customHeight="1" x14ac:dyDescent="0.35">
      <c r="A23" s="4"/>
      <c r="B23" s="13" t="s">
        <v>27</v>
      </c>
      <c r="C23" s="11">
        <f>COUNTIFS(Data!$D:$D,$B23,Data!$AR:$AR,J23)</f>
        <v>1</v>
      </c>
      <c r="D23" s="11">
        <f>COUNTIFS(Data!$D:$D,$B23,Data!$AR:$AR,K23)</f>
        <v>0</v>
      </c>
      <c r="E23" s="11">
        <f>COUNTIFS(Data!$D:$D,$B23,Data!$AR:$AR,L23)</f>
        <v>2</v>
      </c>
      <c r="F23" s="11">
        <f>COUNTIFS(Data!$D:$D,$B23,Data!$AR:$AR,M23)</f>
        <v>0</v>
      </c>
      <c r="G23" s="12">
        <f t="shared" si="2"/>
        <v>3</v>
      </c>
      <c r="H23" s="3"/>
      <c r="I23" s="3"/>
      <c r="J23" s="15" t="s">
        <v>35</v>
      </c>
      <c r="K23" s="15" t="s">
        <v>106</v>
      </c>
      <c r="L23" s="15" t="s">
        <v>96</v>
      </c>
      <c r="M23" s="15" t="s">
        <v>49</v>
      </c>
      <c r="N23" s="3"/>
      <c r="O23" s="3"/>
      <c r="P23" s="3"/>
      <c r="Q23" s="3"/>
      <c r="R23" s="3"/>
      <c r="S23" s="3"/>
      <c r="T23" s="3"/>
      <c r="U23" s="3"/>
      <c r="V23" s="3"/>
    </row>
    <row r="24" spans="1:22" ht="36.75" customHeight="1" x14ac:dyDescent="0.35">
      <c r="A24" s="4"/>
      <c r="B24" s="13" t="s">
        <v>39</v>
      </c>
      <c r="C24" s="11">
        <f>COUNTIFS(Data!$D:$D,$B24,Data!$AR:$AR,J24)</f>
        <v>18</v>
      </c>
      <c r="D24" s="11">
        <f>COUNTIFS(Data!$D:$D,$B24,Data!$AR:$AR,K24)</f>
        <v>4</v>
      </c>
      <c r="E24" s="11">
        <f>COUNTIFS(Data!$D:$D,$B24,Data!$AR:$AR,L24)</f>
        <v>19</v>
      </c>
      <c r="F24" s="11">
        <f>COUNTIFS(Data!$D:$D,$B24,Data!$AR:$AR,M24)</f>
        <v>2</v>
      </c>
      <c r="G24" s="12">
        <f t="shared" si="2"/>
        <v>43</v>
      </c>
      <c r="H24" s="3"/>
      <c r="I24" s="3"/>
      <c r="J24" s="15" t="s">
        <v>35</v>
      </c>
      <c r="K24" s="15" t="s">
        <v>106</v>
      </c>
      <c r="L24" s="15" t="s">
        <v>96</v>
      </c>
      <c r="M24" s="15" t="s">
        <v>49</v>
      </c>
      <c r="N24" s="3"/>
      <c r="O24" s="3"/>
      <c r="P24" s="3"/>
      <c r="Q24" s="3"/>
      <c r="R24" s="3"/>
      <c r="S24" s="3"/>
      <c r="T24" s="3"/>
      <c r="U24" s="3"/>
      <c r="V24" s="3"/>
    </row>
    <row r="25" spans="1:22" ht="30.75" customHeight="1" thickBot="1" x14ac:dyDescent="0.4">
      <c r="A25" s="4"/>
      <c r="B25" s="13" t="s">
        <v>81</v>
      </c>
      <c r="C25" s="11">
        <f>COUNTIFS(Data!$D:$D,$B25,Data!$AR:$AR,J25)</f>
        <v>1</v>
      </c>
      <c r="D25" s="11">
        <f>COUNTIFS(Data!$D:$D,$B25,Data!$AR:$AR,K25)</f>
        <v>0</v>
      </c>
      <c r="E25" s="11">
        <f>COUNTIFS(Data!$D:$D,$B25,Data!$AR:$AR,L25)</f>
        <v>1</v>
      </c>
      <c r="F25" s="11">
        <f>COUNTIFS(Data!$D:$D,$B25,Data!$AR:$AR,M25)</f>
        <v>0</v>
      </c>
      <c r="G25" s="12">
        <f t="shared" si="2"/>
        <v>2</v>
      </c>
      <c r="H25" s="3"/>
      <c r="I25" s="3"/>
      <c r="J25" s="15" t="s">
        <v>35</v>
      </c>
      <c r="K25" s="15" t="s">
        <v>106</v>
      </c>
      <c r="L25" s="15" t="s">
        <v>96</v>
      </c>
      <c r="M25" s="15" t="s">
        <v>49</v>
      </c>
      <c r="N25" s="3"/>
      <c r="O25" s="3"/>
      <c r="P25" s="3"/>
      <c r="Q25" s="3"/>
      <c r="R25" s="3"/>
      <c r="S25" s="3"/>
      <c r="T25" s="3"/>
      <c r="U25" s="3"/>
      <c r="V25" s="3"/>
    </row>
    <row r="26" spans="1:22" ht="30.75" customHeight="1" thickBot="1" x14ac:dyDescent="0.4">
      <c r="A26" s="4"/>
      <c r="B26" s="7" t="s">
        <v>571</v>
      </c>
      <c r="C26" s="14">
        <f>SUM(C20:C25)</f>
        <v>24</v>
      </c>
      <c r="D26" s="14">
        <f>SUM(D20:D25)</f>
        <v>5</v>
      </c>
      <c r="E26" s="14">
        <f>SUM(E20:E25)</f>
        <v>27</v>
      </c>
      <c r="F26" s="14">
        <f>SUM(F20:F25)</f>
        <v>2</v>
      </c>
      <c r="G26" s="6">
        <f>SUM(G20:G25)</f>
        <v>58</v>
      </c>
      <c r="H26" s="3"/>
      <c r="I26" s="3"/>
      <c r="J26" s="15"/>
      <c r="K26" s="15"/>
      <c r="L26" s="15"/>
      <c r="M26" s="15"/>
      <c r="N26" s="3"/>
      <c r="O26" s="3"/>
      <c r="P26" s="3"/>
      <c r="Q26" s="3"/>
      <c r="R26" s="3"/>
      <c r="S26" s="3"/>
      <c r="T26" s="3"/>
      <c r="U26" s="3"/>
      <c r="V26" s="3"/>
    </row>
    <row r="27" spans="1:22" ht="48" customHeight="1" thickBot="1" x14ac:dyDescent="0.4">
      <c r="A27" s="4"/>
      <c r="B27" s="85" t="s">
        <v>572</v>
      </c>
      <c r="C27" s="86"/>
      <c r="D27" s="86"/>
      <c r="E27" s="86"/>
      <c r="F27" s="86"/>
      <c r="G27" s="87"/>
      <c r="H27" s="3"/>
      <c r="I27" s="3"/>
      <c r="J27" s="15"/>
      <c r="K27" s="15"/>
      <c r="L27" s="15"/>
      <c r="M27" s="15"/>
      <c r="N27" s="3"/>
      <c r="O27" s="3"/>
      <c r="P27" s="3"/>
      <c r="Q27" s="3"/>
      <c r="R27" s="3"/>
      <c r="S27" s="3"/>
      <c r="T27" s="3"/>
      <c r="U27" s="3"/>
      <c r="V27" s="3"/>
    </row>
    <row r="28" spans="1:22" ht="22.5" customHeight="1" thickBot="1" x14ac:dyDescent="0.4">
      <c r="A28" s="4"/>
      <c r="J28" s="15"/>
      <c r="K28" s="15"/>
      <c r="L28" s="15"/>
      <c r="M28" s="15"/>
    </row>
    <row r="29" spans="1:22" ht="24" customHeight="1" thickBot="1" x14ac:dyDescent="0.4">
      <c r="A29" s="5">
        <v>3</v>
      </c>
      <c r="B29" s="79" t="s">
        <v>636</v>
      </c>
      <c r="C29" s="80"/>
      <c r="D29" s="80"/>
      <c r="E29" s="80"/>
      <c r="F29" s="80"/>
      <c r="G29" s="81"/>
      <c r="H29" s="3"/>
      <c r="I29" s="3"/>
      <c r="J29" s="15"/>
      <c r="K29" s="15"/>
      <c r="L29" s="15"/>
      <c r="M29" s="15"/>
      <c r="N29" s="3"/>
      <c r="O29" s="3"/>
      <c r="P29" s="3"/>
      <c r="Q29" s="3"/>
      <c r="R29" s="3"/>
      <c r="S29" s="3"/>
      <c r="T29" s="3"/>
      <c r="U29" s="3"/>
      <c r="V29" s="3"/>
    </row>
    <row r="30" spans="1:22" ht="28.5" customHeight="1" thickBot="1" x14ac:dyDescent="0.4">
      <c r="A30" s="6" t="s">
        <v>584</v>
      </c>
      <c r="B30" s="82" t="s">
        <v>592</v>
      </c>
      <c r="C30" s="83"/>
      <c r="D30" s="83"/>
      <c r="E30" s="83"/>
      <c r="F30" s="83"/>
      <c r="G30" s="84"/>
      <c r="H30" s="3"/>
      <c r="I30" s="3"/>
      <c r="J30" s="15"/>
      <c r="K30" s="15"/>
      <c r="L30" s="15"/>
      <c r="M30" s="15"/>
      <c r="N30" s="3"/>
      <c r="O30" s="3"/>
      <c r="P30" s="3"/>
      <c r="Q30" s="3"/>
      <c r="R30" s="3"/>
      <c r="S30" s="3"/>
      <c r="T30" s="3"/>
      <c r="U30" s="3"/>
      <c r="V30" s="3"/>
    </row>
    <row r="31" spans="1:22" ht="55.5" customHeight="1" thickBot="1" x14ac:dyDescent="0.4">
      <c r="A31" s="4"/>
      <c r="B31" s="7"/>
      <c r="C31" s="8" t="s">
        <v>35</v>
      </c>
      <c r="D31" s="8" t="s">
        <v>106</v>
      </c>
      <c r="E31" s="8" t="s">
        <v>96</v>
      </c>
      <c r="F31" s="9" t="s">
        <v>49</v>
      </c>
      <c r="G31" s="6" t="s">
        <v>571</v>
      </c>
      <c r="H31" s="3"/>
      <c r="I31" s="3"/>
      <c r="J31" s="15"/>
      <c r="K31" s="15"/>
      <c r="L31" s="15"/>
      <c r="M31" s="15"/>
      <c r="N31" s="3"/>
      <c r="O31" s="3"/>
      <c r="P31" s="3"/>
      <c r="Q31" s="3"/>
      <c r="R31" s="3"/>
      <c r="S31" s="3"/>
      <c r="T31" s="3"/>
      <c r="U31" s="3"/>
      <c r="V31" s="3"/>
    </row>
    <row r="32" spans="1:22" ht="30.75" customHeight="1" x14ac:dyDescent="0.35">
      <c r="A32" s="4"/>
      <c r="B32" s="10" t="s">
        <v>76</v>
      </c>
      <c r="C32" s="11">
        <f>COUNTIFS(Data!$T:$T,$B32,Data!$AR:$AR,J32)</f>
        <v>0</v>
      </c>
      <c r="D32" s="11">
        <f>COUNTIFS(Data!$T:$T,$B32,Data!$AR:$AR,K32)</f>
        <v>0</v>
      </c>
      <c r="E32" s="11">
        <f>COUNTIFS(Data!$T:$T,$B32,Data!$AR:$AR,L32)</f>
        <v>1</v>
      </c>
      <c r="F32" s="11">
        <f>COUNTIFS(Data!$T:$T,$B32,Data!$AR:$AR,M32)</f>
        <v>0</v>
      </c>
      <c r="G32" s="12">
        <f>SUM(C32:F32)</f>
        <v>1</v>
      </c>
      <c r="H32" s="3"/>
      <c r="I32" s="3"/>
      <c r="J32" s="15" t="s">
        <v>35</v>
      </c>
      <c r="K32" s="15" t="s">
        <v>106</v>
      </c>
      <c r="L32" s="15" t="s">
        <v>96</v>
      </c>
      <c r="M32" s="15" t="s">
        <v>49</v>
      </c>
      <c r="N32" s="3"/>
      <c r="O32" s="3"/>
      <c r="P32" s="3"/>
      <c r="Q32" s="3"/>
      <c r="R32" s="3"/>
      <c r="S32" s="3"/>
      <c r="T32" s="3"/>
      <c r="U32" s="3"/>
      <c r="V32" s="3"/>
    </row>
    <row r="33" spans="1:22" ht="30.75" customHeight="1" x14ac:dyDescent="0.35">
      <c r="A33" s="4"/>
      <c r="B33" s="13" t="s">
        <v>33</v>
      </c>
      <c r="C33" s="11">
        <f>COUNTIFS(Data!$T:$T,$B33,Data!$AR:$AR,J33)</f>
        <v>0</v>
      </c>
      <c r="D33" s="11">
        <f>COUNTIFS(Data!$T:$T,$B33,Data!$AR:$AR,K33)</f>
        <v>0</v>
      </c>
      <c r="E33" s="11">
        <f>COUNTIFS(Data!$T:$T,$B33,Data!$AR:$AR,L33)</f>
        <v>2</v>
      </c>
      <c r="F33" s="11">
        <f>COUNTIFS(Data!$T:$T,$B33,Data!$AR:$AR,M33)</f>
        <v>0</v>
      </c>
      <c r="G33" s="12">
        <f t="shared" ref="G33:G45" si="3">SUM(C33:F33)</f>
        <v>2</v>
      </c>
      <c r="H33" s="3"/>
      <c r="I33" s="3"/>
      <c r="J33" s="15" t="s">
        <v>35</v>
      </c>
      <c r="K33" s="15" t="s">
        <v>106</v>
      </c>
      <c r="L33" s="15" t="s">
        <v>96</v>
      </c>
      <c r="M33" s="15" t="s">
        <v>49</v>
      </c>
      <c r="N33" s="3"/>
      <c r="O33" s="3"/>
      <c r="P33" s="3"/>
      <c r="Q33" s="3"/>
      <c r="R33" s="3"/>
      <c r="S33" s="3"/>
      <c r="T33" s="3"/>
      <c r="U33" s="3"/>
      <c r="V33" s="3"/>
    </row>
    <row r="34" spans="1:22" ht="30.75" customHeight="1" x14ac:dyDescent="0.35">
      <c r="A34" s="4"/>
      <c r="B34" s="13" t="s">
        <v>83</v>
      </c>
      <c r="C34" s="11">
        <f>COUNTIFS(Data!$T:$T,$B34,Data!$AR:$AR,J34)</f>
        <v>8</v>
      </c>
      <c r="D34" s="11">
        <f>COUNTIFS(Data!$T:$T,$B34,Data!$AR:$AR,K34)</f>
        <v>3</v>
      </c>
      <c r="E34" s="11">
        <f>COUNTIFS(Data!$T:$T,$B34,Data!$AR:$AR,L34)</f>
        <v>1</v>
      </c>
      <c r="F34" s="11">
        <f>COUNTIFS(Data!$T:$T,$B34,Data!$AR:$AR,M34)</f>
        <v>0</v>
      </c>
      <c r="G34" s="12">
        <f t="shared" si="3"/>
        <v>12</v>
      </c>
      <c r="H34" s="3"/>
      <c r="I34" s="3"/>
      <c r="J34" s="15" t="s">
        <v>35</v>
      </c>
      <c r="K34" s="15" t="s">
        <v>106</v>
      </c>
      <c r="L34" s="15" t="s">
        <v>96</v>
      </c>
      <c r="M34" s="15" t="s">
        <v>49</v>
      </c>
      <c r="N34" s="3"/>
      <c r="O34" s="3"/>
      <c r="P34" s="3"/>
      <c r="Q34" s="3"/>
      <c r="R34" s="3"/>
      <c r="S34" s="3"/>
      <c r="T34" s="3"/>
      <c r="U34" s="3"/>
      <c r="V34" s="3"/>
    </row>
    <row r="35" spans="1:22" ht="30.75" customHeight="1" x14ac:dyDescent="0.35">
      <c r="A35" s="4"/>
      <c r="B35" s="13" t="s">
        <v>66</v>
      </c>
      <c r="C35" s="11">
        <f>COUNTIFS(Data!$T:$T,$B35,Data!$AR:$AR,J35)</f>
        <v>5</v>
      </c>
      <c r="D35" s="11">
        <f>COUNTIFS(Data!$T:$T,$B35,Data!$AR:$AR,K35)</f>
        <v>0</v>
      </c>
      <c r="E35" s="11">
        <f>COUNTIFS(Data!$T:$T,$B35,Data!$AR:$AR,L35)</f>
        <v>9</v>
      </c>
      <c r="F35" s="11">
        <f>COUNTIFS(Data!$T:$T,$B35,Data!$AR:$AR,M35)</f>
        <v>1</v>
      </c>
      <c r="G35" s="12">
        <f t="shared" si="3"/>
        <v>15</v>
      </c>
      <c r="H35" s="3"/>
      <c r="I35" s="3"/>
      <c r="J35" s="15" t="s">
        <v>35</v>
      </c>
      <c r="K35" s="15" t="s">
        <v>106</v>
      </c>
      <c r="L35" s="15" t="s">
        <v>96</v>
      </c>
      <c r="M35" s="15" t="s">
        <v>49</v>
      </c>
      <c r="N35" s="3"/>
      <c r="O35" s="3"/>
      <c r="P35" s="3"/>
      <c r="Q35" s="3"/>
      <c r="R35" s="3"/>
      <c r="S35" s="3"/>
      <c r="T35" s="3"/>
      <c r="U35" s="3"/>
      <c r="V35" s="3"/>
    </row>
    <row r="36" spans="1:22" ht="36.75" customHeight="1" x14ac:dyDescent="0.35">
      <c r="A36" s="4"/>
      <c r="B36" s="13" t="s">
        <v>94</v>
      </c>
      <c r="C36" s="11">
        <f>COUNTIFS(Data!$T:$T,$B36,Data!$AR:$AR,J36)</f>
        <v>1</v>
      </c>
      <c r="D36" s="11">
        <f>COUNTIFS(Data!$T:$T,$B36,Data!$AR:$AR,K36)</f>
        <v>0</v>
      </c>
      <c r="E36" s="11">
        <f>COUNTIFS(Data!$T:$T,$B36,Data!$AR:$AR,L36)</f>
        <v>0</v>
      </c>
      <c r="F36" s="11">
        <f>COUNTIFS(Data!$T:$T,$B36,Data!$AR:$AR,M36)</f>
        <v>0</v>
      </c>
      <c r="G36" s="12">
        <f t="shared" si="3"/>
        <v>1</v>
      </c>
      <c r="H36" s="3"/>
      <c r="I36" s="3"/>
      <c r="J36" s="15" t="s">
        <v>35</v>
      </c>
      <c r="K36" s="15" t="s">
        <v>106</v>
      </c>
      <c r="L36" s="15" t="s">
        <v>96</v>
      </c>
      <c r="M36" s="15" t="s">
        <v>49</v>
      </c>
      <c r="N36" s="3"/>
      <c r="O36" s="3"/>
      <c r="P36" s="3"/>
      <c r="Q36" s="3"/>
      <c r="R36" s="3"/>
      <c r="S36" s="3"/>
      <c r="T36" s="3"/>
      <c r="U36" s="3"/>
      <c r="V36" s="3"/>
    </row>
    <row r="37" spans="1:22" ht="30.75" customHeight="1" x14ac:dyDescent="0.35">
      <c r="A37" s="4"/>
      <c r="B37" s="13" t="s">
        <v>89</v>
      </c>
      <c r="C37" s="11">
        <f>COUNTIFS(Data!$T:$T,$B37,Data!$AR:$AR,J37)</f>
        <v>0</v>
      </c>
      <c r="D37" s="11">
        <f>COUNTIFS(Data!$T:$T,$B37,Data!$AR:$AR,K37)</f>
        <v>0</v>
      </c>
      <c r="E37" s="11">
        <f>COUNTIFS(Data!$T:$T,$B37,Data!$AR:$AR,L37)</f>
        <v>3</v>
      </c>
      <c r="F37" s="11">
        <f>COUNTIFS(Data!$T:$T,$B37,Data!$AR:$AR,M37)</f>
        <v>0</v>
      </c>
      <c r="G37" s="12">
        <f t="shared" si="3"/>
        <v>3</v>
      </c>
      <c r="H37" s="3"/>
      <c r="I37" s="3"/>
      <c r="J37" s="15" t="s">
        <v>35</v>
      </c>
      <c r="K37" s="15" t="s">
        <v>106</v>
      </c>
      <c r="L37" s="15" t="s">
        <v>96</v>
      </c>
      <c r="M37" s="15" t="s">
        <v>49</v>
      </c>
      <c r="N37" s="3"/>
      <c r="O37" s="3"/>
      <c r="P37" s="3"/>
      <c r="Q37" s="3"/>
      <c r="R37" s="3"/>
      <c r="S37" s="3"/>
      <c r="T37" s="3"/>
      <c r="U37" s="3"/>
      <c r="V37" s="3"/>
    </row>
    <row r="38" spans="1:22" ht="36.75" customHeight="1" x14ac:dyDescent="0.35">
      <c r="A38" s="4"/>
      <c r="B38" s="13" t="s">
        <v>47</v>
      </c>
      <c r="C38" s="11">
        <f>COUNTIFS(Data!$T:$T,$B38,Data!$AR:$AR,J38)</f>
        <v>2</v>
      </c>
      <c r="D38" s="11">
        <f>COUNTIFS(Data!$T:$T,$B38,Data!$AR:$AR,K38)</f>
        <v>2</v>
      </c>
      <c r="E38" s="11">
        <f>COUNTIFS(Data!$T:$T,$B38,Data!$AR:$AR,L38)</f>
        <v>2</v>
      </c>
      <c r="F38" s="11">
        <f>COUNTIFS(Data!$T:$T,$B38,Data!$AR:$AR,M38)</f>
        <v>0</v>
      </c>
      <c r="G38" s="12">
        <f t="shared" si="3"/>
        <v>6</v>
      </c>
      <c r="H38" s="3"/>
      <c r="I38" s="3"/>
      <c r="J38" s="15" t="s">
        <v>35</v>
      </c>
      <c r="K38" s="15" t="s">
        <v>106</v>
      </c>
      <c r="L38" s="15" t="s">
        <v>96</v>
      </c>
      <c r="M38" s="15" t="s">
        <v>49</v>
      </c>
      <c r="N38" s="3"/>
      <c r="O38" s="3"/>
      <c r="P38" s="3"/>
      <c r="Q38" s="3"/>
      <c r="R38" s="3"/>
      <c r="S38" s="3"/>
      <c r="T38" s="3"/>
      <c r="U38" s="3"/>
      <c r="V38" s="3"/>
    </row>
    <row r="39" spans="1:22" ht="30.75" customHeight="1" x14ac:dyDescent="0.35">
      <c r="A39" s="4"/>
      <c r="B39" s="13" t="s">
        <v>97</v>
      </c>
      <c r="C39" s="11">
        <f>COUNTIFS(Data!$T:$T,$B39,Data!$AR:$AR,J39)</f>
        <v>1</v>
      </c>
      <c r="D39" s="11">
        <f>COUNTIFS(Data!$T:$T,$B39,Data!$AR:$AR,K39)</f>
        <v>0</v>
      </c>
      <c r="E39" s="11">
        <f>COUNTIFS(Data!$T:$T,$B39,Data!$AR:$AR,L39)</f>
        <v>1</v>
      </c>
      <c r="F39" s="11">
        <f>COUNTIFS(Data!$T:$T,$B39,Data!$AR:$AR,M39)</f>
        <v>0</v>
      </c>
      <c r="G39" s="12">
        <f t="shared" si="3"/>
        <v>2</v>
      </c>
      <c r="H39" s="3"/>
      <c r="I39" s="3"/>
      <c r="J39" s="15" t="s">
        <v>35</v>
      </c>
      <c r="K39" s="15" t="s">
        <v>106</v>
      </c>
      <c r="L39" s="15" t="s">
        <v>96</v>
      </c>
      <c r="M39" s="15" t="s">
        <v>49</v>
      </c>
      <c r="N39" s="3"/>
      <c r="O39" s="3"/>
      <c r="P39" s="3"/>
      <c r="Q39" s="3"/>
      <c r="R39" s="3"/>
      <c r="S39" s="3"/>
      <c r="T39" s="3"/>
      <c r="U39" s="3"/>
      <c r="V39" s="3"/>
    </row>
    <row r="40" spans="1:22" ht="30.75" customHeight="1" x14ac:dyDescent="0.35">
      <c r="A40" s="4"/>
      <c r="B40" s="10" t="s">
        <v>59</v>
      </c>
      <c r="C40" s="11">
        <f>COUNTIFS(Data!$T:$T,$B40,Data!$AR:$AR,J40)</f>
        <v>2</v>
      </c>
      <c r="D40" s="11">
        <f>COUNTIFS(Data!$T:$T,$B40,Data!$AR:$AR,K40)</f>
        <v>0</v>
      </c>
      <c r="E40" s="11">
        <f>COUNTIFS(Data!$T:$T,$B40,Data!$AR:$AR,L40)</f>
        <v>1</v>
      </c>
      <c r="F40" s="11">
        <f>COUNTIFS(Data!$T:$T,$B40,Data!$AR:$AR,M40)</f>
        <v>0</v>
      </c>
      <c r="G40" s="12">
        <f t="shared" si="3"/>
        <v>3</v>
      </c>
      <c r="H40" s="3"/>
      <c r="I40" s="3"/>
      <c r="J40" s="15" t="s">
        <v>35</v>
      </c>
      <c r="K40" s="15" t="s">
        <v>106</v>
      </c>
      <c r="L40" s="15" t="s">
        <v>96</v>
      </c>
      <c r="M40" s="15" t="s">
        <v>49</v>
      </c>
      <c r="N40" s="3"/>
      <c r="O40" s="3"/>
      <c r="P40" s="3"/>
      <c r="Q40" s="3"/>
      <c r="R40" s="3"/>
      <c r="S40" s="3"/>
      <c r="T40" s="3"/>
      <c r="U40" s="3"/>
      <c r="V40" s="3"/>
    </row>
    <row r="41" spans="1:22" ht="30.75" customHeight="1" x14ac:dyDescent="0.35">
      <c r="A41" s="4"/>
      <c r="B41" s="13" t="s">
        <v>117</v>
      </c>
      <c r="C41" s="11">
        <f>COUNTIFS(Data!$T:$T,$B41,Data!$AR:$AR,J41)</f>
        <v>0</v>
      </c>
      <c r="D41" s="11">
        <f>COUNTIFS(Data!$T:$T,$B41,Data!$AR:$AR,K41)</f>
        <v>0</v>
      </c>
      <c r="E41" s="11">
        <f>COUNTIFS(Data!$T:$T,$B41,Data!$AR:$AR,L41)</f>
        <v>0</v>
      </c>
      <c r="F41" s="11">
        <f>COUNTIFS(Data!$T:$T,$B41,Data!$AR:$AR,M41)</f>
        <v>0</v>
      </c>
      <c r="G41" s="12">
        <f t="shared" si="3"/>
        <v>0</v>
      </c>
      <c r="H41" s="3"/>
      <c r="I41" s="3"/>
      <c r="J41" s="15" t="s">
        <v>35</v>
      </c>
      <c r="K41" s="15" t="s">
        <v>106</v>
      </c>
      <c r="L41" s="15" t="s">
        <v>96</v>
      </c>
      <c r="M41" s="15" t="s">
        <v>49</v>
      </c>
      <c r="N41" s="3"/>
      <c r="O41" s="3"/>
      <c r="P41" s="3"/>
      <c r="Q41" s="3"/>
      <c r="R41" s="3"/>
      <c r="S41" s="3"/>
      <c r="T41" s="3"/>
      <c r="U41" s="3"/>
      <c r="V41" s="3"/>
    </row>
    <row r="42" spans="1:22" ht="30.75" customHeight="1" x14ac:dyDescent="0.35">
      <c r="A42" s="4"/>
      <c r="B42" s="13" t="s">
        <v>71</v>
      </c>
      <c r="C42" s="11">
        <f>COUNTIFS(Data!$T:$T,$B42,Data!$AR:$AR,J42)</f>
        <v>0</v>
      </c>
      <c r="D42" s="11">
        <f>COUNTIFS(Data!$T:$T,$B42,Data!$AR:$AR,K42)</f>
        <v>0</v>
      </c>
      <c r="E42" s="11">
        <f>COUNTIFS(Data!$T:$T,$B42,Data!$AR:$AR,L42)</f>
        <v>1</v>
      </c>
      <c r="F42" s="11">
        <f>COUNTIFS(Data!$T:$T,$B42,Data!$AR:$AR,M42)</f>
        <v>0</v>
      </c>
      <c r="G42" s="12">
        <f t="shared" si="3"/>
        <v>1</v>
      </c>
      <c r="H42" s="3"/>
      <c r="I42" s="3"/>
      <c r="J42" s="15" t="s">
        <v>35</v>
      </c>
      <c r="K42" s="15" t="s">
        <v>106</v>
      </c>
      <c r="L42" s="15" t="s">
        <v>96</v>
      </c>
      <c r="M42" s="15" t="s">
        <v>49</v>
      </c>
      <c r="N42" s="3"/>
      <c r="O42" s="3"/>
      <c r="P42" s="3"/>
      <c r="Q42" s="3"/>
      <c r="R42" s="3"/>
      <c r="S42" s="3"/>
      <c r="T42" s="3"/>
      <c r="U42" s="3"/>
      <c r="V42" s="3"/>
    </row>
    <row r="43" spans="1:22" ht="30.75" customHeight="1" x14ac:dyDescent="0.35">
      <c r="A43" s="4"/>
      <c r="B43" s="13" t="s">
        <v>294</v>
      </c>
      <c r="C43" s="11">
        <f>COUNTIFS(Data!$T:$T,$B43,Data!$AR:$AR,J43)</f>
        <v>1</v>
      </c>
      <c r="D43" s="11">
        <f>COUNTIFS(Data!$T:$T,$B43,Data!$AR:$AR,K43)</f>
        <v>0</v>
      </c>
      <c r="E43" s="11">
        <f>COUNTIFS(Data!$T:$T,$B43,Data!$AR:$AR,L43)</f>
        <v>1</v>
      </c>
      <c r="F43" s="11">
        <f>COUNTIFS(Data!$T:$T,$B43,Data!$AR:$AR,M43)</f>
        <v>0</v>
      </c>
      <c r="G43" s="12">
        <f t="shared" si="3"/>
        <v>2</v>
      </c>
      <c r="H43" s="3"/>
      <c r="I43" s="3"/>
      <c r="J43" s="15" t="s">
        <v>35</v>
      </c>
      <c r="K43" s="15" t="s">
        <v>106</v>
      </c>
      <c r="L43" s="15" t="s">
        <v>96</v>
      </c>
      <c r="M43" s="15" t="s">
        <v>49</v>
      </c>
      <c r="N43" s="3"/>
      <c r="O43" s="3"/>
      <c r="P43" s="3"/>
      <c r="Q43" s="3"/>
      <c r="R43" s="3"/>
      <c r="S43" s="3"/>
      <c r="T43" s="3"/>
      <c r="U43" s="3"/>
      <c r="V43" s="3"/>
    </row>
    <row r="44" spans="1:22" ht="36.75" customHeight="1" x14ac:dyDescent="0.35">
      <c r="A44" s="4"/>
      <c r="B44" s="13" t="s">
        <v>39</v>
      </c>
      <c r="C44" s="11">
        <f>COUNTIFS(Data!$T:$T,$B44,Data!$AR:$AR,J44)</f>
        <v>0</v>
      </c>
      <c r="D44" s="11">
        <f>COUNTIFS(Data!$T:$T,$B44,Data!$AR:$AR,K44)</f>
        <v>0</v>
      </c>
      <c r="E44" s="11">
        <f>COUNTIFS(Data!$T:$T,$B44,Data!$AR:$AR,L44)</f>
        <v>0</v>
      </c>
      <c r="F44" s="11">
        <f>COUNTIFS(Data!$T:$T,$B44,Data!$AR:$AR,M44)</f>
        <v>0</v>
      </c>
      <c r="G44" s="12">
        <f t="shared" si="3"/>
        <v>0</v>
      </c>
      <c r="H44" s="3"/>
      <c r="I44" s="3"/>
      <c r="J44" s="15" t="s">
        <v>35</v>
      </c>
      <c r="K44" s="15" t="s">
        <v>106</v>
      </c>
      <c r="L44" s="15" t="s">
        <v>96</v>
      </c>
      <c r="M44" s="15" t="s">
        <v>49</v>
      </c>
      <c r="N44" s="3"/>
      <c r="O44" s="3"/>
      <c r="P44" s="3"/>
      <c r="Q44" s="3"/>
      <c r="R44" s="3"/>
      <c r="S44" s="3"/>
      <c r="T44" s="3"/>
      <c r="U44" s="3"/>
      <c r="V44" s="3"/>
    </row>
    <row r="45" spans="1:22" ht="30.75" customHeight="1" thickBot="1" x14ac:dyDescent="0.4">
      <c r="A45" s="4"/>
      <c r="B45" s="13" t="s">
        <v>41</v>
      </c>
      <c r="C45" s="11">
        <f>COUNTIFS(Data!$T:$T,$B45,Data!$AR:$AR,J45)</f>
        <v>4</v>
      </c>
      <c r="D45" s="11">
        <f>COUNTIFS(Data!$T:$T,$B45,Data!$AR:$AR,K45)</f>
        <v>0</v>
      </c>
      <c r="E45" s="11">
        <f>COUNTIFS(Data!$T:$T,$B45,Data!$AR:$AR,L45)</f>
        <v>5</v>
      </c>
      <c r="F45" s="11">
        <f>COUNTIFS(Data!$T:$T,$B45,Data!$AR:$AR,M45)</f>
        <v>1</v>
      </c>
      <c r="G45" s="12">
        <f t="shared" si="3"/>
        <v>10</v>
      </c>
      <c r="H45" s="3"/>
      <c r="I45" s="3"/>
      <c r="J45" s="15" t="s">
        <v>35</v>
      </c>
      <c r="K45" s="15" t="s">
        <v>106</v>
      </c>
      <c r="L45" s="15" t="s">
        <v>96</v>
      </c>
      <c r="M45" s="15" t="s">
        <v>49</v>
      </c>
      <c r="N45" s="3"/>
      <c r="O45" s="3"/>
      <c r="P45" s="3"/>
      <c r="Q45" s="3"/>
      <c r="R45" s="3"/>
      <c r="S45" s="3"/>
      <c r="T45" s="3"/>
      <c r="U45" s="3"/>
      <c r="V45" s="3"/>
    </row>
    <row r="46" spans="1:22" ht="30.75" customHeight="1" thickBot="1" x14ac:dyDescent="0.4">
      <c r="A46" s="4"/>
      <c r="B46" s="7" t="s">
        <v>571</v>
      </c>
      <c r="C46" s="14">
        <f>SUM(C32:C45)</f>
        <v>24</v>
      </c>
      <c r="D46" s="14">
        <f t="shared" ref="D46:F46" si="4">SUM(D32:D45)</f>
        <v>5</v>
      </c>
      <c r="E46" s="14">
        <f t="shared" si="4"/>
        <v>27</v>
      </c>
      <c r="F46" s="14">
        <f t="shared" si="4"/>
        <v>2</v>
      </c>
      <c r="G46" s="6">
        <f>SUM(G32:G45)</f>
        <v>58</v>
      </c>
      <c r="H46" s="3"/>
      <c r="I46" s="3"/>
      <c r="J46" s="15"/>
      <c r="K46" s="15"/>
      <c r="L46" s="15"/>
      <c r="M46" s="3"/>
      <c r="N46" s="3"/>
      <c r="O46" s="3"/>
      <c r="P46" s="3"/>
      <c r="Q46" s="3"/>
      <c r="R46" s="3"/>
      <c r="S46" s="3"/>
      <c r="T46" s="3"/>
      <c r="U46" s="3"/>
      <c r="V46" s="3"/>
    </row>
    <row r="47" spans="1:22" ht="48" customHeight="1" thickBot="1" x14ac:dyDescent="0.4">
      <c r="A47" s="4"/>
      <c r="B47" s="85" t="s">
        <v>572</v>
      </c>
      <c r="C47" s="86"/>
      <c r="D47" s="86"/>
      <c r="E47" s="86"/>
      <c r="F47" s="86"/>
      <c r="G47" s="87"/>
      <c r="H47" s="3"/>
      <c r="I47" s="3"/>
      <c r="J47" s="15"/>
      <c r="K47" s="15"/>
      <c r="L47" s="15"/>
      <c r="M47" s="3"/>
      <c r="N47" s="3"/>
      <c r="O47" s="3"/>
      <c r="P47" s="3"/>
      <c r="Q47" s="3"/>
      <c r="R47" s="3"/>
      <c r="S47" s="3"/>
      <c r="T47" s="3"/>
      <c r="U47" s="3"/>
      <c r="V47" s="3"/>
    </row>
    <row r="48" spans="1:22" ht="22.5" customHeight="1" thickBot="1" x14ac:dyDescent="0.4">
      <c r="A48" s="4"/>
    </row>
    <row r="49" spans="1:27" ht="27" customHeight="1" thickBot="1" x14ac:dyDescent="0.4">
      <c r="A49" s="5">
        <v>4</v>
      </c>
      <c r="B49" s="79" t="s">
        <v>636</v>
      </c>
      <c r="C49" s="80"/>
      <c r="D49" s="80"/>
      <c r="E49" s="81"/>
      <c r="F49" s="3"/>
      <c r="G49" s="3"/>
      <c r="H49" s="3"/>
      <c r="I49" s="3"/>
      <c r="J49" s="3"/>
      <c r="K49" s="3"/>
      <c r="L49" s="3"/>
      <c r="M49" s="3"/>
      <c r="N49" s="3"/>
      <c r="O49" s="3"/>
      <c r="P49" s="3"/>
      <c r="Q49" s="3"/>
      <c r="R49" s="3"/>
      <c r="S49" s="3"/>
      <c r="T49" s="3"/>
    </row>
    <row r="50" spans="1:27" ht="27" customHeight="1" thickBot="1" x14ac:dyDescent="0.4">
      <c r="A50" s="6" t="s">
        <v>606</v>
      </c>
      <c r="B50" s="82" t="s">
        <v>607</v>
      </c>
      <c r="C50" s="83"/>
      <c r="D50" s="83"/>
      <c r="E50" s="84"/>
      <c r="F50" s="3"/>
      <c r="G50" s="3"/>
      <c r="H50" s="15"/>
      <c r="I50" s="15"/>
      <c r="J50" s="15"/>
      <c r="K50" s="3"/>
      <c r="L50" s="3"/>
      <c r="M50" s="3"/>
      <c r="N50" s="3"/>
      <c r="O50" s="3"/>
      <c r="P50" s="3"/>
      <c r="Q50" s="3"/>
      <c r="R50" s="3"/>
      <c r="S50" s="3"/>
      <c r="T50" s="3"/>
    </row>
    <row r="51" spans="1:27" ht="27" customHeight="1" thickBot="1" x14ac:dyDescent="0.4">
      <c r="A51" s="4"/>
      <c r="B51" s="7"/>
      <c r="C51" s="8" t="s">
        <v>53</v>
      </c>
      <c r="D51" s="9" t="s">
        <v>28</v>
      </c>
      <c r="E51" s="6" t="s">
        <v>571</v>
      </c>
      <c r="F51" s="3"/>
      <c r="G51" s="3"/>
      <c r="H51" s="15"/>
      <c r="I51" s="15"/>
      <c r="J51" s="15"/>
      <c r="K51" s="3"/>
      <c r="L51" s="3"/>
      <c r="M51" s="3"/>
      <c r="N51" s="3"/>
      <c r="O51" s="3"/>
      <c r="P51" s="3"/>
      <c r="Q51" s="3"/>
      <c r="R51" s="3"/>
      <c r="S51" s="3"/>
      <c r="T51" s="3"/>
    </row>
    <row r="52" spans="1:27" ht="30.75" customHeight="1" x14ac:dyDescent="0.35">
      <c r="A52" s="4"/>
      <c r="B52" s="10" t="s">
        <v>74</v>
      </c>
      <c r="C52" s="11">
        <f>COUNTIFS(Data!$C:$C,$B52,Data!$E:$E,H52)</f>
        <v>0</v>
      </c>
      <c r="D52" s="11">
        <f>COUNTIFS(Data!$C:$C,$B52,Data!$E:$E,I52)</f>
        <v>2</v>
      </c>
      <c r="E52" s="12">
        <f>SUM(C52:D52)</f>
        <v>2</v>
      </c>
      <c r="F52" s="3"/>
      <c r="G52" s="3"/>
      <c r="H52" s="15" t="s">
        <v>53</v>
      </c>
      <c r="I52" s="15" t="s">
        <v>28</v>
      </c>
      <c r="J52" s="15"/>
      <c r="K52" s="3"/>
      <c r="L52" s="3"/>
      <c r="M52" s="3"/>
      <c r="N52" s="3"/>
      <c r="O52" s="3"/>
      <c r="P52" s="3"/>
      <c r="Q52" s="3"/>
      <c r="R52" s="3"/>
      <c r="S52" s="3"/>
      <c r="T52" s="3"/>
    </row>
    <row r="53" spans="1:27" ht="30.75" customHeight="1" x14ac:dyDescent="0.35">
      <c r="A53" s="4"/>
      <c r="B53" s="13" t="s">
        <v>46</v>
      </c>
      <c r="C53" s="11">
        <f>COUNTIFS(Data!$C:$C,$B53,Data!$E:$E,H53)</f>
        <v>0</v>
      </c>
      <c r="D53" s="11">
        <f>COUNTIFS(Data!$C:$C,$B53,Data!$E:$E,I53)</f>
        <v>7</v>
      </c>
      <c r="E53" s="12">
        <f t="shared" ref="E53:E60" si="5">SUM(C53:D53)</f>
        <v>7</v>
      </c>
      <c r="F53" s="3"/>
      <c r="G53" s="3"/>
      <c r="H53" s="15" t="s">
        <v>53</v>
      </c>
      <c r="I53" s="15" t="s">
        <v>28</v>
      </c>
      <c r="J53" s="15"/>
      <c r="K53" s="3"/>
      <c r="L53" s="3"/>
      <c r="M53" s="3"/>
      <c r="N53" s="3"/>
      <c r="O53" s="3"/>
      <c r="P53" s="3"/>
      <c r="Q53" s="3"/>
      <c r="R53" s="3"/>
      <c r="S53" s="3"/>
      <c r="T53" s="3"/>
    </row>
    <row r="54" spans="1:27" ht="30.75" customHeight="1" x14ac:dyDescent="0.35">
      <c r="A54" s="4"/>
      <c r="B54" s="13" t="s">
        <v>38</v>
      </c>
      <c r="C54" s="11">
        <f>COUNTIFS(Data!$C:$C,$B54,Data!$E:$E,H54)</f>
        <v>0</v>
      </c>
      <c r="D54" s="11">
        <f>COUNTIFS(Data!$C:$C,$B54,Data!$E:$E,I54)</f>
        <v>8</v>
      </c>
      <c r="E54" s="12">
        <f t="shared" si="5"/>
        <v>8</v>
      </c>
      <c r="F54" s="3"/>
      <c r="G54" s="3"/>
      <c r="H54" s="15" t="s">
        <v>53</v>
      </c>
      <c r="I54" s="15" t="s">
        <v>28</v>
      </c>
      <c r="J54" s="15"/>
      <c r="K54" s="3"/>
      <c r="L54" s="3"/>
      <c r="M54" s="3"/>
      <c r="N54" s="3"/>
      <c r="O54" s="3"/>
      <c r="P54" s="3"/>
      <c r="Q54" s="3"/>
      <c r="R54" s="3"/>
      <c r="S54" s="3"/>
      <c r="T54" s="3"/>
    </row>
    <row r="55" spans="1:27" ht="30.75" customHeight="1" x14ac:dyDescent="0.35">
      <c r="A55" s="4"/>
      <c r="B55" s="13" t="s">
        <v>65</v>
      </c>
      <c r="C55" s="11">
        <f>COUNTIFS(Data!$C:$C,$B55,Data!$E:$E,H55)</f>
        <v>0</v>
      </c>
      <c r="D55" s="11">
        <f>COUNTIFS(Data!$C:$C,$B55,Data!$E:$E,I55)</f>
        <v>12</v>
      </c>
      <c r="E55" s="12">
        <f t="shared" si="5"/>
        <v>12</v>
      </c>
      <c r="F55" s="3"/>
      <c r="G55" s="3"/>
      <c r="H55" s="15" t="s">
        <v>53</v>
      </c>
      <c r="I55" s="15" t="s">
        <v>28</v>
      </c>
      <c r="J55" s="15"/>
      <c r="K55" s="3"/>
      <c r="L55" s="3"/>
      <c r="M55" s="3"/>
      <c r="N55" s="3"/>
      <c r="O55" s="3"/>
      <c r="P55" s="3"/>
      <c r="Q55" s="3"/>
      <c r="R55" s="3"/>
      <c r="S55" s="3"/>
      <c r="T55" s="3"/>
    </row>
    <row r="56" spans="1:27" ht="30.75" customHeight="1" x14ac:dyDescent="0.35">
      <c r="A56" s="4"/>
      <c r="B56" s="13" t="s">
        <v>105</v>
      </c>
      <c r="C56" s="11">
        <f>COUNTIFS(Data!$C:$C,$B56,Data!$E:$E,H56)</f>
        <v>0</v>
      </c>
      <c r="D56" s="11">
        <f>COUNTIFS(Data!$C:$C,$B56,Data!$E:$E,I56)</f>
        <v>6</v>
      </c>
      <c r="E56" s="12">
        <f t="shared" si="5"/>
        <v>6</v>
      </c>
      <c r="F56" s="3"/>
      <c r="G56" s="3"/>
      <c r="H56" s="15" t="s">
        <v>53</v>
      </c>
      <c r="I56" s="15" t="s">
        <v>28</v>
      </c>
      <c r="J56" s="15"/>
      <c r="K56" s="3"/>
      <c r="L56" s="3"/>
      <c r="M56" s="3"/>
      <c r="N56" s="3"/>
      <c r="O56" s="3"/>
      <c r="P56" s="3"/>
      <c r="Q56" s="3"/>
      <c r="R56" s="3"/>
      <c r="S56" s="3"/>
      <c r="T56" s="3"/>
    </row>
    <row r="57" spans="1:27" ht="30.75" customHeight="1" x14ac:dyDescent="0.35">
      <c r="A57" s="4"/>
      <c r="B57" s="13" t="s">
        <v>569</v>
      </c>
      <c r="C57" s="11">
        <f>COUNTIFS(Data!$C:$C,$B57,Data!$E:$E,H57)</f>
        <v>0</v>
      </c>
      <c r="D57" s="11">
        <f>COUNTIFS(Data!$C:$C,$B57,Data!$E:$E,I57)</f>
        <v>0</v>
      </c>
      <c r="E57" s="12">
        <f t="shared" si="5"/>
        <v>0</v>
      </c>
      <c r="F57" s="3"/>
      <c r="G57" s="3"/>
      <c r="H57" s="15" t="s">
        <v>53</v>
      </c>
      <c r="I57" s="15" t="s">
        <v>28</v>
      </c>
      <c r="J57" s="15"/>
      <c r="K57" s="3"/>
      <c r="L57" s="3"/>
      <c r="M57" s="3"/>
      <c r="N57" s="3"/>
      <c r="O57" s="3"/>
      <c r="P57" s="3"/>
      <c r="Q57" s="3"/>
      <c r="R57" s="3"/>
      <c r="S57" s="3"/>
      <c r="T57" s="3"/>
    </row>
    <row r="58" spans="1:27" ht="30.75" customHeight="1" x14ac:dyDescent="0.35">
      <c r="A58" s="4"/>
      <c r="B58" s="13" t="s">
        <v>58</v>
      </c>
      <c r="C58" s="11">
        <f>COUNTIFS(Data!$C:$C,$B58,Data!$E:$E,H58)</f>
        <v>0</v>
      </c>
      <c r="D58" s="11">
        <f>COUNTIFS(Data!$C:$C,$B58,Data!$E:$E,I58)</f>
        <v>4</v>
      </c>
      <c r="E58" s="12">
        <f t="shared" si="5"/>
        <v>4</v>
      </c>
      <c r="F58" s="3"/>
      <c r="G58" s="3"/>
      <c r="H58" s="15" t="s">
        <v>53</v>
      </c>
      <c r="I58" s="15" t="s">
        <v>28</v>
      </c>
      <c r="J58" s="15"/>
      <c r="K58" s="3"/>
      <c r="L58" s="3"/>
      <c r="M58" s="3"/>
      <c r="N58" s="3"/>
      <c r="O58" s="3"/>
      <c r="P58" s="3"/>
      <c r="Q58" s="3"/>
      <c r="R58" s="3"/>
      <c r="S58" s="3"/>
      <c r="T58" s="3"/>
    </row>
    <row r="59" spans="1:27" ht="36.75" customHeight="1" x14ac:dyDescent="0.35">
      <c r="A59" s="4"/>
      <c r="B59" s="13" t="s">
        <v>26</v>
      </c>
      <c r="C59" s="11">
        <f>COUNTIFS(Data!$C:$C,$B59,Data!$E:$E,H59)</f>
        <v>4</v>
      </c>
      <c r="D59" s="11">
        <f>COUNTIFS(Data!$C:$C,$B59,Data!$E:$E,I59)</f>
        <v>0</v>
      </c>
      <c r="E59" s="12">
        <f t="shared" si="5"/>
        <v>4</v>
      </c>
      <c r="F59" s="3"/>
      <c r="G59" s="3"/>
      <c r="H59" s="15" t="s">
        <v>53</v>
      </c>
      <c r="I59" s="15" t="s">
        <v>28</v>
      </c>
      <c r="J59" s="15"/>
      <c r="K59" s="3"/>
      <c r="L59" s="3"/>
      <c r="M59" s="3"/>
      <c r="N59" s="3"/>
      <c r="O59" s="3"/>
      <c r="P59" s="3"/>
      <c r="Q59" s="3"/>
      <c r="R59" s="3"/>
      <c r="S59" s="3"/>
      <c r="T59" s="3"/>
    </row>
    <row r="60" spans="1:27" ht="30.75" customHeight="1" thickBot="1" x14ac:dyDescent="0.4">
      <c r="A60" s="4"/>
      <c r="B60" s="13" t="s">
        <v>80</v>
      </c>
      <c r="C60" s="11">
        <f>COUNTIFS(Data!$C:$C,$B60,Data!$E:$E,H60)</f>
        <v>2</v>
      </c>
      <c r="D60" s="11">
        <f>COUNTIFS(Data!$C:$C,$B60,Data!$E:$E,I60)</f>
        <v>13</v>
      </c>
      <c r="E60" s="12">
        <f t="shared" si="5"/>
        <v>15</v>
      </c>
      <c r="F60" s="3"/>
      <c r="G60" s="3"/>
      <c r="H60" s="15" t="s">
        <v>53</v>
      </c>
      <c r="I60" s="15" t="s">
        <v>28</v>
      </c>
      <c r="J60" s="15"/>
      <c r="K60" s="3"/>
      <c r="L60" s="3"/>
      <c r="M60" s="3"/>
      <c r="N60" s="3"/>
      <c r="O60" s="3"/>
      <c r="P60" s="3"/>
      <c r="Q60" s="3"/>
      <c r="R60" s="3"/>
      <c r="S60" s="3"/>
      <c r="T60" s="3"/>
    </row>
    <row r="61" spans="1:27" ht="30.75" customHeight="1" thickBot="1" x14ac:dyDescent="0.4">
      <c r="A61" s="4"/>
      <c r="B61" s="7" t="s">
        <v>571</v>
      </c>
      <c r="C61" s="14">
        <f>SUM(C52:C60)</f>
        <v>6</v>
      </c>
      <c r="D61" s="14">
        <f>SUM(D52:D60)</f>
        <v>52</v>
      </c>
      <c r="E61" s="6">
        <f>SUM(E52:E60)</f>
        <v>58</v>
      </c>
      <c r="F61" s="3"/>
      <c r="G61" s="3"/>
      <c r="H61" s="15"/>
      <c r="I61" s="15"/>
      <c r="J61" s="15"/>
      <c r="K61" s="3"/>
      <c r="L61" s="3"/>
      <c r="M61" s="3"/>
      <c r="N61" s="3"/>
      <c r="O61" s="3"/>
      <c r="P61" s="3"/>
      <c r="Q61" s="3"/>
      <c r="R61" s="3"/>
      <c r="S61" s="3"/>
      <c r="T61" s="3"/>
    </row>
    <row r="62" spans="1:27" ht="48" customHeight="1" thickBot="1" x14ac:dyDescent="0.4">
      <c r="A62" s="4"/>
      <c r="B62" s="85" t="s">
        <v>572</v>
      </c>
      <c r="C62" s="86"/>
      <c r="D62" s="86"/>
      <c r="E62" s="87"/>
      <c r="F62" s="3"/>
      <c r="G62" s="3"/>
      <c r="H62" s="15"/>
      <c r="I62" s="15"/>
      <c r="J62" s="15"/>
      <c r="K62" s="3"/>
      <c r="L62" s="3"/>
      <c r="M62" s="3"/>
      <c r="N62" s="3"/>
      <c r="O62" s="3"/>
      <c r="P62" s="3"/>
      <c r="Q62" s="3"/>
      <c r="R62" s="3"/>
      <c r="S62" s="3"/>
      <c r="T62" s="3"/>
    </row>
    <row r="63" spans="1:27" ht="22.5" customHeight="1" thickBot="1" x14ac:dyDescent="0.4">
      <c r="A63" s="4"/>
    </row>
    <row r="64" spans="1:27" ht="26" customHeight="1" thickBot="1" x14ac:dyDescent="0.4">
      <c r="A64" s="5">
        <v>5</v>
      </c>
      <c r="B64" s="79" t="s">
        <v>636</v>
      </c>
      <c r="C64" s="80"/>
      <c r="D64" s="80"/>
      <c r="E64" s="80"/>
      <c r="F64" s="80"/>
      <c r="G64" s="80"/>
      <c r="H64" s="80"/>
      <c r="I64" s="80"/>
      <c r="J64" s="80"/>
      <c r="K64" s="80"/>
      <c r="L64" s="81"/>
      <c r="M64" s="3"/>
      <c r="N64" s="3"/>
      <c r="O64" s="3"/>
      <c r="P64" s="3"/>
      <c r="Q64" s="3"/>
      <c r="R64" s="3"/>
      <c r="S64" s="3"/>
      <c r="T64" s="3"/>
      <c r="U64" s="3"/>
      <c r="V64" s="3"/>
      <c r="W64" s="3"/>
      <c r="X64" s="3"/>
      <c r="Y64" s="3"/>
      <c r="Z64" s="3"/>
      <c r="AA64" s="3"/>
    </row>
    <row r="65" spans="1:27" ht="26" customHeight="1" thickBot="1" x14ac:dyDescent="0.4">
      <c r="A65" s="6" t="s">
        <v>598</v>
      </c>
      <c r="B65" s="82" t="s">
        <v>599</v>
      </c>
      <c r="C65" s="83"/>
      <c r="D65" s="83"/>
      <c r="E65" s="83"/>
      <c r="F65" s="83"/>
      <c r="G65" s="83"/>
      <c r="H65" s="83"/>
      <c r="I65" s="83"/>
      <c r="J65" s="83"/>
      <c r="K65" s="83"/>
      <c r="L65" s="84"/>
      <c r="M65" s="3"/>
      <c r="N65" s="3"/>
      <c r="O65" s="15"/>
      <c r="P65" s="15"/>
      <c r="Q65" s="15"/>
      <c r="R65" s="3"/>
      <c r="S65" s="3"/>
      <c r="T65" s="3"/>
      <c r="U65" s="3"/>
      <c r="V65" s="3"/>
      <c r="W65" s="3"/>
      <c r="X65" s="3"/>
      <c r="Y65" s="3"/>
      <c r="Z65" s="3"/>
      <c r="AA65" s="3"/>
    </row>
    <row r="66" spans="1:27" ht="30" customHeight="1" thickBot="1" x14ac:dyDescent="0.4">
      <c r="A66" s="4"/>
      <c r="B66" s="7"/>
      <c r="C66" s="8" t="s">
        <v>74</v>
      </c>
      <c r="D66" s="8" t="s">
        <v>46</v>
      </c>
      <c r="E66" s="8" t="s">
        <v>38</v>
      </c>
      <c r="F66" s="8" t="s">
        <v>65</v>
      </c>
      <c r="G66" s="8" t="s">
        <v>105</v>
      </c>
      <c r="H66" s="8" t="s">
        <v>569</v>
      </c>
      <c r="I66" s="9" t="s">
        <v>58</v>
      </c>
      <c r="J66" s="8" t="s">
        <v>26</v>
      </c>
      <c r="K66" s="9" t="s">
        <v>80</v>
      </c>
      <c r="L66" s="6" t="s">
        <v>571</v>
      </c>
      <c r="M66" s="3"/>
      <c r="N66" s="3"/>
      <c r="O66" s="15"/>
      <c r="P66" s="15"/>
      <c r="Q66" s="15"/>
      <c r="R66" s="3"/>
      <c r="S66" s="3"/>
      <c r="T66" s="3"/>
      <c r="U66" s="3"/>
      <c r="V66" s="3"/>
      <c r="W66" s="3"/>
      <c r="X66" s="3"/>
      <c r="Y66" s="3"/>
      <c r="Z66" s="3"/>
      <c r="AA66" s="3"/>
    </row>
    <row r="67" spans="1:27" ht="43.5" customHeight="1" x14ac:dyDescent="0.35">
      <c r="A67" s="4"/>
      <c r="B67" s="10" t="s">
        <v>108</v>
      </c>
      <c r="C67" s="11">
        <f>COUNTIFS(Data!$M:$M,$B67,Data!$C:$C,O67)</f>
        <v>0</v>
      </c>
      <c r="D67" s="11">
        <f>COUNTIFS(Data!$M:$M,$B67,Data!$C:$C,P67)</f>
        <v>0</v>
      </c>
      <c r="E67" s="11">
        <f>COUNTIFS(Data!$M:$M,$B67,Data!$C:$C,Q67)</f>
        <v>0</v>
      </c>
      <c r="F67" s="11">
        <f>COUNTIFS(Data!$M:$M,$B67,Data!$C:$C,R67)</f>
        <v>0</v>
      </c>
      <c r="G67" s="11">
        <f>COUNTIFS(Data!$M:$M,$B67,Data!$C:$C,S67)</f>
        <v>0</v>
      </c>
      <c r="H67" s="11">
        <f>COUNTIFS(Data!$M:$M,$B67,Data!$C:$C,T67)</f>
        <v>0</v>
      </c>
      <c r="I67" s="11">
        <f>COUNTIFS(Data!$M:$M,$B67,Data!$C:$C,U67)</f>
        <v>0</v>
      </c>
      <c r="J67" s="11">
        <f>COUNTIFS(Data!$M:$M,$B67,Data!$C:$C,V67)</f>
        <v>0</v>
      </c>
      <c r="K67" s="11">
        <f>COUNTIFS(Data!$M:$M,$B67,Data!$C:$C,W67)</f>
        <v>0</v>
      </c>
      <c r="L67" s="12">
        <f t="shared" ref="L67:L75" si="6">SUM(C67:K67)</f>
        <v>0</v>
      </c>
      <c r="M67" s="3"/>
      <c r="N67" s="3"/>
      <c r="O67" s="15" t="s">
        <v>74</v>
      </c>
      <c r="P67" s="15" t="s">
        <v>46</v>
      </c>
      <c r="Q67" s="15" t="s">
        <v>38</v>
      </c>
      <c r="R67" s="15" t="s">
        <v>65</v>
      </c>
      <c r="S67" s="15" t="s">
        <v>105</v>
      </c>
      <c r="T67" s="15" t="s">
        <v>569</v>
      </c>
      <c r="U67" s="15" t="s">
        <v>58</v>
      </c>
      <c r="V67" s="15" t="s">
        <v>26</v>
      </c>
      <c r="W67" s="15" t="s">
        <v>80</v>
      </c>
      <c r="X67" s="3"/>
      <c r="Y67" s="3"/>
      <c r="Z67" s="3"/>
      <c r="AA67" s="3"/>
    </row>
    <row r="68" spans="1:27" ht="43.5" customHeight="1" x14ac:dyDescent="0.35">
      <c r="A68" s="4"/>
      <c r="B68" s="13" t="s">
        <v>57</v>
      </c>
      <c r="C68" s="11">
        <f>COUNTIFS(Data!$M:$M,$B68,Data!$C:$C,O68)</f>
        <v>0</v>
      </c>
      <c r="D68" s="11">
        <f>COUNTIFS(Data!$M:$M,$B68,Data!$C:$C,P68)</f>
        <v>0</v>
      </c>
      <c r="E68" s="11">
        <f>COUNTIFS(Data!$M:$M,$B68,Data!$C:$C,Q68)</f>
        <v>0</v>
      </c>
      <c r="F68" s="11">
        <f>COUNTIFS(Data!$M:$M,$B68,Data!$C:$C,R68)</f>
        <v>1</v>
      </c>
      <c r="G68" s="11">
        <f>COUNTIFS(Data!$M:$M,$B68,Data!$C:$C,S68)</f>
        <v>0</v>
      </c>
      <c r="H68" s="11">
        <f>COUNTIFS(Data!$M:$M,$B68,Data!$C:$C,T68)</f>
        <v>0</v>
      </c>
      <c r="I68" s="11">
        <f>COUNTIFS(Data!$M:$M,$B68,Data!$C:$C,U68)</f>
        <v>0</v>
      </c>
      <c r="J68" s="11">
        <f>COUNTIFS(Data!$M:$M,$B68,Data!$C:$C,V68)</f>
        <v>0</v>
      </c>
      <c r="K68" s="11">
        <f>COUNTIFS(Data!$M:$M,$B68,Data!$C:$C,W68)</f>
        <v>0</v>
      </c>
      <c r="L68" s="12">
        <f t="shared" si="6"/>
        <v>1</v>
      </c>
      <c r="M68" s="3"/>
      <c r="N68" s="3"/>
      <c r="O68" s="15" t="s">
        <v>74</v>
      </c>
      <c r="P68" s="15" t="s">
        <v>46</v>
      </c>
      <c r="Q68" s="15" t="s">
        <v>38</v>
      </c>
      <c r="R68" s="15" t="s">
        <v>65</v>
      </c>
      <c r="S68" s="15" t="s">
        <v>105</v>
      </c>
      <c r="T68" s="15" t="s">
        <v>569</v>
      </c>
      <c r="U68" s="15" t="s">
        <v>58</v>
      </c>
      <c r="V68" s="15" t="s">
        <v>26</v>
      </c>
      <c r="W68" s="15" t="s">
        <v>80</v>
      </c>
      <c r="X68" s="3"/>
      <c r="Y68" s="3"/>
      <c r="Z68" s="3"/>
      <c r="AA68" s="3"/>
    </row>
    <row r="69" spans="1:27" ht="43.5" customHeight="1" x14ac:dyDescent="0.35">
      <c r="A69" s="4"/>
      <c r="B69" s="13" t="s">
        <v>62</v>
      </c>
      <c r="C69" s="11">
        <f>COUNTIFS(Data!$M:$M,$B69,Data!$C:$C,O69)</f>
        <v>0</v>
      </c>
      <c r="D69" s="11">
        <f>COUNTIFS(Data!$M:$M,$B69,Data!$C:$C,P69)</f>
        <v>0</v>
      </c>
      <c r="E69" s="11">
        <f>COUNTIFS(Data!$M:$M,$B69,Data!$C:$C,Q69)</f>
        <v>1</v>
      </c>
      <c r="F69" s="11">
        <f>COUNTIFS(Data!$M:$M,$B69,Data!$C:$C,R69)</f>
        <v>0</v>
      </c>
      <c r="G69" s="11">
        <f>COUNTIFS(Data!$M:$M,$B69,Data!$C:$C,S69)</f>
        <v>1</v>
      </c>
      <c r="H69" s="11">
        <f>COUNTIFS(Data!$M:$M,$B69,Data!$C:$C,T69)</f>
        <v>0</v>
      </c>
      <c r="I69" s="11">
        <f>COUNTIFS(Data!$M:$M,$B69,Data!$C:$C,U69)</f>
        <v>0</v>
      </c>
      <c r="J69" s="11">
        <f>COUNTIFS(Data!$M:$M,$B69,Data!$C:$C,V69)</f>
        <v>0</v>
      </c>
      <c r="K69" s="11">
        <f>COUNTIFS(Data!$M:$M,$B69,Data!$C:$C,W69)</f>
        <v>1</v>
      </c>
      <c r="L69" s="12">
        <f t="shared" si="6"/>
        <v>3</v>
      </c>
      <c r="M69" s="3"/>
      <c r="N69" s="3"/>
      <c r="O69" s="15" t="s">
        <v>74</v>
      </c>
      <c r="P69" s="15" t="s">
        <v>46</v>
      </c>
      <c r="Q69" s="15" t="s">
        <v>38</v>
      </c>
      <c r="R69" s="15" t="s">
        <v>65</v>
      </c>
      <c r="S69" s="15" t="s">
        <v>105</v>
      </c>
      <c r="T69" s="15" t="s">
        <v>569</v>
      </c>
      <c r="U69" s="15" t="s">
        <v>58</v>
      </c>
      <c r="V69" s="15" t="s">
        <v>26</v>
      </c>
      <c r="W69" s="15" t="s">
        <v>80</v>
      </c>
      <c r="X69" s="3"/>
      <c r="Y69" s="3"/>
      <c r="Z69" s="3"/>
      <c r="AA69" s="3"/>
    </row>
    <row r="70" spans="1:27" ht="56.25" customHeight="1" x14ac:dyDescent="0.35">
      <c r="A70" s="4"/>
      <c r="B70" s="13" t="s">
        <v>31</v>
      </c>
      <c r="C70" s="11">
        <f>COUNTIFS(Data!$M:$M,$B70,Data!$C:$C,O70)</f>
        <v>2</v>
      </c>
      <c r="D70" s="11">
        <f>COUNTIFS(Data!$M:$M,$B70,Data!$C:$C,P70)</f>
        <v>7</v>
      </c>
      <c r="E70" s="11">
        <f>COUNTIFS(Data!$M:$M,$B70,Data!$C:$C,Q70)</f>
        <v>7</v>
      </c>
      <c r="F70" s="11">
        <f>COUNTIFS(Data!$M:$M,$B70,Data!$C:$C,R70)</f>
        <v>11</v>
      </c>
      <c r="G70" s="11">
        <f>COUNTIFS(Data!$M:$M,$B70,Data!$C:$C,S70)</f>
        <v>5</v>
      </c>
      <c r="H70" s="11">
        <f>COUNTIFS(Data!$M:$M,$B70,Data!$C:$C,T70)</f>
        <v>0</v>
      </c>
      <c r="I70" s="11">
        <f>COUNTIFS(Data!$M:$M,$B70,Data!$C:$C,U70)</f>
        <v>4</v>
      </c>
      <c r="J70" s="11">
        <f>COUNTIFS(Data!$M:$M,$B70,Data!$C:$C,V70)</f>
        <v>3</v>
      </c>
      <c r="K70" s="11">
        <f>COUNTIFS(Data!$M:$M,$B70,Data!$C:$C,W70)</f>
        <v>11</v>
      </c>
      <c r="L70" s="12">
        <f t="shared" si="6"/>
        <v>50</v>
      </c>
      <c r="M70" s="3"/>
      <c r="N70" s="3"/>
      <c r="O70" s="15" t="s">
        <v>74</v>
      </c>
      <c r="P70" s="15" t="s">
        <v>46</v>
      </c>
      <c r="Q70" s="15" t="s">
        <v>38</v>
      </c>
      <c r="R70" s="15" t="s">
        <v>65</v>
      </c>
      <c r="S70" s="15" t="s">
        <v>105</v>
      </c>
      <c r="T70" s="15" t="s">
        <v>569</v>
      </c>
      <c r="U70" s="15" t="s">
        <v>58</v>
      </c>
      <c r="V70" s="15" t="s">
        <v>26</v>
      </c>
      <c r="W70" s="15" t="s">
        <v>80</v>
      </c>
      <c r="X70" s="3"/>
      <c r="Y70" s="3"/>
      <c r="Z70" s="3"/>
      <c r="AA70" s="3"/>
    </row>
    <row r="71" spans="1:27" ht="43.5" customHeight="1" x14ac:dyDescent="0.35">
      <c r="A71" s="4"/>
      <c r="B71" s="13" t="s">
        <v>438</v>
      </c>
      <c r="C71" s="11">
        <f>COUNTIFS(Data!$M:$M,$B71,Data!$C:$C,O71)</f>
        <v>0</v>
      </c>
      <c r="D71" s="11">
        <f>COUNTIFS(Data!$M:$M,$B71,Data!$C:$C,P71)</f>
        <v>0</v>
      </c>
      <c r="E71" s="11">
        <f>COUNTIFS(Data!$M:$M,$B71,Data!$C:$C,Q71)</f>
        <v>0</v>
      </c>
      <c r="F71" s="11">
        <f>COUNTIFS(Data!$M:$M,$B71,Data!$C:$C,R71)</f>
        <v>0</v>
      </c>
      <c r="G71" s="11">
        <f>COUNTIFS(Data!$M:$M,$B71,Data!$C:$C,S71)</f>
        <v>0</v>
      </c>
      <c r="H71" s="11">
        <f>COUNTIFS(Data!$M:$M,$B71,Data!$C:$C,T71)</f>
        <v>0</v>
      </c>
      <c r="I71" s="11">
        <f>COUNTIFS(Data!$M:$M,$B71,Data!$C:$C,U71)</f>
        <v>0</v>
      </c>
      <c r="J71" s="11">
        <f>COUNTIFS(Data!$M:$M,$B71,Data!$C:$C,V71)</f>
        <v>1</v>
      </c>
      <c r="K71" s="11">
        <f>COUNTIFS(Data!$M:$M,$B71,Data!$C:$C,W71)</f>
        <v>0</v>
      </c>
      <c r="L71" s="12">
        <f t="shared" si="6"/>
        <v>1</v>
      </c>
      <c r="M71" s="3"/>
      <c r="N71" s="3"/>
      <c r="O71" s="15" t="s">
        <v>74</v>
      </c>
      <c r="P71" s="15" t="s">
        <v>46</v>
      </c>
      <c r="Q71" s="15" t="s">
        <v>38</v>
      </c>
      <c r="R71" s="15" t="s">
        <v>65</v>
      </c>
      <c r="S71" s="15" t="s">
        <v>105</v>
      </c>
      <c r="T71" s="15" t="s">
        <v>569</v>
      </c>
      <c r="U71" s="15" t="s">
        <v>58</v>
      </c>
      <c r="V71" s="15" t="s">
        <v>26</v>
      </c>
      <c r="W71" s="15" t="s">
        <v>80</v>
      </c>
      <c r="X71" s="3"/>
      <c r="Y71" s="3"/>
      <c r="Z71" s="3"/>
      <c r="AA71" s="3"/>
    </row>
    <row r="72" spans="1:27" ht="43.5" customHeight="1" x14ac:dyDescent="0.35">
      <c r="A72" s="4"/>
      <c r="B72" s="13" t="s">
        <v>111</v>
      </c>
      <c r="C72" s="11">
        <f>COUNTIFS(Data!$M:$M,$B72,Data!$C:$C,O72)</f>
        <v>0</v>
      </c>
      <c r="D72" s="11">
        <f>COUNTIFS(Data!$M:$M,$B72,Data!$C:$C,P72)</f>
        <v>0</v>
      </c>
      <c r="E72" s="11">
        <f>COUNTIFS(Data!$M:$M,$B72,Data!$C:$C,Q72)</f>
        <v>0</v>
      </c>
      <c r="F72" s="11">
        <f>COUNTIFS(Data!$M:$M,$B72,Data!$C:$C,R72)</f>
        <v>0</v>
      </c>
      <c r="G72" s="11">
        <f>COUNTIFS(Data!$M:$M,$B72,Data!$C:$C,S72)</f>
        <v>0</v>
      </c>
      <c r="H72" s="11">
        <f>COUNTIFS(Data!$M:$M,$B72,Data!$C:$C,T72)</f>
        <v>0</v>
      </c>
      <c r="I72" s="11">
        <f>COUNTIFS(Data!$M:$M,$B72,Data!$C:$C,U72)</f>
        <v>0</v>
      </c>
      <c r="J72" s="11">
        <f>COUNTIFS(Data!$M:$M,$B72,Data!$C:$C,V72)</f>
        <v>0</v>
      </c>
      <c r="K72" s="11">
        <f>COUNTIFS(Data!$M:$M,$B72,Data!$C:$C,W72)</f>
        <v>0</v>
      </c>
      <c r="L72" s="12">
        <f t="shared" si="6"/>
        <v>0</v>
      </c>
      <c r="M72" s="3"/>
      <c r="N72" s="3"/>
      <c r="O72" s="15" t="s">
        <v>74</v>
      </c>
      <c r="P72" s="15" t="s">
        <v>46</v>
      </c>
      <c r="Q72" s="15" t="s">
        <v>38</v>
      </c>
      <c r="R72" s="15" t="s">
        <v>65</v>
      </c>
      <c r="S72" s="15" t="s">
        <v>105</v>
      </c>
      <c r="T72" s="15" t="s">
        <v>569</v>
      </c>
      <c r="U72" s="15" t="s">
        <v>58</v>
      </c>
      <c r="V72" s="15" t="s">
        <v>26</v>
      </c>
      <c r="W72" s="15" t="s">
        <v>80</v>
      </c>
      <c r="X72" s="3"/>
      <c r="Y72" s="3"/>
      <c r="Z72" s="3"/>
      <c r="AA72" s="3"/>
    </row>
    <row r="73" spans="1:27" ht="43.5" customHeight="1" x14ac:dyDescent="0.35">
      <c r="A73" s="4"/>
      <c r="B73" s="13" t="s">
        <v>92</v>
      </c>
      <c r="C73" s="11">
        <f>COUNTIFS(Data!$M:$M,$B73,Data!$C:$C,O73)</f>
        <v>0</v>
      </c>
      <c r="D73" s="11">
        <f>COUNTIFS(Data!$M:$M,$B73,Data!$C:$C,P73)</f>
        <v>0</v>
      </c>
      <c r="E73" s="11">
        <f>COUNTIFS(Data!$M:$M,$B73,Data!$C:$C,Q73)</f>
        <v>0</v>
      </c>
      <c r="F73" s="11">
        <f>COUNTIFS(Data!$M:$M,$B73,Data!$C:$C,R73)</f>
        <v>0</v>
      </c>
      <c r="G73" s="11">
        <f>COUNTIFS(Data!$M:$M,$B73,Data!$C:$C,S73)</f>
        <v>0</v>
      </c>
      <c r="H73" s="11">
        <f>COUNTIFS(Data!$M:$M,$B73,Data!$C:$C,T73)</f>
        <v>0</v>
      </c>
      <c r="I73" s="11">
        <f>COUNTIFS(Data!$M:$M,$B73,Data!$C:$C,U73)</f>
        <v>0</v>
      </c>
      <c r="J73" s="11">
        <f>COUNTIFS(Data!$M:$M,$B73,Data!$C:$C,V73)</f>
        <v>0</v>
      </c>
      <c r="K73" s="11">
        <f>COUNTIFS(Data!$M:$M,$B73,Data!$C:$C,W73)</f>
        <v>0</v>
      </c>
      <c r="L73" s="12">
        <f t="shared" si="6"/>
        <v>0</v>
      </c>
      <c r="M73" s="3"/>
      <c r="N73" s="3"/>
      <c r="O73" s="15" t="s">
        <v>74</v>
      </c>
      <c r="P73" s="15" t="s">
        <v>46</v>
      </c>
      <c r="Q73" s="15" t="s">
        <v>38</v>
      </c>
      <c r="R73" s="15" t="s">
        <v>65</v>
      </c>
      <c r="S73" s="15" t="s">
        <v>105</v>
      </c>
      <c r="T73" s="15" t="s">
        <v>569</v>
      </c>
      <c r="U73" s="15" t="s">
        <v>58</v>
      </c>
      <c r="V73" s="15" t="s">
        <v>26</v>
      </c>
      <c r="W73" s="15" t="s">
        <v>80</v>
      </c>
      <c r="X73" s="3"/>
      <c r="Y73" s="3"/>
      <c r="Z73" s="3"/>
      <c r="AA73" s="3"/>
    </row>
    <row r="74" spans="1:27" ht="43.5" customHeight="1" x14ac:dyDescent="0.35">
      <c r="A74" s="4"/>
      <c r="B74" s="13" t="s">
        <v>100</v>
      </c>
      <c r="C74" s="11">
        <f>COUNTIFS(Data!$M:$M,$B74,Data!$C:$C,O74)</f>
        <v>0</v>
      </c>
      <c r="D74" s="11">
        <f>COUNTIFS(Data!$M:$M,$B74,Data!$C:$C,P74)</f>
        <v>0</v>
      </c>
      <c r="E74" s="11">
        <f>COUNTIFS(Data!$M:$M,$B74,Data!$C:$C,Q74)</f>
        <v>0</v>
      </c>
      <c r="F74" s="11">
        <f>COUNTIFS(Data!$M:$M,$B74,Data!$C:$C,R74)</f>
        <v>0</v>
      </c>
      <c r="G74" s="11">
        <f>COUNTIFS(Data!$M:$M,$B74,Data!$C:$C,S74)</f>
        <v>0</v>
      </c>
      <c r="H74" s="11">
        <f>COUNTIFS(Data!$M:$M,$B74,Data!$C:$C,T74)</f>
        <v>0</v>
      </c>
      <c r="I74" s="11">
        <f>COUNTIFS(Data!$M:$M,$B74,Data!$C:$C,U74)</f>
        <v>0</v>
      </c>
      <c r="J74" s="11">
        <f>COUNTIFS(Data!$M:$M,$B74,Data!$C:$C,V74)</f>
        <v>0</v>
      </c>
      <c r="K74" s="11">
        <f>COUNTIFS(Data!$M:$M,$B74,Data!$C:$C,W74)</f>
        <v>0</v>
      </c>
      <c r="L74" s="12">
        <f t="shared" si="6"/>
        <v>0</v>
      </c>
      <c r="M74" s="3"/>
      <c r="N74" s="3"/>
      <c r="O74" s="15" t="s">
        <v>74</v>
      </c>
      <c r="P74" s="15" t="s">
        <v>46</v>
      </c>
      <c r="Q74" s="15" t="s">
        <v>38</v>
      </c>
      <c r="R74" s="15" t="s">
        <v>65</v>
      </c>
      <c r="S74" s="15" t="s">
        <v>105</v>
      </c>
      <c r="T74" s="15" t="s">
        <v>569</v>
      </c>
      <c r="U74" s="15" t="s">
        <v>58</v>
      </c>
      <c r="V74" s="15" t="s">
        <v>26</v>
      </c>
      <c r="W74" s="15" t="s">
        <v>80</v>
      </c>
      <c r="X74" s="3"/>
      <c r="Y74" s="3"/>
      <c r="Z74" s="3"/>
      <c r="AA74" s="3"/>
    </row>
    <row r="75" spans="1:27" ht="43.5" customHeight="1" thickBot="1" x14ac:dyDescent="0.4">
      <c r="A75" s="4"/>
      <c r="B75" s="13" t="s">
        <v>98</v>
      </c>
      <c r="C75" s="11">
        <f>COUNTIFS(Data!$M:$M,$B75,Data!$C:$C,O75)</f>
        <v>0</v>
      </c>
      <c r="D75" s="11">
        <f>COUNTIFS(Data!$M:$M,$B75,Data!$C:$C,P75)</f>
        <v>0</v>
      </c>
      <c r="E75" s="11">
        <f>COUNTIFS(Data!$M:$M,$B75,Data!$C:$C,Q75)</f>
        <v>0</v>
      </c>
      <c r="F75" s="11">
        <f>COUNTIFS(Data!$M:$M,$B75,Data!$C:$C,R75)</f>
        <v>0</v>
      </c>
      <c r="G75" s="11">
        <f>COUNTIFS(Data!$M:$M,$B75,Data!$C:$C,S75)</f>
        <v>0</v>
      </c>
      <c r="H75" s="11">
        <f>COUNTIFS(Data!$M:$M,$B75,Data!$C:$C,T75)</f>
        <v>0</v>
      </c>
      <c r="I75" s="11">
        <f>COUNTIFS(Data!$M:$M,$B75,Data!$C:$C,U75)</f>
        <v>0</v>
      </c>
      <c r="J75" s="11">
        <f>COUNTIFS(Data!$M:$M,$B75,Data!$C:$C,V75)</f>
        <v>0</v>
      </c>
      <c r="K75" s="11">
        <f>COUNTIFS(Data!$M:$M,$B75,Data!$C:$C,W75)</f>
        <v>3</v>
      </c>
      <c r="L75" s="12">
        <f t="shared" si="6"/>
        <v>3</v>
      </c>
      <c r="M75" s="3"/>
      <c r="N75" s="3"/>
      <c r="O75" s="15" t="s">
        <v>74</v>
      </c>
      <c r="P75" s="15" t="s">
        <v>46</v>
      </c>
      <c r="Q75" s="15" t="s">
        <v>38</v>
      </c>
      <c r="R75" s="15" t="s">
        <v>65</v>
      </c>
      <c r="S75" s="15" t="s">
        <v>105</v>
      </c>
      <c r="T75" s="15" t="s">
        <v>569</v>
      </c>
      <c r="U75" s="15" t="s">
        <v>58</v>
      </c>
      <c r="V75" s="15" t="s">
        <v>26</v>
      </c>
      <c r="W75" s="15" t="s">
        <v>80</v>
      </c>
      <c r="X75" s="3"/>
      <c r="Y75" s="3"/>
      <c r="Z75" s="3"/>
      <c r="AA75" s="3"/>
    </row>
    <row r="76" spans="1:27" ht="30.75" customHeight="1" thickBot="1" x14ac:dyDescent="0.4">
      <c r="A76" s="4"/>
      <c r="B76" s="7" t="s">
        <v>571</v>
      </c>
      <c r="C76" s="14">
        <f t="shared" ref="C76:L76" si="7">SUM(C67:C75)</f>
        <v>2</v>
      </c>
      <c r="D76" s="14">
        <f t="shared" si="7"/>
        <v>7</v>
      </c>
      <c r="E76" s="14">
        <f t="shared" si="7"/>
        <v>8</v>
      </c>
      <c r="F76" s="14">
        <f t="shared" si="7"/>
        <v>12</v>
      </c>
      <c r="G76" s="14">
        <f t="shared" si="7"/>
        <v>6</v>
      </c>
      <c r="H76" s="14">
        <f t="shared" si="7"/>
        <v>0</v>
      </c>
      <c r="I76" s="14">
        <f t="shared" si="7"/>
        <v>4</v>
      </c>
      <c r="J76" s="14">
        <f t="shared" si="7"/>
        <v>4</v>
      </c>
      <c r="K76" s="14">
        <f t="shared" si="7"/>
        <v>15</v>
      </c>
      <c r="L76" s="6">
        <f t="shared" si="7"/>
        <v>58</v>
      </c>
      <c r="M76" s="3"/>
      <c r="N76" s="3"/>
      <c r="O76" s="15"/>
      <c r="P76" s="15"/>
      <c r="Q76" s="15"/>
      <c r="R76" s="3"/>
      <c r="S76" s="3"/>
      <c r="T76" s="3"/>
      <c r="U76" s="3"/>
      <c r="V76" s="3"/>
      <c r="W76" s="3"/>
      <c r="X76" s="3"/>
      <c r="Y76" s="3"/>
      <c r="Z76" s="3"/>
      <c r="AA76" s="3"/>
    </row>
    <row r="77" spans="1:27" ht="48" customHeight="1" thickBot="1" x14ac:dyDescent="0.4">
      <c r="A77" s="4"/>
      <c r="B77" s="85" t="s">
        <v>572</v>
      </c>
      <c r="C77" s="86"/>
      <c r="D77" s="86"/>
      <c r="E77" s="86"/>
      <c r="F77" s="86"/>
      <c r="G77" s="86"/>
      <c r="H77" s="86"/>
      <c r="I77" s="86"/>
      <c r="J77" s="86"/>
      <c r="K77" s="86"/>
      <c r="L77" s="87"/>
      <c r="M77" s="3"/>
      <c r="N77" s="3"/>
      <c r="O77" s="15"/>
      <c r="P77" s="15"/>
      <c r="Q77" s="15"/>
      <c r="R77" s="3"/>
      <c r="S77" s="3"/>
      <c r="T77" s="3"/>
      <c r="U77" s="3"/>
      <c r="V77" s="3"/>
      <c r="W77" s="3"/>
      <c r="X77" s="3"/>
      <c r="Y77" s="3"/>
      <c r="Z77" s="3"/>
      <c r="AA77" s="3"/>
    </row>
    <row r="78" spans="1:27" ht="22.5" customHeight="1" thickBot="1" x14ac:dyDescent="0.4">
      <c r="A78" s="4"/>
    </row>
    <row r="79" spans="1:27" ht="23" customHeight="1" thickBot="1" x14ac:dyDescent="0.4">
      <c r="A79" s="5">
        <v>6</v>
      </c>
      <c r="B79" s="79" t="s">
        <v>636</v>
      </c>
      <c r="C79" s="80"/>
      <c r="D79" s="80"/>
      <c r="E79" s="80"/>
      <c r="F79" s="81"/>
      <c r="G79" s="3"/>
      <c r="H79" s="3"/>
      <c r="I79" s="3"/>
      <c r="J79" s="3"/>
      <c r="K79" s="3"/>
      <c r="L79" s="3"/>
      <c r="M79" s="3"/>
      <c r="N79" s="3"/>
      <c r="O79" s="3"/>
      <c r="P79" s="3"/>
      <c r="Q79" s="3"/>
      <c r="R79" s="3"/>
      <c r="S79" s="3"/>
      <c r="T79" s="3"/>
      <c r="U79" s="3"/>
    </row>
    <row r="80" spans="1:27" ht="23" customHeight="1" thickBot="1" x14ac:dyDescent="0.4">
      <c r="A80" s="6" t="s">
        <v>588</v>
      </c>
      <c r="B80" s="82" t="s">
        <v>593</v>
      </c>
      <c r="C80" s="83"/>
      <c r="D80" s="83"/>
      <c r="E80" s="83"/>
      <c r="F80" s="84"/>
      <c r="G80" s="3"/>
      <c r="H80" s="3"/>
      <c r="I80" s="15"/>
      <c r="J80" s="15"/>
      <c r="K80" s="15"/>
      <c r="L80" s="3"/>
      <c r="M80" s="3"/>
      <c r="N80" s="3"/>
      <c r="O80" s="3"/>
      <c r="P80" s="3"/>
      <c r="Q80" s="3"/>
      <c r="R80" s="3"/>
      <c r="S80" s="3"/>
      <c r="T80" s="3"/>
      <c r="U80" s="3"/>
    </row>
    <row r="81" spans="1:24" ht="32" customHeight="1" thickBot="1" x14ac:dyDescent="0.4">
      <c r="A81" s="4"/>
      <c r="B81" s="7"/>
      <c r="C81" s="8" t="s">
        <v>63</v>
      </c>
      <c r="D81" s="8" t="s">
        <v>32</v>
      </c>
      <c r="E81" s="9" t="s">
        <v>116</v>
      </c>
      <c r="F81" s="6" t="s">
        <v>571</v>
      </c>
      <c r="G81" s="3"/>
      <c r="H81" s="3"/>
      <c r="I81" s="15"/>
      <c r="J81" s="15"/>
      <c r="K81" s="15"/>
      <c r="L81" s="3"/>
      <c r="M81" s="3"/>
      <c r="N81" s="3"/>
      <c r="O81" s="3"/>
      <c r="P81" s="3"/>
      <c r="Q81" s="3"/>
      <c r="R81" s="3"/>
      <c r="S81" s="3"/>
      <c r="T81" s="3"/>
      <c r="U81" s="3"/>
    </row>
    <row r="82" spans="1:24" ht="30.75" customHeight="1" x14ac:dyDescent="0.35">
      <c r="A82" s="4"/>
      <c r="B82" s="10" t="s">
        <v>74</v>
      </c>
      <c r="C82" s="11">
        <f>COUNTIFS(Data!$C:$C,$B82,Data!$R:$R,I82)</f>
        <v>1</v>
      </c>
      <c r="D82" s="11">
        <f>COUNTIFS(Data!$C:$C,$B82,Data!$R:$R,J82)</f>
        <v>1</v>
      </c>
      <c r="E82" s="11">
        <f>COUNTIFS(Data!$C:$C,$B82,Data!$R:$R,K82)</f>
        <v>0</v>
      </c>
      <c r="F82" s="12">
        <f t="shared" ref="F82:F90" si="8">SUM(C82:E82)</f>
        <v>2</v>
      </c>
      <c r="G82" s="3"/>
      <c r="H82" s="3"/>
      <c r="I82" s="15" t="s">
        <v>63</v>
      </c>
      <c r="J82" s="15" t="s">
        <v>32</v>
      </c>
      <c r="K82" s="15" t="s">
        <v>116</v>
      </c>
      <c r="L82" s="3"/>
      <c r="M82" s="3"/>
      <c r="N82" s="3"/>
      <c r="O82" s="3"/>
      <c r="P82" s="3"/>
      <c r="Q82" s="3"/>
      <c r="R82" s="3"/>
      <c r="S82" s="3"/>
      <c r="T82" s="3"/>
      <c r="U82" s="3"/>
    </row>
    <row r="83" spans="1:24" ht="30.75" customHeight="1" x14ac:dyDescent="0.35">
      <c r="A83" s="4"/>
      <c r="B83" s="13" t="s">
        <v>46</v>
      </c>
      <c r="C83" s="11">
        <f>COUNTIFS(Data!$C:$C,$B83,Data!$R:$R,I83)</f>
        <v>0</v>
      </c>
      <c r="D83" s="11">
        <f>COUNTIFS(Data!$C:$C,$B83,Data!$R:$R,J83)</f>
        <v>7</v>
      </c>
      <c r="E83" s="11">
        <f>COUNTIFS(Data!$C:$C,$B83,Data!$R:$R,K83)</f>
        <v>0</v>
      </c>
      <c r="F83" s="12">
        <f t="shared" si="8"/>
        <v>7</v>
      </c>
      <c r="G83" s="3"/>
      <c r="H83" s="3"/>
      <c r="I83" s="15" t="s">
        <v>63</v>
      </c>
      <c r="J83" s="15" t="s">
        <v>32</v>
      </c>
      <c r="K83" s="15" t="s">
        <v>116</v>
      </c>
      <c r="L83" s="3"/>
      <c r="M83" s="3"/>
      <c r="N83" s="3"/>
      <c r="O83" s="3"/>
      <c r="P83" s="3"/>
      <c r="Q83" s="3"/>
      <c r="R83" s="3"/>
      <c r="S83" s="3"/>
      <c r="T83" s="3"/>
      <c r="U83" s="3"/>
    </row>
    <row r="84" spans="1:24" ht="30.75" customHeight="1" x14ac:dyDescent="0.35">
      <c r="A84" s="4"/>
      <c r="B84" s="13" t="s">
        <v>38</v>
      </c>
      <c r="C84" s="11">
        <f>COUNTIFS(Data!$C:$C,$B84,Data!$R:$R,I84)</f>
        <v>3</v>
      </c>
      <c r="D84" s="11">
        <f>COUNTIFS(Data!$C:$C,$B84,Data!$R:$R,J84)</f>
        <v>5</v>
      </c>
      <c r="E84" s="11">
        <f>COUNTIFS(Data!$C:$C,$B84,Data!$R:$R,K84)</f>
        <v>0</v>
      </c>
      <c r="F84" s="12">
        <f t="shared" si="8"/>
        <v>8</v>
      </c>
      <c r="G84" s="3"/>
      <c r="H84" s="3"/>
      <c r="I84" s="15" t="s">
        <v>63</v>
      </c>
      <c r="J84" s="15" t="s">
        <v>32</v>
      </c>
      <c r="K84" s="15" t="s">
        <v>116</v>
      </c>
      <c r="L84" s="3"/>
      <c r="M84" s="3"/>
      <c r="N84" s="3"/>
      <c r="O84" s="3"/>
      <c r="P84" s="3"/>
      <c r="Q84" s="3"/>
      <c r="R84" s="3"/>
      <c r="S84" s="3"/>
      <c r="T84" s="3"/>
      <c r="U84" s="3"/>
    </row>
    <row r="85" spans="1:24" ht="30.75" customHeight="1" x14ac:dyDescent="0.35">
      <c r="A85" s="4"/>
      <c r="B85" s="13" t="s">
        <v>65</v>
      </c>
      <c r="C85" s="11">
        <f>COUNTIFS(Data!$C:$C,$B85,Data!$R:$R,I85)</f>
        <v>0</v>
      </c>
      <c r="D85" s="11">
        <f>COUNTIFS(Data!$C:$C,$B85,Data!$R:$R,J85)</f>
        <v>12</v>
      </c>
      <c r="E85" s="11">
        <f>COUNTIFS(Data!$C:$C,$B85,Data!$R:$R,K85)</f>
        <v>0</v>
      </c>
      <c r="F85" s="12">
        <f t="shared" si="8"/>
        <v>12</v>
      </c>
      <c r="G85" s="3"/>
      <c r="H85" s="3"/>
      <c r="I85" s="15" t="s">
        <v>63</v>
      </c>
      <c r="J85" s="15" t="s">
        <v>32</v>
      </c>
      <c r="K85" s="15" t="s">
        <v>116</v>
      </c>
      <c r="L85" s="3"/>
      <c r="M85" s="3"/>
      <c r="N85" s="3"/>
      <c r="O85" s="3"/>
      <c r="P85" s="3"/>
      <c r="Q85" s="3"/>
      <c r="R85" s="3"/>
      <c r="S85" s="3"/>
      <c r="T85" s="3"/>
      <c r="U85" s="3"/>
    </row>
    <row r="86" spans="1:24" ht="30.75" customHeight="1" x14ac:dyDescent="0.35">
      <c r="A86" s="4"/>
      <c r="B86" s="13" t="s">
        <v>105</v>
      </c>
      <c r="C86" s="11">
        <f>COUNTIFS(Data!$C:$C,$B86,Data!$R:$R,I86)</f>
        <v>4</v>
      </c>
      <c r="D86" s="11">
        <f>COUNTIFS(Data!$C:$C,$B86,Data!$R:$R,J86)</f>
        <v>2</v>
      </c>
      <c r="E86" s="11">
        <f>COUNTIFS(Data!$C:$C,$B86,Data!$R:$R,K86)</f>
        <v>0</v>
      </c>
      <c r="F86" s="12">
        <f t="shared" si="8"/>
        <v>6</v>
      </c>
      <c r="G86" s="3"/>
      <c r="H86" s="3"/>
      <c r="I86" s="15" t="s">
        <v>63</v>
      </c>
      <c r="J86" s="15" t="s">
        <v>32</v>
      </c>
      <c r="K86" s="15" t="s">
        <v>116</v>
      </c>
      <c r="L86" s="3"/>
      <c r="M86" s="3"/>
      <c r="N86" s="3"/>
      <c r="O86" s="3"/>
      <c r="P86" s="3"/>
      <c r="Q86" s="3"/>
      <c r="R86" s="3"/>
      <c r="S86" s="3"/>
      <c r="T86" s="3"/>
      <c r="U86" s="3"/>
    </row>
    <row r="87" spans="1:24" ht="30.75" customHeight="1" x14ac:dyDescent="0.35">
      <c r="A87" s="4"/>
      <c r="B87" s="13" t="s">
        <v>569</v>
      </c>
      <c r="C87" s="11">
        <f>COUNTIFS(Data!$C:$C,$B87,Data!$R:$R,I87)</f>
        <v>0</v>
      </c>
      <c r="D87" s="11">
        <f>COUNTIFS(Data!$C:$C,$B87,Data!$R:$R,J87)</f>
        <v>0</v>
      </c>
      <c r="E87" s="11">
        <f>COUNTIFS(Data!$C:$C,$B87,Data!$R:$R,K87)</f>
        <v>0</v>
      </c>
      <c r="F87" s="12">
        <f t="shared" si="8"/>
        <v>0</v>
      </c>
      <c r="G87" s="3"/>
      <c r="H87" s="3"/>
      <c r="I87" s="15" t="s">
        <v>63</v>
      </c>
      <c r="J87" s="15" t="s">
        <v>32</v>
      </c>
      <c r="K87" s="15" t="s">
        <v>116</v>
      </c>
      <c r="L87" s="3"/>
      <c r="M87" s="3"/>
      <c r="N87" s="3"/>
      <c r="O87" s="3"/>
      <c r="P87" s="3"/>
      <c r="Q87" s="3"/>
      <c r="R87" s="3"/>
      <c r="S87" s="3"/>
      <c r="T87" s="3"/>
      <c r="U87" s="3"/>
    </row>
    <row r="88" spans="1:24" ht="30.75" customHeight="1" x14ac:dyDescent="0.35">
      <c r="A88" s="4"/>
      <c r="B88" s="13" t="s">
        <v>58</v>
      </c>
      <c r="C88" s="11">
        <f>COUNTIFS(Data!$C:$C,$B88,Data!$R:$R,I88)</f>
        <v>2</v>
      </c>
      <c r="D88" s="11">
        <f>COUNTIFS(Data!$C:$C,$B88,Data!$R:$R,J88)</f>
        <v>2</v>
      </c>
      <c r="E88" s="11">
        <f>COUNTIFS(Data!$C:$C,$B88,Data!$R:$R,K88)</f>
        <v>0</v>
      </c>
      <c r="F88" s="12">
        <f t="shared" si="8"/>
        <v>4</v>
      </c>
      <c r="G88" s="3"/>
      <c r="H88" s="3"/>
      <c r="I88" s="15" t="s">
        <v>63</v>
      </c>
      <c r="J88" s="15" t="s">
        <v>32</v>
      </c>
      <c r="K88" s="15" t="s">
        <v>116</v>
      </c>
      <c r="L88" s="3"/>
      <c r="M88" s="3"/>
      <c r="N88" s="3"/>
      <c r="O88" s="3"/>
      <c r="P88" s="3"/>
      <c r="Q88" s="3"/>
      <c r="R88" s="3"/>
      <c r="S88" s="3"/>
      <c r="T88" s="3"/>
      <c r="U88" s="3"/>
    </row>
    <row r="89" spans="1:24" ht="36.75" customHeight="1" x14ac:dyDescent="0.35">
      <c r="A89" s="4"/>
      <c r="B89" s="13" t="s">
        <v>26</v>
      </c>
      <c r="C89" s="11">
        <f>COUNTIFS(Data!$C:$C,$B89,Data!$R:$R,I89)</f>
        <v>0</v>
      </c>
      <c r="D89" s="11">
        <f>COUNTIFS(Data!$C:$C,$B89,Data!$R:$R,J89)</f>
        <v>4</v>
      </c>
      <c r="E89" s="11">
        <f>COUNTIFS(Data!$C:$C,$B89,Data!$R:$R,K89)</f>
        <v>0</v>
      </c>
      <c r="F89" s="12">
        <f t="shared" si="8"/>
        <v>4</v>
      </c>
      <c r="G89" s="3"/>
      <c r="H89" s="3"/>
      <c r="I89" s="15" t="s">
        <v>63</v>
      </c>
      <c r="J89" s="15" t="s">
        <v>32</v>
      </c>
      <c r="K89" s="15" t="s">
        <v>116</v>
      </c>
      <c r="L89" s="3"/>
      <c r="M89" s="3"/>
      <c r="N89" s="3"/>
      <c r="O89" s="3"/>
      <c r="P89" s="3"/>
      <c r="Q89" s="3"/>
      <c r="R89" s="3"/>
      <c r="S89" s="3"/>
      <c r="T89" s="3"/>
      <c r="U89" s="3"/>
    </row>
    <row r="90" spans="1:24" ht="30.75" customHeight="1" thickBot="1" x14ac:dyDescent="0.4">
      <c r="A90" s="4"/>
      <c r="B90" s="13" t="s">
        <v>80</v>
      </c>
      <c r="C90" s="11">
        <f>COUNTIFS(Data!$C:$C,$B90,Data!$R:$R,I90)</f>
        <v>8</v>
      </c>
      <c r="D90" s="11">
        <f>COUNTIFS(Data!$C:$C,$B90,Data!$R:$R,J90)</f>
        <v>7</v>
      </c>
      <c r="E90" s="11">
        <f>COUNTIFS(Data!$C:$C,$B90,Data!$R:$R,K90)</f>
        <v>0</v>
      </c>
      <c r="F90" s="12">
        <f t="shared" si="8"/>
        <v>15</v>
      </c>
      <c r="G90" s="3"/>
      <c r="H90" s="3"/>
      <c r="I90" s="15" t="s">
        <v>63</v>
      </c>
      <c r="J90" s="15" t="s">
        <v>32</v>
      </c>
      <c r="K90" s="15" t="s">
        <v>116</v>
      </c>
      <c r="L90" s="3"/>
      <c r="M90" s="3"/>
      <c r="N90" s="3"/>
      <c r="O90" s="3"/>
      <c r="P90" s="3"/>
      <c r="Q90" s="3"/>
      <c r="R90" s="3"/>
      <c r="S90" s="3"/>
      <c r="T90" s="3"/>
      <c r="U90" s="3"/>
    </row>
    <row r="91" spans="1:24" ht="30.75" customHeight="1" thickBot="1" x14ac:dyDescent="0.4">
      <c r="A91" s="4"/>
      <c r="B91" s="7" t="s">
        <v>571</v>
      </c>
      <c r="C91" s="14">
        <f>SUM(C82:C90)</f>
        <v>18</v>
      </c>
      <c r="D91" s="14">
        <f>SUM(D82:D90)</f>
        <v>40</v>
      </c>
      <c r="E91" s="14">
        <f>SUM(E82:E90)</f>
        <v>0</v>
      </c>
      <c r="F91" s="6">
        <f>SUM(F82:F90)</f>
        <v>58</v>
      </c>
      <c r="G91" s="3"/>
      <c r="H91" s="3"/>
      <c r="I91" s="15"/>
      <c r="J91" s="15"/>
      <c r="K91" s="15"/>
      <c r="L91" s="3"/>
      <c r="M91" s="3"/>
      <c r="N91" s="3"/>
      <c r="O91" s="3"/>
      <c r="P91" s="3"/>
      <c r="Q91" s="3"/>
      <c r="R91" s="3"/>
      <c r="S91" s="3"/>
      <c r="T91" s="3"/>
      <c r="U91" s="3"/>
    </row>
    <row r="92" spans="1:24" ht="48" customHeight="1" thickBot="1" x14ac:dyDescent="0.4">
      <c r="A92" s="4"/>
      <c r="B92" s="85" t="s">
        <v>572</v>
      </c>
      <c r="C92" s="86"/>
      <c r="D92" s="86"/>
      <c r="E92" s="86"/>
      <c r="F92" s="87"/>
      <c r="G92" s="3"/>
      <c r="H92" s="3"/>
      <c r="I92" s="15"/>
      <c r="J92" s="15"/>
      <c r="K92" s="15"/>
      <c r="L92" s="3"/>
      <c r="M92" s="3"/>
      <c r="N92" s="3"/>
      <c r="O92" s="3"/>
      <c r="P92" s="3"/>
      <c r="Q92" s="3"/>
      <c r="R92" s="3"/>
      <c r="S92" s="3"/>
      <c r="T92" s="3"/>
      <c r="U92" s="3"/>
    </row>
    <row r="93" spans="1:24" ht="22.5" customHeight="1" thickBot="1" x14ac:dyDescent="0.4">
      <c r="A93" s="4"/>
      <c r="L93" s="15"/>
      <c r="M93" s="15"/>
      <c r="N93" s="15"/>
      <c r="O93" s="15"/>
      <c r="P93" s="15"/>
      <c r="Q93" s="15"/>
    </row>
    <row r="94" spans="1:24" ht="29" customHeight="1" thickBot="1" x14ac:dyDescent="0.4">
      <c r="A94" s="5">
        <v>7</v>
      </c>
      <c r="B94" s="79" t="s">
        <v>636</v>
      </c>
      <c r="C94" s="80"/>
      <c r="D94" s="80"/>
      <c r="E94" s="80"/>
      <c r="F94" s="80"/>
      <c r="G94" s="80"/>
      <c r="H94" s="80"/>
      <c r="I94" s="81"/>
      <c r="J94" s="3"/>
      <c r="K94" s="3"/>
      <c r="L94" s="15"/>
      <c r="M94" s="15"/>
      <c r="N94" s="15"/>
      <c r="O94" s="15"/>
      <c r="P94" s="15"/>
      <c r="Q94" s="15"/>
      <c r="R94" s="3"/>
      <c r="S94" s="3"/>
      <c r="T94" s="3"/>
      <c r="U94" s="3"/>
      <c r="V94" s="3"/>
      <c r="W94" s="3"/>
      <c r="X94" s="3"/>
    </row>
    <row r="95" spans="1:24" ht="29" customHeight="1" thickBot="1" x14ac:dyDescent="0.4">
      <c r="A95" s="6" t="s">
        <v>600</v>
      </c>
      <c r="B95" s="82" t="s">
        <v>601</v>
      </c>
      <c r="C95" s="83"/>
      <c r="D95" s="83"/>
      <c r="E95" s="83"/>
      <c r="F95" s="83"/>
      <c r="G95" s="83"/>
      <c r="H95" s="83"/>
      <c r="I95" s="84"/>
      <c r="J95" s="3"/>
      <c r="K95" s="3"/>
      <c r="L95" s="15"/>
      <c r="M95" s="15"/>
      <c r="N95" s="15"/>
      <c r="O95" s="15"/>
      <c r="P95" s="15"/>
      <c r="Q95" s="15"/>
      <c r="R95" s="3"/>
      <c r="S95" s="3"/>
      <c r="T95" s="3"/>
      <c r="U95" s="3"/>
      <c r="V95" s="3"/>
      <c r="W95" s="3"/>
      <c r="X95" s="3"/>
    </row>
    <row r="96" spans="1:24" ht="29" customHeight="1" thickBot="1" x14ac:dyDescent="0.4">
      <c r="A96" s="4"/>
      <c r="B96" s="7"/>
      <c r="C96" s="8" t="s">
        <v>570</v>
      </c>
      <c r="D96" s="8" t="s">
        <v>87</v>
      </c>
      <c r="E96" s="8" t="s">
        <v>59</v>
      </c>
      <c r="F96" s="9" t="s">
        <v>27</v>
      </c>
      <c r="G96" s="8" t="s">
        <v>39</v>
      </c>
      <c r="H96" s="9" t="s">
        <v>81</v>
      </c>
      <c r="I96" s="6" t="s">
        <v>571</v>
      </c>
      <c r="J96" s="3"/>
      <c r="K96" s="3"/>
      <c r="L96" s="15"/>
      <c r="M96" s="15"/>
      <c r="N96" s="15"/>
      <c r="O96" s="15"/>
      <c r="P96" s="15"/>
      <c r="Q96" s="15"/>
      <c r="R96" s="3"/>
      <c r="S96" s="3"/>
      <c r="T96" s="3"/>
      <c r="U96" s="3"/>
      <c r="V96" s="3"/>
      <c r="W96" s="3"/>
      <c r="X96" s="3"/>
    </row>
    <row r="97" spans="1:24" ht="40.5" customHeight="1" x14ac:dyDescent="0.35">
      <c r="A97" s="4"/>
      <c r="B97" s="10" t="s">
        <v>108</v>
      </c>
      <c r="C97" s="11">
        <f>COUNTIFS(Data!$M:$M,$B97,Data!$D:$D,L97)</f>
        <v>0</v>
      </c>
      <c r="D97" s="11">
        <f>COUNTIFS(Data!$M:$M,$B97,Data!$D:$D,M97)</f>
        <v>0</v>
      </c>
      <c r="E97" s="11">
        <f>COUNTIFS(Data!$M:$M,$B97,Data!$D:$D,N97)</f>
        <v>0</v>
      </c>
      <c r="F97" s="11">
        <f>COUNTIFS(Data!$M:$M,$B97,Data!$D:$D,O97)</f>
        <v>0</v>
      </c>
      <c r="G97" s="11">
        <f>COUNTIFS(Data!$M:$M,$B97,Data!$D:$D,P97)</f>
        <v>0</v>
      </c>
      <c r="H97" s="11">
        <f>COUNTIFS(Data!$M:$M,$B97,Data!$D:$D,Q97)</f>
        <v>0</v>
      </c>
      <c r="I97" s="12">
        <f t="shared" ref="I97:I105" si="9">SUM(C97:H97)</f>
        <v>0</v>
      </c>
      <c r="J97" s="3"/>
      <c r="K97" s="3"/>
      <c r="L97" s="15" t="s">
        <v>570</v>
      </c>
      <c r="M97" s="15" t="s">
        <v>87</v>
      </c>
      <c r="N97" s="15" t="s">
        <v>59</v>
      </c>
      <c r="O97" s="15" t="s">
        <v>27</v>
      </c>
      <c r="P97" s="15" t="s">
        <v>39</v>
      </c>
      <c r="Q97" s="15" t="s">
        <v>81</v>
      </c>
      <c r="R97" s="3"/>
      <c r="S97" s="3"/>
      <c r="T97" s="3"/>
      <c r="U97" s="3"/>
      <c r="V97" s="3"/>
      <c r="W97" s="3"/>
      <c r="X97" s="3"/>
    </row>
    <row r="98" spans="1:24" ht="40.5" customHeight="1" x14ac:dyDescent="0.35">
      <c r="A98" s="4"/>
      <c r="B98" s="13" t="s">
        <v>57</v>
      </c>
      <c r="C98" s="11">
        <f>COUNTIFS(Data!$M:$M,$B98,Data!$D:$D,L98)</f>
        <v>0</v>
      </c>
      <c r="D98" s="11">
        <f>COUNTIFS(Data!$M:$M,$B98,Data!$D:$D,M98)</f>
        <v>0</v>
      </c>
      <c r="E98" s="11">
        <f>COUNTIFS(Data!$M:$M,$B98,Data!$D:$D,N98)</f>
        <v>0</v>
      </c>
      <c r="F98" s="11">
        <f>COUNTIFS(Data!$M:$M,$B98,Data!$D:$D,O98)</f>
        <v>0</v>
      </c>
      <c r="G98" s="11">
        <f>COUNTIFS(Data!$M:$M,$B98,Data!$D:$D,P98)</f>
        <v>1</v>
      </c>
      <c r="H98" s="11">
        <f>COUNTIFS(Data!$M:$M,$B98,Data!$D:$D,Q98)</f>
        <v>0</v>
      </c>
      <c r="I98" s="12">
        <f t="shared" si="9"/>
        <v>1</v>
      </c>
      <c r="J98" s="3"/>
      <c r="K98" s="3"/>
      <c r="L98" s="15" t="s">
        <v>570</v>
      </c>
      <c r="M98" s="15" t="s">
        <v>87</v>
      </c>
      <c r="N98" s="15" t="s">
        <v>59</v>
      </c>
      <c r="O98" s="15" t="s">
        <v>27</v>
      </c>
      <c r="P98" s="15" t="s">
        <v>39</v>
      </c>
      <c r="Q98" s="15" t="s">
        <v>81</v>
      </c>
      <c r="R98" s="3"/>
      <c r="S98" s="3"/>
      <c r="T98" s="3"/>
      <c r="U98" s="3"/>
      <c r="V98" s="3"/>
      <c r="W98" s="3"/>
      <c r="X98" s="3"/>
    </row>
    <row r="99" spans="1:24" ht="40.5" customHeight="1" x14ac:dyDescent="0.35">
      <c r="A99" s="4"/>
      <c r="B99" s="13" t="s">
        <v>62</v>
      </c>
      <c r="C99" s="11">
        <f>COUNTIFS(Data!$M:$M,$B99,Data!$D:$D,L99)</f>
        <v>0</v>
      </c>
      <c r="D99" s="11">
        <f>COUNTIFS(Data!$M:$M,$B99,Data!$D:$D,M99)</f>
        <v>1</v>
      </c>
      <c r="E99" s="11">
        <f>COUNTIFS(Data!$M:$M,$B99,Data!$D:$D,N99)</f>
        <v>0</v>
      </c>
      <c r="F99" s="11">
        <f>COUNTIFS(Data!$M:$M,$B99,Data!$D:$D,O99)</f>
        <v>0</v>
      </c>
      <c r="G99" s="11">
        <f>COUNTIFS(Data!$M:$M,$B99,Data!$D:$D,P99)</f>
        <v>2</v>
      </c>
      <c r="H99" s="11">
        <f>COUNTIFS(Data!$M:$M,$B99,Data!$D:$D,Q99)</f>
        <v>0</v>
      </c>
      <c r="I99" s="12">
        <f t="shared" si="9"/>
        <v>3</v>
      </c>
      <c r="J99" s="3"/>
      <c r="K99" s="3"/>
      <c r="L99" s="15" t="s">
        <v>570</v>
      </c>
      <c r="M99" s="15" t="s">
        <v>87</v>
      </c>
      <c r="N99" s="15" t="s">
        <v>59</v>
      </c>
      <c r="O99" s="15" t="s">
        <v>27</v>
      </c>
      <c r="P99" s="15" t="s">
        <v>39</v>
      </c>
      <c r="Q99" s="15" t="s">
        <v>81</v>
      </c>
      <c r="R99" s="3"/>
      <c r="S99" s="3"/>
      <c r="T99" s="3"/>
      <c r="U99" s="3"/>
      <c r="V99" s="3"/>
      <c r="W99" s="3"/>
      <c r="X99" s="3"/>
    </row>
    <row r="100" spans="1:24" ht="55.5" customHeight="1" x14ac:dyDescent="0.35">
      <c r="A100" s="4"/>
      <c r="B100" s="13" t="s">
        <v>31</v>
      </c>
      <c r="C100" s="11">
        <f>COUNTIFS(Data!$M:$M,$B100,Data!$D:$D,L100)</f>
        <v>0</v>
      </c>
      <c r="D100" s="11">
        <f>COUNTIFS(Data!$M:$M,$B100,Data!$D:$D,M100)</f>
        <v>4</v>
      </c>
      <c r="E100" s="11">
        <f>COUNTIFS(Data!$M:$M,$B100,Data!$D:$D,N100)</f>
        <v>4</v>
      </c>
      <c r="F100" s="11">
        <f>COUNTIFS(Data!$M:$M,$B100,Data!$D:$D,O100)</f>
        <v>2</v>
      </c>
      <c r="G100" s="11">
        <f>COUNTIFS(Data!$M:$M,$B100,Data!$D:$D,P100)</f>
        <v>39</v>
      </c>
      <c r="H100" s="11">
        <f>COUNTIFS(Data!$M:$M,$B100,Data!$D:$D,Q100)</f>
        <v>1</v>
      </c>
      <c r="I100" s="12">
        <f t="shared" si="9"/>
        <v>50</v>
      </c>
      <c r="J100" s="3"/>
      <c r="K100" s="3"/>
      <c r="L100" s="15" t="s">
        <v>570</v>
      </c>
      <c r="M100" s="15" t="s">
        <v>87</v>
      </c>
      <c r="N100" s="15" t="s">
        <v>59</v>
      </c>
      <c r="O100" s="15" t="s">
        <v>27</v>
      </c>
      <c r="P100" s="15" t="s">
        <v>39</v>
      </c>
      <c r="Q100" s="15" t="s">
        <v>81</v>
      </c>
      <c r="R100" s="3"/>
      <c r="S100" s="3"/>
      <c r="T100" s="3"/>
      <c r="U100" s="3"/>
      <c r="V100" s="3"/>
      <c r="W100" s="3"/>
      <c r="X100" s="3"/>
    </row>
    <row r="101" spans="1:24" ht="40.5" customHeight="1" x14ac:dyDescent="0.35">
      <c r="A101" s="4"/>
      <c r="B101" s="13" t="s">
        <v>438</v>
      </c>
      <c r="C101" s="11">
        <f>COUNTIFS(Data!$M:$M,$B101,Data!$D:$D,L101)</f>
        <v>0</v>
      </c>
      <c r="D101" s="11">
        <f>COUNTIFS(Data!$M:$M,$B101,Data!$D:$D,M101)</f>
        <v>0</v>
      </c>
      <c r="E101" s="11">
        <f>COUNTIFS(Data!$M:$M,$B101,Data!$D:$D,N101)</f>
        <v>0</v>
      </c>
      <c r="F101" s="11">
        <f>COUNTIFS(Data!$M:$M,$B101,Data!$D:$D,O101)</f>
        <v>1</v>
      </c>
      <c r="G101" s="11">
        <f>COUNTIFS(Data!$M:$M,$B101,Data!$D:$D,P101)</f>
        <v>0</v>
      </c>
      <c r="H101" s="11">
        <f>COUNTIFS(Data!$M:$M,$B101,Data!$D:$D,Q101)</f>
        <v>0</v>
      </c>
      <c r="I101" s="12">
        <f t="shared" si="9"/>
        <v>1</v>
      </c>
      <c r="J101" s="3"/>
      <c r="K101" s="3"/>
      <c r="L101" s="15" t="s">
        <v>570</v>
      </c>
      <c r="M101" s="15" t="s">
        <v>87</v>
      </c>
      <c r="N101" s="15" t="s">
        <v>59</v>
      </c>
      <c r="O101" s="15" t="s">
        <v>27</v>
      </c>
      <c r="P101" s="15" t="s">
        <v>39</v>
      </c>
      <c r="Q101" s="15" t="s">
        <v>81</v>
      </c>
      <c r="R101" s="3"/>
      <c r="S101" s="3"/>
      <c r="T101" s="3"/>
      <c r="U101" s="3"/>
      <c r="V101" s="3"/>
      <c r="W101" s="3"/>
      <c r="X101" s="3"/>
    </row>
    <row r="102" spans="1:24" ht="40.5" customHeight="1" x14ac:dyDescent="0.35">
      <c r="A102" s="4"/>
      <c r="B102" s="13" t="s">
        <v>111</v>
      </c>
      <c r="C102" s="11">
        <f>COUNTIFS(Data!$M:$M,$B102,Data!$D:$D,L102)</f>
        <v>0</v>
      </c>
      <c r="D102" s="11">
        <f>COUNTIFS(Data!$M:$M,$B102,Data!$D:$D,M102)</f>
        <v>0</v>
      </c>
      <c r="E102" s="11">
        <f>COUNTIFS(Data!$M:$M,$B102,Data!$D:$D,N102)</f>
        <v>0</v>
      </c>
      <c r="F102" s="11">
        <f>COUNTIFS(Data!$M:$M,$B102,Data!$D:$D,O102)</f>
        <v>0</v>
      </c>
      <c r="G102" s="11">
        <f>COUNTIFS(Data!$M:$M,$B102,Data!$D:$D,P102)</f>
        <v>0</v>
      </c>
      <c r="H102" s="11">
        <f>COUNTIFS(Data!$M:$M,$B102,Data!$D:$D,Q102)</f>
        <v>0</v>
      </c>
      <c r="I102" s="12">
        <f t="shared" si="9"/>
        <v>0</v>
      </c>
      <c r="J102" s="3"/>
      <c r="K102" s="3"/>
      <c r="L102" s="15" t="s">
        <v>570</v>
      </c>
      <c r="M102" s="15" t="s">
        <v>87</v>
      </c>
      <c r="N102" s="15" t="s">
        <v>59</v>
      </c>
      <c r="O102" s="15" t="s">
        <v>27</v>
      </c>
      <c r="P102" s="15" t="s">
        <v>39</v>
      </c>
      <c r="Q102" s="15" t="s">
        <v>81</v>
      </c>
      <c r="R102" s="3"/>
      <c r="S102" s="3"/>
      <c r="T102" s="3"/>
      <c r="U102" s="3"/>
      <c r="V102" s="3"/>
      <c r="W102" s="3"/>
      <c r="X102" s="3"/>
    </row>
    <row r="103" spans="1:24" ht="40.5" customHeight="1" x14ac:dyDescent="0.35">
      <c r="A103" s="4"/>
      <c r="B103" s="13" t="s">
        <v>92</v>
      </c>
      <c r="C103" s="11">
        <f>COUNTIFS(Data!$M:$M,$B103,Data!$D:$D,L103)</f>
        <v>0</v>
      </c>
      <c r="D103" s="11">
        <f>COUNTIFS(Data!$M:$M,$B103,Data!$D:$D,M103)</f>
        <v>0</v>
      </c>
      <c r="E103" s="11">
        <f>COUNTIFS(Data!$M:$M,$B103,Data!$D:$D,N103)</f>
        <v>0</v>
      </c>
      <c r="F103" s="11">
        <f>COUNTIFS(Data!$M:$M,$B103,Data!$D:$D,O103)</f>
        <v>0</v>
      </c>
      <c r="G103" s="11">
        <f>COUNTIFS(Data!$M:$M,$B103,Data!$D:$D,P103)</f>
        <v>0</v>
      </c>
      <c r="H103" s="11">
        <f>COUNTIFS(Data!$M:$M,$B103,Data!$D:$D,Q103)</f>
        <v>0</v>
      </c>
      <c r="I103" s="12">
        <f t="shared" si="9"/>
        <v>0</v>
      </c>
      <c r="J103" s="3"/>
      <c r="K103" s="3"/>
      <c r="L103" s="15" t="s">
        <v>570</v>
      </c>
      <c r="M103" s="15" t="s">
        <v>87</v>
      </c>
      <c r="N103" s="15" t="s">
        <v>59</v>
      </c>
      <c r="O103" s="15" t="s">
        <v>27</v>
      </c>
      <c r="P103" s="15" t="s">
        <v>39</v>
      </c>
      <c r="Q103" s="15" t="s">
        <v>81</v>
      </c>
      <c r="R103" s="3"/>
      <c r="S103" s="3"/>
      <c r="T103" s="3"/>
      <c r="U103" s="3"/>
      <c r="V103" s="3"/>
      <c r="W103" s="3"/>
      <c r="X103" s="3"/>
    </row>
    <row r="104" spans="1:24" ht="40.5" customHeight="1" x14ac:dyDescent="0.35">
      <c r="A104" s="4"/>
      <c r="B104" s="13" t="s">
        <v>100</v>
      </c>
      <c r="C104" s="11">
        <f>COUNTIFS(Data!$M:$M,$B104,Data!$D:$D,L104)</f>
        <v>0</v>
      </c>
      <c r="D104" s="11">
        <f>COUNTIFS(Data!$M:$M,$B104,Data!$D:$D,M104)</f>
        <v>0</v>
      </c>
      <c r="E104" s="11">
        <f>COUNTIFS(Data!$M:$M,$B104,Data!$D:$D,N104)</f>
        <v>0</v>
      </c>
      <c r="F104" s="11">
        <f>COUNTIFS(Data!$M:$M,$B104,Data!$D:$D,O104)</f>
        <v>0</v>
      </c>
      <c r="G104" s="11">
        <f>COUNTIFS(Data!$M:$M,$B104,Data!$D:$D,P104)</f>
        <v>0</v>
      </c>
      <c r="H104" s="11">
        <f>COUNTIFS(Data!$M:$M,$B104,Data!$D:$D,Q104)</f>
        <v>0</v>
      </c>
      <c r="I104" s="12">
        <f t="shared" si="9"/>
        <v>0</v>
      </c>
      <c r="J104" s="3"/>
      <c r="K104" s="3"/>
      <c r="L104" s="15" t="s">
        <v>570</v>
      </c>
      <c r="M104" s="15" t="s">
        <v>87</v>
      </c>
      <c r="N104" s="15" t="s">
        <v>59</v>
      </c>
      <c r="O104" s="15" t="s">
        <v>27</v>
      </c>
      <c r="P104" s="15" t="s">
        <v>39</v>
      </c>
      <c r="Q104" s="15" t="s">
        <v>81</v>
      </c>
      <c r="R104" s="3"/>
      <c r="S104" s="3"/>
      <c r="T104" s="3"/>
      <c r="U104" s="3"/>
      <c r="V104" s="3"/>
      <c r="W104" s="3"/>
      <c r="X104" s="3"/>
    </row>
    <row r="105" spans="1:24" ht="40.5" customHeight="1" thickBot="1" x14ac:dyDescent="0.4">
      <c r="A105" s="4"/>
      <c r="B105" s="13" t="s">
        <v>98</v>
      </c>
      <c r="C105" s="11">
        <f>COUNTIFS(Data!$M:$M,$B105,Data!$D:$D,L105)</f>
        <v>0</v>
      </c>
      <c r="D105" s="11">
        <f>COUNTIFS(Data!$M:$M,$B105,Data!$D:$D,M105)</f>
        <v>1</v>
      </c>
      <c r="E105" s="11">
        <f>COUNTIFS(Data!$M:$M,$B105,Data!$D:$D,N105)</f>
        <v>0</v>
      </c>
      <c r="F105" s="11">
        <f>COUNTIFS(Data!$M:$M,$B105,Data!$D:$D,O105)</f>
        <v>0</v>
      </c>
      <c r="G105" s="11">
        <f>COUNTIFS(Data!$M:$M,$B105,Data!$D:$D,P105)</f>
        <v>1</v>
      </c>
      <c r="H105" s="11">
        <f>COUNTIFS(Data!$M:$M,$B105,Data!$D:$D,Q105)</f>
        <v>1</v>
      </c>
      <c r="I105" s="12">
        <f t="shared" si="9"/>
        <v>3</v>
      </c>
      <c r="J105" s="3"/>
      <c r="K105" s="3"/>
      <c r="L105" s="15" t="s">
        <v>570</v>
      </c>
      <c r="M105" s="15" t="s">
        <v>87</v>
      </c>
      <c r="N105" s="15" t="s">
        <v>59</v>
      </c>
      <c r="O105" s="15" t="s">
        <v>27</v>
      </c>
      <c r="P105" s="15" t="s">
        <v>39</v>
      </c>
      <c r="Q105" s="15" t="s">
        <v>81</v>
      </c>
      <c r="R105" s="3"/>
      <c r="S105" s="3"/>
      <c r="T105" s="3"/>
      <c r="U105" s="3"/>
      <c r="V105" s="3"/>
      <c r="W105" s="3"/>
      <c r="X105" s="3"/>
    </row>
    <row r="106" spans="1:24" ht="30.75" customHeight="1" thickBot="1" x14ac:dyDescent="0.4">
      <c r="A106" s="4"/>
      <c r="B106" s="7" t="s">
        <v>571</v>
      </c>
      <c r="C106" s="14">
        <f t="shared" ref="C106:I106" si="10">SUM(C97:C105)</f>
        <v>0</v>
      </c>
      <c r="D106" s="14">
        <f t="shared" si="10"/>
        <v>6</v>
      </c>
      <c r="E106" s="14">
        <f t="shared" si="10"/>
        <v>4</v>
      </c>
      <c r="F106" s="14">
        <f t="shared" si="10"/>
        <v>3</v>
      </c>
      <c r="G106" s="14">
        <f t="shared" si="10"/>
        <v>43</v>
      </c>
      <c r="H106" s="14">
        <f t="shared" si="10"/>
        <v>2</v>
      </c>
      <c r="I106" s="6">
        <f t="shared" si="10"/>
        <v>58</v>
      </c>
      <c r="J106" s="3"/>
      <c r="K106" s="3"/>
      <c r="L106" s="15"/>
      <c r="M106" s="15"/>
      <c r="N106" s="15"/>
      <c r="O106" s="3"/>
      <c r="P106" s="3"/>
      <c r="Q106" s="3"/>
      <c r="R106" s="3"/>
      <c r="S106" s="3"/>
      <c r="T106" s="3"/>
      <c r="U106" s="3"/>
      <c r="V106" s="3"/>
      <c r="W106" s="3"/>
      <c r="X106" s="3"/>
    </row>
    <row r="107" spans="1:24" ht="48" customHeight="1" thickBot="1" x14ac:dyDescent="0.4">
      <c r="A107" s="4"/>
      <c r="B107" s="85" t="s">
        <v>572</v>
      </c>
      <c r="C107" s="86"/>
      <c r="D107" s="86"/>
      <c r="E107" s="86"/>
      <c r="F107" s="86"/>
      <c r="G107" s="86"/>
      <c r="H107" s="86"/>
      <c r="I107" s="87"/>
      <c r="J107" s="3"/>
      <c r="K107" s="3"/>
      <c r="L107" s="15"/>
      <c r="M107" s="15"/>
      <c r="N107" s="15"/>
      <c r="O107" s="3"/>
      <c r="P107" s="3"/>
      <c r="Q107" s="3"/>
      <c r="R107" s="3"/>
      <c r="S107" s="3"/>
      <c r="T107" s="3"/>
      <c r="U107" s="3"/>
      <c r="V107" s="3"/>
      <c r="W107" s="3"/>
      <c r="X107" s="3"/>
    </row>
    <row r="108" spans="1:24" ht="22.5" customHeight="1" thickBot="1" x14ac:dyDescent="0.4">
      <c r="A108" s="4"/>
    </row>
    <row r="109" spans="1:24" ht="28.5" customHeight="1" thickBot="1" x14ac:dyDescent="0.4">
      <c r="A109" s="5">
        <v>8</v>
      </c>
      <c r="B109" s="79" t="s">
        <v>636</v>
      </c>
      <c r="C109" s="80"/>
      <c r="D109" s="80"/>
      <c r="E109" s="80"/>
      <c r="F109" s="81"/>
      <c r="G109" s="3"/>
      <c r="H109" s="3"/>
      <c r="I109" s="3"/>
      <c r="J109" s="3"/>
      <c r="K109" s="3"/>
      <c r="L109" s="3"/>
      <c r="M109" s="3"/>
      <c r="N109" s="3"/>
      <c r="O109" s="3"/>
      <c r="P109" s="3"/>
      <c r="Q109" s="3"/>
      <c r="R109" s="3"/>
      <c r="S109" s="3"/>
      <c r="T109" s="3"/>
      <c r="U109" s="3"/>
    </row>
    <row r="110" spans="1:24" ht="28.5" customHeight="1" thickBot="1" x14ac:dyDescent="0.4">
      <c r="A110" s="6" t="s">
        <v>589</v>
      </c>
      <c r="B110" s="82" t="s">
        <v>594</v>
      </c>
      <c r="C110" s="83"/>
      <c r="D110" s="83"/>
      <c r="E110" s="83"/>
      <c r="F110" s="84"/>
      <c r="G110" s="3"/>
      <c r="H110" s="3"/>
      <c r="I110" s="15"/>
      <c r="J110" s="15"/>
      <c r="K110" s="15"/>
      <c r="L110" s="3"/>
      <c r="M110" s="3"/>
      <c r="N110" s="3"/>
      <c r="O110" s="3"/>
      <c r="P110" s="3"/>
      <c r="Q110" s="3"/>
      <c r="R110" s="3"/>
      <c r="S110" s="3"/>
      <c r="T110" s="3"/>
      <c r="U110" s="3"/>
    </row>
    <row r="111" spans="1:24" ht="28.5" customHeight="1" thickBot="1" x14ac:dyDescent="0.4">
      <c r="A111" s="4"/>
      <c r="B111" s="7"/>
      <c r="C111" s="8" t="s">
        <v>63</v>
      </c>
      <c r="D111" s="8" t="s">
        <v>32</v>
      </c>
      <c r="E111" s="9" t="s">
        <v>116</v>
      </c>
      <c r="F111" s="6" t="s">
        <v>571</v>
      </c>
      <c r="G111" s="3"/>
      <c r="H111" s="3"/>
      <c r="I111" s="15"/>
      <c r="J111" s="15"/>
      <c r="K111" s="15"/>
      <c r="L111" s="3"/>
      <c r="M111" s="3"/>
      <c r="N111" s="3"/>
      <c r="O111" s="3"/>
      <c r="P111" s="3"/>
      <c r="Q111" s="3"/>
      <c r="R111" s="3"/>
      <c r="S111" s="3"/>
      <c r="T111" s="3"/>
      <c r="U111" s="3"/>
    </row>
    <row r="112" spans="1:24" ht="30.75" customHeight="1" x14ac:dyDescent="0.35">
      <c r="A112" s="4"/>
      <c r="B112" s="10" t="s">
        <v>570</v>
      </c>
      <c r="C112" s="11">
        <f>COUNTIFS(Data!$D:$D,$B112,Data!$R:$R,I112)</f>
        <v>0</v>
      </c>
      <c r="D112" s="11">
        <f>COUNTIFS(Data!$D:$D,$B112,Data!$R:$R,J112)</f>
        <v>0</v>
      </c>
      <c r="E112" s="11">
        <f>COUNTIFS(Data!$D:$D,$B112,Data!$R:$R,K112)</f>
        <v>0</v>
      </c>
      <c r="F112" s="12">
        <f t="shared" ref="F112:F117" si="11">SUM(C112:E112)</f>
        <v>0</v>
      </c>
      <c r="G112" s="3"/>
      <c r="H112" s="3"/>
      <c r="I112" s="15" t="s">
        <v>63</v>
      </c>
      <c r="J112" s="15" t="s">
        <v>32</v>
      </c>
      <c r="K112" s="15" t="s">
        <v>116</v>
      </c>
      <c r="L112" s="3"/>
      <c r="M112" s="3"/>
      <c r="N112" s="3"/>
      <c r="O112" s="3"/>
      <c r="P112" s="3"/>
      <c r="Q112" s="3"/>
      <c r="R112" s="3"/>
      <c r="S112" s="3"/>
      <c r="T112" s="3"/>
      <c r="U112" s="3"/>
    </row>
    <row r="113" spans="1:24" ht="30.75" customHeight="1" x14ac:dyDescent="0.35">
      <c r="A113" s="4"/>
      <c r="B113" s="13" t="s">
        <v>87</v>
      </c>
      <c r="C113" s="11">
        <f>COUNTIFS(Data!$D:$D,$B113,Data!$R:$R,I113)</f>
        <v>6</v>
      </c>
      <c r="D113" s="11">
        <f>COUNTIFS(Data!$D:$D,$B113,Data!$R:$R,J113)</f>
        <v>0</v>
      </c>
      <c r="E113" s="11">
        <f>COUNTIFS(Data!$D:$D,$B113,Data!$R:$R,K113)</f>
        <v>0</v>
      </c>
      <c r="F113" s="12">
        <f t="shared" si="11"/>
        <v>6</v>
      </c>
      <c r="G113" s="3"/>
      <c r="H113" s="3"/>
      <c r="I113" s="15" t="s">
        <v>63</v>
      </c>
      <c r="J113" s="15" t="s">
        <v>32</v>
      </c>
      <c r="K113" s="15" t="s">
        <v>116</v>
      </c>
      <c r="L113" s="3"/>
      <c r="M113" s="3"/>
      <c r="N113" s="3"/>
      <c r="O113" s="3"/>
      <c r="P113" s="3"/>
      <c r="Q113" s="3"/>
      <c r="R113" s="3"/>
      <c r="S113" s="3"/>
      <c r="T113" s="3"/>
      <c r="U113" s="3"/>
    </row>
    <row r="114" spans="1:24" ht="30.75" customHeight="1" x14ac:dyDescent="0.35">
      <c r="A114" s="4"/>
      <c r="B114" s="13" t="s">
        <v>59</v>
      </c>
      <c r="C114" s="11">
        <f>COUNTIFS(Data!$D:$D,$B114,Data!$R:$R,I114)</f>
        <v>2</v>
      </c>
      <c r="D114" s="11">
        <f>COUNTIFS(Data!$D:$D,$B114,Data!$R:$R,J114)</f>
        <v>2</v>
      </c>
      <c r="E114" s="11">
        <f>COUNTIFS(Data!$D:$D,$B114,Data!$R:$R,K114)</f>
        <v>0</v>
      </c>
      <c r="F114" s="12">
        <f t="shared" si="11"/>
        <v>4</v>
      </c>
      <c r="G114" s="3"/>
      <c r="H114" s="3"/>
      <c r="I114" s="15" t="s">
        <v>63</v>
      </c>
      <c r="J114" s="15" t="s">
        <v>32</v>
      </c>
      <c r="K114" s="15" t="s">
        <v>116</v>
      </c>
      <c r="L114" s="3"/>
      <c r="M114" s="3"/>
      <c r="N114" s="3"/>
      <c r="O114" s="3"/>
      <c r="P114" s="3"/>
      <c r="Q114" s="3"/>
      <c r="R114" s="3"/>
      <c r="S114" s="3"/>
      <c r="T114" s="3"/>
      <c r="U114" s="3"/>
    </row>
    <row r="115" spans="1:24" ht="30.75" customHeight="1" x14ac:dyDescent="0.35">
      <c r="A115" s="4"/>
      <c r="B115" s="13" t="s">
        <v>27</v>
      </c>
      <c r="C115" s="11">
        <f>COUNTIFS(Data!$D:$D,$B115,Data!$R:$R,I115)</f>
        <v>1</v>
      </c>
      <c r="D115" s="11">
        <f>COUNTIFS(Data!$D:$D,$B115,Data!$R:$R,J115)</f>
        <v>2</v>
      </c>
      <c r="E115" s="11">
        <f>COUNTIFS(Data!$D:$D,$B115,Data!$R:$R,K115)</f>
        <v>0</v>
      </c>
      <c r="F115" s="12">
        <f t="shared" si="11"/>
        <v>3</v>
      </c>
      <c r="G115" s="3"/>
      <c r="H115" s="3"/>
      <c r="I115" s="15" t="s">
        <v>63</v>
      </c>
      <c r="J115" s="15" t="s">
        <v>32</v>
      </c>
      <c r="K115" s="15" t="s">
        <v>116</v>
      </c>
      <c r="L115" s="3"/>
      <c r="M115" s="3"/>
      <c r="N115" s="3"/>
      <c r="O115" s="3"/>
      <c r="P115" s="3"/>
      <c r="Q115" s="3"/>
      <c r="R115" s="3"/>
      <c r="S115" s="3"/>
      <c r="T115" s="3"/>
      <c r="U115" s="3"/>
    </row>
    <row r="116" spans="1:24" ht="36.75" customHeight="1" x14ac:dyDescent="0.35">
      <c r="A116" s="4"/>
      <c r="B116" s="13" t="s">
        <v>39</v>
      </c>
      <c r="C116" s="11">
        <f>COUNTIFS(Data!$D:$D,$B116,Data!$R:$R,I116)</f>
        <v>8</v>
      </c>
      <c r="D116" s="11">
        <f>COUNTIFS(Data!$D:$D,$B116,Data!$R:$R,J116)</f>
        <v>35</v>
      </c>
      <c r="E116" s="11">
        <f>COUNTIFS(Data!$D:$D,$B116,Data!$R:$R,K116)</f>
        <v>0</v>
      </c>
      <c r="F116" s="12">
        <f t="shared" si="11"/>
        <v>43</v>
      </c>
      <c r="G116" s="3"/>
      <c r="H116" s="3"/>
      <c r="I116" s="15" t="s">
        <v>63</v>
      </c>
      <c r="J116" s="15" t="s">
        <v>32</v>
      </c>
      <c r="K116" s="15" t="s">
        <v>116</v>
      </c>
      <c r="L116" s="3"/>
      <c r="M116" s="3"/>
      <c r="N116" s="3"/>
      <c r="O116" s="3"/>
      <c r="P116" s="3"/>
      <c r="Q116" s="3"/>
      <c r="R116" s="3"/>
      <c r="S116" s="3"/>
      <c r="T116" s="3"/>
      <c r="U116" s="3"/>
    </row>
    <row r="117" spans="1:24" ht="30.75" customHeight="1" thickBot="1" x14ac:dyDescent="0.4">
      <c r="A117" s="4"/>
      <c r="B117" s="13" t="s">
        <v>81</v>
      </c>
      <c r="C117" s="11">
        <f>COUNTIFS(Data!$D:$D,$B117,Data!$R:$R,I117)</f>
        <v>1</v>
      </c>
      <c r="D117" s="11">
        <f>COUNTIFS(Data!$D:$D,$B117,Data!$R:$R,J117)</f>
        <v>1</v>
      </c>
      <c r="E117" s="11">
        <f>COUNTIFS(Data!$D:$D,$B117,Data!$R:$R,K117)</f>
        <v>0</v>
      </c>
      <c r="F117" s="12">
        <f t="shared" si="11"/>
        <v>2</v>
      </c>
      <c r="G117" s="3"/>
      <c r="H117" s="3"/>
      <c r="I117" s="15" t="s">
        <v>63</v>
      </c>
      <c r="J117" s="15" t="s">
        <v>32</v>
      </c>
      <c r="K117" s="15" t="s">
        <v>116</v>
      </c>
      <c r="L117" s="3"/>
      <c r="M117" s="3"/>
      <c r="N117" s="3"/>
      <c r="O117" s="3"/>
      <c r="P117" s="3"/>
      <c r="Q117" s="3"/>
      <c r="R117" s="3"/>
      <c r="S117" s="3"/>
      <c r="T117" s="3"/>
      <c r="U117" s="3"/>
    </row>
    <row r="118" spans="1:24" ht="30.75" customHeight="1" thickBot="1" x14ac:dyDescent="0.4">
      <c r="A118" s="4"/>
      <c r="B118" s="7" t="s">
        <v>571</v>
      </c>
      <c r="C118" s="14">
        <f>SUM(C112:C117)</f>
        <v>18</v>
      </c>
      <c r="D118" s="14">
        <f>SUM(D112:D117)</f>
        <v>40</v>
      </c>
      <c r="E118" s="14">
        <f>SUM(E112:E117)</f>
        <v>0</v>
      </c>
      <c r="F118" s="6">
        <f>SUM(F112:F117)</f>
        <v>58</v>
      </c>
      <c r="G118" s="3"/>
      <c r="H118" s="3"/>
      <c r="I118" s="15"/>
      <c r="J118" s="15"/>
      <c r="K118" s="15"/>
      <c r="L118" s="3"/>
      <c r="M118" s="3"/>
      <c r="N118" s="3"/>
      <c r="O118" s="3"/>
      <c r="P118" s="3"/>
      <c r="Q118" s="3"/>
      <c r="R118" s="3"/>
      <c r="S118" s="3"/>
      <c r="T118" s="3"/>
      <c r="U118" s="3"/>
    </row>
    <row r="119" spans="1:24" ht="48" customHeight="1" thickBot="1" x14ac:dyDescent="0.4">
      <c r="A119" s="4"/>
      <c r="B119" s="85" t="s">
        <v>572</v>
      </c>
      <c r="C119" s="86"/>
      <c r="D119" s="86"/>
      <c r="E119" s="86"/>
      <c r="F119" s="87"/>
      <c r="G119" s="3"/>
      <c r="H119" s="3"/>
      <c r="I119" s="15"/>
      <c r="J119" s="15"/>
      <c r="K119" s="15"/>
      <c r="L119" s="3"/>
      <c r="M119" s="3"/>
      <c r="N119" s="3"/>
      <c r="O119" s="3"/>
      <c r="P119" s="3"/>
      <c r="Q119" s="3"/>
      <c r="R119" s="3"/>
      <c r="S119" s="3"/>
      <c r="T119" s="3"/>
      <c r="U119" s="3"/>
    </row>
    <row r="120" spans="1:24" ht="22.5" customHeight="1" thickBot="1" x14ac:dyDescent="0.4">
      <c r="A120" s="4"/>
    </row>
    <row r="121" spans="1:24" ht="29" customHeight="1" thickBot="1" x14ac:dyDescent="0.4">
      <c r="A121" s="5">
        <v>9</v>
      </c>
      <c r="B121" s="79" t="s">
        <v>636</v>
      </c>
      <c r="C121" s="80"/>
      <c r="D121" s="80"/>
      <c r="E121" s="80"/>
      <c r="F121" s="80"/>
      <c r="G121" s="80"/>
      <c r="H121" s="80"/>
      <c r="I121" s="81"/>
      <c r="J121" s="3"/>
      <c r="K121" s="3"/>
      <c r="L121" s="3"/>
      <c r="M121" s="3"/>
      <c r="N121" s="3"/>
      <c r="O121" s="3"/>
      <c r="P121" s="3"/>
      <c r="Q121" s="3"/>
      <c r="R121" s="3"/>
      <c r="S121" s="3"/>
      <c r="T121" s="3"/>
      <c r="U121" s="3"/>
      <c r="V121" s="3"/>
      <c r="W121" s="3"/>
      <c r="X121" s="3"/>
    </row>
    <row r="122" spans="1:24" ht="29" customHeight="1" thickBot="1" x14ac:dyDescent="0.4">
      <c r="A122" s="6" t="s">
        <v>586</v>
      </c>
      <c r="B122" s="82" t="s">
        <v>595</v>
      </c>
      <c r="C122" s="83"/>
      <c r="D122" s="83"/>
      <c r="E122" s="83"/>
      <c r="F122" s="83"/>
      <c r="G122" s="83"/>
      <c r="H122" s="83"/>
      <c r="I122" s="84"/>
      <c r="J122" s="3"/>
      <c r="K122" s="3"/>
      <c r="L122" s="15"/>
      <c r="M122" s="15"/>
      <c r="N122" s="15"/>
      <c r="O122" s="3"/>
      <c r="P122" s="3"/>
      <c r="Q122" s="3"/>
      <c r="R122" s="3"/>
      <c r="S122" s="3"/>
      <c r="T122" s="3"/>
      <c r="U122" s="3"/>
      <c r="V122" s="3"/>
      <c r="W122" s="3"/>
      <c r="X122" s="3"/>
    </row>
    <row r="123" spans="1:24" ht="29" customHeight="1" thickBot="1" x14ac:dyDescent="0.4">
      <c r="A123" s="4"/>
      <c r="B123" s="7"/>
      <c r="C123" s="8" t="s">
        <v>570</v>
      </c>
      <c r="D123" s="8" t="s">
        <v>87</v>
      </c>
      <c r="E123" s="8" t="s">
        <v>59</v>
      </c>
      <c r="F123" s="9" t="s">
        <v>27</v>
      </c>
      <c r="G123" s="8" t="s">
        <v>39</v>
      </c>
      <c r="H123" s="9" t="s">
        <v>81</v>
      </c>
      <c r="I123" s="6" t="s">
        <v>571</v>
      </c>
      <c r="J123" s="3"/>
      <c r="K123" s="3"/>
      <c r="L123" s="15"/>
      <c r="M123" s="15"/>
      <c r="N123" s="15"/>
      <c r="O123" s="3"/>
      <c r="P123" s="3"/>
      <c r="Q123" s="3"/>
      <c r="R123" s="3"/>
      <c r="S123" s="3"/>
      <c r="T123" s="3"/>
      <c r="U123" s="3"/>
      <c r="V123" s="3"/>
      <c r="W123" s="3"/>
      <c r="X123" s="3"/>
    </row>
    <row r="124" spans="1:24" ht="40.5" customHeight="1" x14ac:dyDescent="0.35">
      <c r="A124" s="4"/>
      <c r="B124" s="10" t="s">
        <v>76</v>
      </c>
      <c r="C124" s="11">
        <f>COUNTIFS(Data!$T:$T,$B124,Data!$D:$D,L124)</f>
        <v>0</v>
      </c>
      <c r="D124" s="11">
        <f>COUNTIFS(Data!$T:$T,$B124,Data!$D:$D,M124)</f>
        <v>0</v>
      </c>
      <c r="E124" s="11">
        <f>COUNTIFS(Data!$T:$T,$B124,Data!$D:$D,N124)</f>
        <v>1</v>
      </c>
      <c r="F124" s="11">
        <f>COUNTIFS(Data!$T:$T,$B124,Data!$D:$D,O124)</f>
        <v>0</v>
      </c>
      <c r="G124" s="11">
        <f>COUNTIFS(Data!$T:$T,$B124,Data!$D:$D,P124)</f>
        <v>0</v>
      </c>
      <c r="H124" s="11">
        <f>COUNTIFS(Data!$T:$T,$B124,Data!$D:$D,Q124)</f>
        <v>0</v>
      </c>
      <c r="I124" s="12">
        <f t="shared" ref="I124:I137" si="12">SUM(C124:H124)</f>
        <v>1</v>
      </c>
      <c r="J124" s="3"/>
      <c r="K124" s="3"/>
      <c r="L124" s="15" t="s">
        <v>570</v>
      </c>
      <c r="M124" s="15" t="s">
        <v>87</v>
      </c>
      <c r="N124" s="15" t="s">
        <v>59</v>
      </c>
      <c r="O124" s="15" t="s">
        <v>27</v>
      </c>
      <c r="P124" s="15" t="s">
        <v>39</v>
      </c>
      <c r="Q124" s="15" t="s">
        <v>81</v>
      </c>
      <c r="R124" s="3"/>
      <c r="S124" s="3"/>
      <c r="T124" s="3"/>
      <c r="U124" s="3"/>
      <c r="V124" s="3"/>
      <c r="W124" s="3"/>
      <c r="X124" s="3"/>
    </row>
    <row r="125" spans="1:24" ht="40.5" customHeight="1" x14ac:dyDescent="0.35">
      <c r="A125" s="4"/>
      <c r="B125" s="13" t="s">
        <v>33</v>
      </c>
      <c r="C125" s="11">
        <f>COUNTIFS(Data!$T:$T,$B125,Data!$D:$D,L125)</f>
        <v>0</v>
      </c>
      <c r="D125" s="11">
        <f>COUNTIFS(Data!$T:$T,$B125,Data!$D:$D,M125)</f>
        <v>0</v>
      </c>
      <c r="E125" s="11">
        <f>COUNTIFS(Data!$T:$T,$B125,Data!$D:$D,N125)</f>
        <v>0</v>
      </c>
      <c r="F125" s="11">
        <f>COUNTIFS(Data!$T:$T,$B125,Data!$D:$D,O125)</f>
        <v>1</v>
      </c>
      <c r="G125" s="11">
        <f>COUNTIFS(Data!$T:$T,$B125,Data!$D:$D,P125)</f>
        <v>1</v>
      </c>
      <c r="H125" s="11">
        <f>COUNTIFS(Data!$T:$T,$B125,Data!$D:$D,Q125)</f>
        <v>0</v>
      </c>
      <c r="I125" s="12">
        <f t="shared" si="12"/>
        <v>2</v>
      </c>
      <c r="J125" s="3"/>
      <c r="K125" s="3"/>
      <c r="L125" s="15" t="s">
        <v>570</v>
      </c>
      <c r="M125" s="15" t="s">
        <v>87</v>
      </c>
      <c r="N125" s="15" t="s">
        <v>59</v>
      </c>
      <c r="O125" s="15" t="s">
        <v>27</v>
      </c>
      <c r="P125" s="15" t="s">
        <v>39</v>
      </c>
      <c r="Q125" s="15" t="s">
        <v>81</v>
      </c>
      <c r="R125" s="3"/>
      <c r="S125" s="3"/>
      <c r="T125" s="3"/>
      <c r="U125" s="3"/>
      <c r="V125" s="3"/>
      <c r="W125" s="3"/>
      <c r="X125" s="3"/>
    </row>
    <row r="126" spans="1:24" ht="40.5" customHeight="1" x14ac:dyDescent="0.35">
      <c r="A126" s="4"/>
      <c r="B126" s="13" t="s">
        <v>83</v>
      </c>
      <c r="C126" s="11">
        <f>COUNTIFS(Data!$T:$T,$B126,Data!$D:$D,L126)</f>
        <v>0</v>
      </c>
      <c r="D126" s="11">
        <f>COUNTIFS(Data!$T:$T,$B126,Data!$D:$D,M126)</f>
        <v>1</v>
      </c>
      <c r="E126" s="11">
        <f>COUNTIFS(Data!$T:$T,$B126,Data!$D:$D,N126)</f>
        <v>2</v>
      </c>
      <c r="F126" s="11">
        <f>COUNTIFS(Data!$T:$T,$B126,Data!$D:$D,O126)</f>
        <v>0</v>
      </c>
      <c r="G126" s="11">
        <f>COUNTIFS(Data!$T:$T,$B126,Data!$D:$D,P126)</f>
        <v>8</v>
      </c>
      <c r="H126" s="11">
        <f>COUNTIFS(Data!$T:$T,$B126,Data!$D:$D,Q126)</f>
        <v>1</v>
      </c>
      <c r="I126" s="12">
        <f t="shared" si="12"/>
        <v>12</v>
      </c>
      <c r="J126" s="3"/>
      <c r="K126" s="3"/>
      <c r="L126" s="15" t="s">
        <v>570</v>
      </c>
      <c r="M126" s="15" t="s">
        <v>87</v>
      </c>
      <c r="N126" s="15" t="s">
        <v>59</v>
      </c>
      <c r="O126" s="15" t="s">
        <v>27</v>
      </c>
      <c r="P126" s="15" t="s">
        <v>39</v>
      </c>
      <c r="Q126" s="15" t="s">
        <v>81</v>
      </c>
      <c r="R126" s="3"/>
      <c r="S126" s="3"/>
      <c r="T126" s="3"/>
      <c r="U126" s="3"/>
      <c r="V126" s="3"/>
      <c r="W126" s="3"/>
      <c r="X126" s="3"/>
    </row>
    <row r="127" spans="1:24" ht="55.5" customHeight="1" x14ac:dyDescent="0.35">
      <c r="A127" s="4"/>
      <c r="B127" s="13" t="s">
        <v>66</v>
      </c>
      <c r="C127" s="11">
        <f>COUNTIFS(Data!$T:$T,$B127,Data!$D:$D,L127)</f>
        <v>0</v>
      </c>
      <c r="D127" s="11">
        <f>COUNTIFS(Data!$T:$T,$B127,Data!$D:$D,M127)</f>
        <v>2</v>
      </c>
      <c r="E127" s="11">
        <f>COUNTIFS(Data!$T:$T,$B127,Data!$D:$D,N127)</f>
        <v>0</v>
      </c>
      <c r="F127" s="11">
        <f>COUNTIFS(Data!$T:$T,$B127,Data!$D:$D,O127)</f>
        <v>0</v>
      </c>
      <c r="G127" s="11">
        <f>COUNTIFS(Data!$T:$T,$B127,Data!$D:$D,P127)</f>
        <v>13</v>
      </c>
      <c r="H127" s="11">
        <f>COUNTIFS(Data!$T:$T,$B127,Data!$D:$D,Q127)</f>
        <v>0</v>
      </c>
      <c r="I127" s="12">
        <f t="shared" si="12"/>
        <v>15</v>
      </c>
      <c r="J127" s="3"/>
      <c r="K127" s="3"/>
      <c r="L127" s="15" t="s">
        <v>570</v>
      </c>
      <c r="M127" s="15" t="s">
        <v>87</v>
      </c>
      <c r="N127" s="15" t="s">
        <v>59</v>
      </c>
      <c r="O127" s="15" t="s">
        <v>27</v>
      </c>
      <c r="P127" s="15" t="s">
        <v>39</v>
      </c>
      <c r="Q127" s="15" t="s">
        <v>81</v>
      </c>
      <c r="R127" s="3"/>
      <c r="S127" s="3"/>
      <c r="T127" s="3"/>
      <c r="U127" s="3"/>
      <c r="V127" s="3"/>
      <c r="W127" s="3"/>
      <c r="X127" s="3"/>
    </row>
    <row r="128" spans="1:24" ht="40.5" customHeight="1" x14ac:dyDescent="0.35">
      <c r="A128" s="4"/>
      <c r="B128" s="13" t="s">
        <v>94</v>
      </c>
      <c r="C128" s="11">
        <f>COUNTIFS(Data!$T:$T,$B128,Data!$D:$D,L128)</f>
        <v>0</v>
      </c>
      <c r="D128" s="11">
        <f>COUNTIFS(Data!$T:$T,$B128,Data!$D:$D,M128)</f>
        <v>0</v>
      </c>
      <c r="E128" s="11">
        <f>COUNTIFS(Data!$T:$T,$B128,Data!$D:$D,N128)</f>
        <v>0</v>
      </c>
      <c r="F128" s="11">
        <f>COUNTIFS(Data!$T:$T,$B128,Data!$D:$D,O128)</f>
        <v>0</v>
      </c>
      <c r="G128" s="11">
        <f>COUNTIFS(Data!$T:$T,$B128,Data!$D:$D,P128)</f>
        <v>1</v>
      </c>
      <c r="H128" s="11">
        <f>COUNTIFS(Data!$T:$T,$B128,Data!$D:$D,Q128)</f>
        <v>0</v>
      </c>
      <c r="I128" s="12">
        <f t="shared" si="12"/>
        <v>1</v>
      </c>
      <c r="J128" s="3"/>
      <c r="K128" s="3"/>
      <c r="L128" s="15" t="s">
        <v>570</v>
      </c>
      <c r="M128" s="15" t="s">
        <v>87</v>
      </c>
      <c r="N128" s="15" t="s">
        <v>59</v>
      </c>
      <c r="O128" s="15" t="s">
        <v>27</v>
      </c>
      <c r="P128" s="15" t="s">
        <v>39</v>
      </c>
      <c r="Q128" s="15" t="s">
        <v>81</v>
      </c>
      <c r="R128" s="3"/>
      <c r="S128" s="3"/>
      <c r="T128" s="3"/>
      <c r="U128" s="3"/>
      <c r="V128" s="3"/>
      <c r="W128" s="3"/>
      <c r="X128" s="3"/>
    </row>
    <row r="129" spans="1:24" ht="40.5" customHeight="1" x14ac:dyDescent="0.35">
      <c r="A129" s="4"/>
      <c r="B129" s="13" t="s">
        <v>89</v>
      </c>
      <c r="C129" s="11">
        <f>COUNTIFS(Data!$T:$T,$B129,Data!$D:$D,L129)</f>
        <v>0</v>
      </c>
      <c r="D129" s="11">
        <f>COUNTIFS(Data!$T:$T,$B129,Data!$D:$D,M129)</f>
        <v>0</v>
      </c>
      <c r="E129" s="11">
        <f>COUNTIFS(Data!$T:$T,$B129,Data!$D:$D,N129)</f>
        <v>0</v>
      </c>
      <c r="F129" s="11">
        <f>COUNTIFS(Data!$T:$T,$B129,Data!$D:$D,O129)</f>
        <v>0</v>
      </c>
      <c r="G129" s="11">
        <f>COUNTIFS(Data!$T:$T,$B129,Data!$D:$D,P129)</f>
        <v>3</v>
      </c>
      <c r="H129" s="11">
        <f>COUNTIFS(Data!$T:$T,$B129,Data!$D:$D,Q129)</f>
        <v>0</v>
      </c>
      <c r="I129" s="12">
        <f t="shared" si="12"/>
        <v>3</v>
      </c>
      <c r="J129" s="3"/>
      <c r="K129" s="3"/>
      <c r="L129" s="15" t="s">
        <v>570</v>
      </c>
      <c r="M129" s="15" t="s">
        <v>87</v>
      </c>
      <c r="N129" s="15" t="s">
        <v>59</v>
      </c>
      <c r="O129" s="15" t="s">
        <v>27</v>
      </c>
      <c r="P129" s="15" t="s">
        <v>39</v>
      </c>
      <c r="Q129" s="15" t="s">
        <v>81</v>
      </c>
      <c r="R129" s="3"/>
      <c r="S129" s="3"/>
      <c r="T129" s="3"/>
      <c r="U129" s="3"/>
      <c r="V129" s="3"/>
      <c r="W129" s="3"/>
      <c r="X129" s="3"/>
    </row>
    <row r="130" spans="1:24" ht="40.5" customHeight="1" x14ac:dyDescent="0.35">
      <c r="A130" s="4"/>
      <c r="B130" s="13" t="s">
        <v>47</v>
      </c>
      <c r="C130" s="11">
        <f>COUNTIFS(Data!$T:$T,$B130,Data!$D:$D,L130)</f>
        <v>0</v>
      </c>
      <c r="D130" s="11">
        <f>COUNTIFS(Data!$T:$T,$B130,Data!$D:$D,M130)</f>
        <v>1</v>
      </c>
      <c r="E130" s="11">
        <f>COUNTIFS(Data!$T:$T,$B130,Data!$D:$D,N130)</f>
        <v>0</v>
      </c>
      <c r="F130" s="11">
        <f>COUNTIFS(Data!$T:$T,$B130,Data!$D:$D,O130)</f>
        <v>0</v>
      </c>
      <c r="G130" s="11">
        <f>COUNTIFS(Data!$T:$T,$B130,Data!$D:$D,P130)</f>
        <v>5</v>
      </c>
      <c r="H130" s="11">
        <f>COUNTIFS(Data!$T:$T,$B130,Data!$D:$D,Q130)</f>
        <v>0</v>
      </c>
      <c r="I130" s="12">
        <f t="shared" si="12"/>
        <v>6</v>
      </c>
      <c r="J130" s="3"/>
      <c r="K130" s="3"/>
      <c r="L130" s="15" t="s">
        <v>570</v>
      </c>
      <c r="M130" s="15" t="s">
        <v>87</v>
      </c>
      <c r="N130" s="15" t="s">
        <v>59</v>
      </c>
      <c r="O130" s="15" t="s">
        <v>27</v>
      </c>
      <c r="P130" s="15" t="s">
        <v>39</v>
      </c>
      <c r="Q130" s="15" t="s">
        <v>81</v>
      </c>
      <c r="R130" s="3"/>
      <c r="S130" s="3"/>
      <c r="T130" s="3"/>
      <c r="U130" s="3"/>
      <c r="V130" s="3"/>
      <c r="W130" s="3"/>
      <c r="X130" s="3"/>
    </row>
    <row r="131" spans="1:24" ht="40.5" customHeight="1" x14ac:dyDescent="0.35">
      <c r="A131" s="4"/>
      <c r="B131" s="13" t="s">
        <v>97</v>
      </c>
      <c r="C131" s="11">
        <f>COUNTIFS(Data!$T:$T,$B131,Data!$D:$D,L131)</f>
        <v>0</v>
      </c>
      <c r="D131" s="11">
        <f>COUNTIFS(Data!$T:$T,$B131,Data!$D:$D,M131)</f>
        <v>2</v>
      </c>
      <c r="E131" s="11">
        <f>COUNTIFS(Data!$T:$T,$B131,Data!$D:$D,N131)</f>
        <v>0</v>
      </c>
      <c r="F131" s="11">
        <f>COUNTIFS(Data!$T:$T,$B131,Data!$D:$D,O131)</f>
        <v>0</v>
      </c>
      <c r="G131" s="11">
        <f>COUNTIFS(Data!$T:$T,$B131,Data!$D:$D,P131)</f>
        <v>0</v>
      </c>
      <c r="H131" s="11">
        <f>COUNTIFS(Data!$T:$T,$B131,Data!$D:$D,Q131)</f>
        <v>0</v>
      </c>
      <c r="I131" s="12">
        <f t="shared" si="12"/>
        <v>2</v>
      </c>
      <c r="J131" s="3"/>
      <c r="K131" s="3"/>
      <c r="L131" s="15" t="s">
        <v>570</v>
      </c>
      <c r="M131" s="15" t="s">
        <v>87</v>
      </c>
      <c r="N131" s="15" t="s">
        <v>59</v>
      </c>
      <c r="O131" s="15" t="s">
        <v>27</v>
      </c>
      <c r="P131" s="15" t="s">
        <v>39</v>
      </c>
      <c r="Q131" s="15" t="s">
        <v>81</v>
      </c>
      <c r="R131" s="3"/>
      <c r="S131" s="3"/>
      <c r="T131" s="3"/>
      <c r="U131" s="3"/>
      <c r="V131" s="3"/>
      <c r="W131" s="3"/>
      <c r="X131" s="3"/>
    </row>
    <row r="132" spans="1:24" ht="40.5" customHeight="1" x14ac:dyDescent="0.35">
      <c r="A132" s="4"/>
      <c r="B132" s="13" t="s">
        <v>59</v>
      </c>
      <c r="C132" s="11">
        <f>COUNTIFS(Data!$T:$T,$B132,Data!$D:$D,L132)</f>
        <v>0</v>
      </c>
      <c r="D132" s="11">
        <f>COUNTIFS(Data!$T:$T,$B132,Data!$D:$D,M132)</f>
        <v>0</v>
      </c>
      <c r="E132" s="11">
        <f>COUNTIFS(Data!$T:$T,$B132,Data!$D:$D,N132)</f>
        <v>1</v>
      </c>
      <c r="F132" s="11">
        <f>COUNTIFS(Data!$T:$T,$B132,Data!$D:$D,O132)</f>
        <v>0</v>
      </c>
      <c r="G132" s="11">
        <f>COUNTIFS(Data!$T:$T,$B132,Data!$D:$D,P132)</f>
        <v>2</v>
      </c>
      <c r="H132" s="11">
        <f>COUNTIFS(Data!$T:$T,$B132,Data!$D:$D,Q132)</f>
        <v>0</v>
      </c>
      <c r="I132" s="12">
        <f t="shared" si="12"/>
        <v>3</v>
      </c>
      <c r="J132" s="3"/>
      <c r="K132" s="3"/>
      <c r="L132" s="15" t="s">
        <v>570</v>
      </c>
      <c r="M132" s="15" t="s">
        <v>87</v>
      </c>
      <c r="N132" s="15" t="s">
        <v>59</v>
      </c>
      <c r="O132" s="15" t="s">
        <v>27</v>
      </c>
      <c r="P132" s="15" t="s">
        <v>39</v>
      </c>
      <c r="Q132" s="15" t="s">
        <v>81</v>
      </c>
      <c r="R132" s="3"/>
      <c r="S132" s="3"/>
      <c r="T132" s="3"/>
      <c r="U132" s="3"/>
      <c r="V132" s="3"/>
      <c r="W132" s="3"/>
      <c r="X132" s="3"/>
    </row>
    <row r="133" spans="1:24" ht="47.25" customHeight="1" x14ac:dyDescent="0.35">
      <c r="A133" s="4"/>
      <c r="B133" s="13" t="s">
        <v>117</v>
      </c>
      <c r="C133" s="11">
        <f>COUNTIFS(Data!$T:$T,$B133,Data!$D:$D,L133)</f>
        <v>0</v>
      </c>
      <c r="D133" s="11">
        <f>COUNTIFS(Data!$T:$T,$B133,Data!$D:$D,M133)</f>
        <v>0</v>
      </c>
      <c r="E133" s="11">
        <f>COUNTIFS(Data!$T:$T,$B133,Data!$D:$D,N133)</f>
        <v>0</v>
      </c>
      <c r="F133" s="11">
        <f>COUNTIFS(Data!$T:$T,$B133,Data!$D:$D,O133)</f>
        <v>0</v>
      </c>
      <c r="G133" s="11">
        <f>COUNTIFS(Data!$T:$T,$B133,Data!$D:$D,P133)</f>
        <v>0</v>
      </c>
      <c r="H133" s="11">
        <f>COUNTIFS(Data!$T:$T,$B133,Data!$D:$D,Q133)</f>
        <v>0</v>
      </c>
      <c r="I133" s="12">
        <f t="shared" si="12"/>
        <v>0</v>
      </c>
      <c r="J133" s="3"/>
      <c r="K133" s="3"/>
      <c r="L133" s="15" t="s">
        <v>570</v>
      </c>
      <c r="M133" s="15" t="s">
        <v>87</v>
      </c>
      <c r="N133" s="15" t="s">
        <v>59</v>
      </c>
      <c r="O133" s="15" t="s">
        <v>27</v>
      </c>
      <c r="P133" s="15" t="s">
        <v>39</v>
      </c>
      <c r="Q133" s="15" t="s">
        <v>81</v>
      </c>
      <c r="R133" s="3"/>
      <c r="S133" s="3"/>
      <c r="T133" s="3"/>
      <c r="U133" s="3"/>
      <c r="V133" s="3"/>
      <c r="W133" s="3"/>
      <c r="X133" s="3"/>
    </row>
    <row r="134" spans="1:24" ht="40.5" customHeight="1" x14ac:dyDescent="0.35">
      <c r="A134" s="4"/>
      <c r="B134" s="13" t="s">
        <v>71</v>
      </c>
      <c r="C134" s="11">
        <f>COUNTIFS(Data!$T:$T,$B134,Data!$D:$D,L134)</f>
        <v>0</v>
      </c>
      <c r="D134" s="11">
        <f>COUNTIFS(Data!$T:$T,$B134,Data!$D:$D,M134)</f>
        <v>0</v>
      </c>
      <c r="E134" s="11">
        <f>COUNTIFS(Data!$T:$T,$B134,Data!$D:$D,N134)</f>
        <v>0</v>
      </c>
      <c r="F134" s="11">
        <f>COUNTIFS(Data!$T:$T,$B134,Data!$D:$D,O134)</f>
        <v>0</v>
      </c>
      <c r="G134" s="11">
        <f>COUNTIFS(Data!$T:$T,$B134,Data!$D:$D,P134)</f>
        <v>1</v>
      </c>
      <c r="H134" s="11">
        <f>COUNTIFS(Data!$T:$T,$B134,Data!$D:$D,Q134)</f>
        <v>0</v>
      </c>
      <c r="I134" s="12">
        <f t="shared" si="12"/>
        <v>1</v>
      </c>
      <c r="J134" s="3"/>
      <c r="K134" s="3"/>
      <c r="L134" s="15" t="s">
        <v>570</v>
      </c>
      <c r="M134" s="15" t="s">
        <v>87</v>
      </c>
      <c r="N134" s="15" t="s">
        <v>59</v>
      </c>
      <c r="O134" s="15" t="s">
        <v>27</v>
      </c>
      <c r="P134" s="15" t="s">
        <v>39</v>
      </c>
      <c r="Q134" s="15" t="s">
        <v>81</v>
      </c>
      <c r="R134" s="3"/>
      <c r="S134" s="3"/>
      <c r="T134" s="3"/>
      <c r="U134" s="3"/>
      <c r="V134" s="3"/>
      <c r="W134" s="3"/>
      <c r="X134" s="3"/>
    </row>
    <row r="135" spans="1:24" ht="40.5" customHeight="1" x14ac:dyDescent="0.35">
      <c r="A135" s="4"/>
      <c r="B135" s="13" t="s">
        <v>294</v>
      </c>
      <c r="C135" s="11">
        <f>COUNTIFS(Data!$T:$T,$B135,Data!$D:$D,L135)</f>
        <v>0</v>
      </c>
      <c r="D135" s="11">
        <f>COUNTIFS(Data!$T:$T,$B135,Data!$D:$D,M135)</f>
        <v>0</v>
      </c>
      <c r="E135" s="11">
        <f>COUNTIFS(Data!$T:$T,$B135,Data!$D:$D,N135)</f>
        <v>0</v>
      </c>
      <c r="F135" s="11">
        <f>COUNTIFS(Data!$T:$T,$B135,Data!$D:$D,O135)</f>
        <v>1</v>
      </c>
      <c r="G135" s="11">
        <f>COUNTIFS(Data!$T:$T,$B135,Data!$D:$D,P135)</f>
        <v>1</v>
      </c>
      <c r="H135" s="11">
        <f>COUNTIFS(Data!$T:$T,$B135,Data!$D:$D,Q135)</f>
        <v>0</v>
      </c>
      <c r="I135" s="12">
        <f t="shared" si="12"/>
        <v>2</v>
      </c>
      <c r="J135" s="3"/>
      <c r="K135" s="3"/>
      <c r="L135" s="15" t="s">
        <v>570</v>
      </c>
      <c r="M135" s="15" t="s">
        <v>87</v>
      </c>
      <c r="N135" s="15" t="s">
        <v>59</v>
      </c>
      <c r="O135" s="15" t="s">
        <v>27</v>
      </c>
      <c r="P135" s="15" t="s">
        <v>39</v>
      </c>
      <c r="Q135" s="15" t="s">
        <v>81</v>
      </c>
      <c r="R135" s="3"/>
      <c r="S135" s="3"/>
      <c r="T135" s="3"/>
      <c r="U135" s="3"/>
      <c r="V135" s="3"/>
      <c r="W135" s="3"/>
      <c r="X135" s="3"/>
    </row>
    <row r="136" spans="1:24" ht="40.5" customHeight="1" x14ac:dyDescent="0.35">
      <c r="A136" s="4"/>
      <c r="B136" s="13" t="s">
        <v>39</v>
      </c>
      <c r="C136" s="11">
        <f>COUNTIFS(Data!$T:$T,$B136,Data!$D:$D,L136)</f>
        <v>0</v>
      </c>
      <c r="D136" s="11">
        <f>COUNTIFS(Data!$T:$T,$B136,Data!$D:$D,M136)</f>
        <v>0</v>
      </c>
      <c r="E136" s="11">
        <f>COUNTIFS(Data!$T:$T,$B136,Data!$D:$D,N136)</f>
        <v>0</v>
      </c>
      <c r="F136" s="11">
        <f>COUNTIFS(Data!$T:$T,$B136,Data!$D:$D,O136)</f>
        <v>0</v>
      </c>
      <c r="G136" s="11">
        <f>COUNTIFS(Data!$T:$T,$B136,Data!$D:$D,P136)</f>
        <v>0</v>
      </c>
      <c r="H136" s="11">
        <f>COUNTIFS(Data!$T:$T,$B136,Data!$D:$D,Q136)</f>
        <v>0</v>
      </c>
      <c r="I136" s="12">
        <f t="shared" si="12"/>
        <v>0</v>
      </c>
      <c r="J136" s="3"/>
      <c r="K136" s="3"/>
      <c r="L136" s="15" t="s">
        <v>570</v>
      </c>
      <c r="M136" s="15" t="s">
        <v>87</v>
      </c>
      <c r="N136" s="15" t="s">
        <v>59</v>
      </c>
      <c r="O136" s="15" t="s">
        <v>27</v>
      </c>
      <c r="P136" s="15" t="s">
        <v>39</v>
      </c>
      <c r="Q136" s="15" t="s">
        <v>81</v>
      </c>
      <c r="R136" s="3"/>
      <c r="S136" s="3"/>
      <c r="T136" s="3"/>
      <c r="U136" s="3"/>
      <c r="V136" s="3"/>
      <c r="W136" s="3"/>
      <c r="X136" s="3"/>
    </row>
    <row r="137" spans="1:24" ht="40.5" customHeight="1" thickBot="1" x14ac:dyDescent="0.4">
      <c r="A137" s="4"/>
      <c r="B137" s="13" t="s">
        <v>41</v>
      </c>
      <c r="C137" s="11">
        <f>COUNTIFS(Data!$T:$T,$B137,Data!$D:$D,L137)</f>
        <v>0</v>
      </c>
      <c r="D137" s="11">
        <f>COUNTIFS(Data!$T:$T,$B137,Data!$D:$D,M137)</f>
        <v>0</v>
      </c>
      <c r="E137" s="11">
        <f>COUNTIFS(Data!$T:$T,$B137,Data!$D:$D,N137)</f>
        <v>0</v>
      </c>
      <c r="F137" s="11">
        <f>COUNTIFS(Data!$T:$T,$B137,Data!$D:$D,O137)</f>
        <v>1</v>
      </c>
      <c r="G137" s="11">
        <f>COUNTIFS(Data!$T:$T,$B137,Data!$D:$D,P137)</f>
        <v>8</v>
      </c>
      <c r="H137" s="11">
        <f>COUNTIFS(Data!$T:$T,$B137,Data!$D:$D,Q137)</f>
        <v>1</v>
      </c>
      <c r="I137" s="12">
        <f t="shared" si="12"/>
        <v>10</v>
      </c>
      <c r="J137" s="3"/>
      <c r="K137" s="3"/>
      <c r="L137" s="15" t="s">
        <v>570</v>
      </c>
      <c r="M137" s="15" t="s">
        <v>87</v>
      </c>
      <c r="N137" s="15" t="s">
        <v>59</v>
      </c>
      <c r="O137" s="15" t="s">
        <v>27</v>
      </c>
      <c r="P137" s="15" t="s">
        <v>39</v>
      </c>
      <c r="Q137" s="15" t="s">
        <v>81</v>
      </c>
      <c r="R137" s="3"/>
      <c r="S137" s="3"/>
      <c r="T137" s="3"/>
      <c r="U137" s="3"/>
      <c r="V137" s="3"/>
      <c r="W137" s="3"/>
      <c r="X137" s="3"/>
    </row>
    <row r="138" spans="1:24" ht="30.75" customHeight="1" thickBot="1" x14ac:dyDescent="0.4">
      <c r="A138" s="4"/>
      <c r="B138" s="7" t="s">
        <v>571</v>
      </c>
      <c r="C138" s="14">
        <f t="shared" ref="C138:I138" si="13">SUM(C124:C137)</f>
        <v>0</v>
      </c>
      <c r="D138" s="14">
        <f t="shared" si="13"/>
        <v>6</v>
      </c>
      <c r="E138" s="14">
        <f t="shared" si="13"/>
        <v>4</v>
      </c>
      <c r="F138" s="14">
        <f t="shared" si="13"/>
        <v>3</v>
      </c>
      <c r="G138" s="14">
        <f t="shared" si="13"/>
        <v>43</v>
      </c>
      <c r="H138" s="14">
        <f t="shared" si="13"/>
        <v>2</v>
      </c>
      <c r="I138" s="6">
        <f t="shared" si="13"/>
        <v>58</v>
      </c>
      <c r="J138" s="3"/>
      <c r="K138" s="3"/>
      <c r="L138" s="15"/>
      <c r="M138" s="15"/>
      <c r="N138" s="15"/>
      <c r="O138" s="3"/>
      <c r="P138" s="3"/>
      <c r="Q138" s="3"/>
      <c r="R138" s="3"/>
      <c r="S138" s="3"/>
      <c r="T138" s="3"/>
      <c r="U138" s="3"/>
      <c r="V138" s="3"/>
      <c r="W138" s="3"/>
      <c r="X138" s="3"/>
    </row>
    <row r="139" spans="1:24" ht="48" customHeight="1" thickBot="1" x14ac:dyDescent="0.4">
      <c r="A139" s="4"/>
      <c r="B139" s="85" t="s">
        <v>572</v>
      </c>
      <c r="C139" s="86"/>
      <c r="D139" s="86"/>
      <c r="E139" s="86"/>
      <c r="F139" s="86"/>
      <c r="G139" s="86"/>
      <c r="H139" s="86"/>
      <c r="I139" s="87"/>
      <c r="J139" s="3"/>
      <c r="K139" s="3"/>
      <c r="L139" s="15"/>
      <c r="M139" s="15"/>
      <c r="N139" s="15"/>
      <c r="O139" s="3"/>
      <c r="P139" s="3"/>
      <c r="Q139" s="3"/>
      <c r="R139" s="3"/>
      <c r="S139" s="3"/>
      <c r="T139" s="3"/>
      <c r="U139" s="3"/>
      <c r="V139" s="3"/>
      <c r="W139" s="3"/>
      <c r="X139" s="3"/>
    </row>
    <row r="140" spans="1:24" ht="22.5" customHeight="1" x14ac:dyDescent="0.35">
      <c r="A140" s="4"/>
    </row>
    <row r="141" spans="1:24" ht="22.5" customHeight="1" thickBot="1" x14ac:dyDescent="0.4">
      <c r="A141" s="4"/>
    </row>
    <row r="142" spans="1:24" ht="27.5" customHeight="1" thickBot="1" x14ac:dyDescent="0.4">
      <c r="A142" s="5">
        <v>10</v>
      </c>
      <c r="B142" s="79" t="s">
        <v>636</v>
      </c>
      <c r="C142" s="80"/>
      <c r="D142" s="80"/>
      <c r="E142" s="81"/>
      <c r="F142" s="3"/>
      <c r="G142" s="3"/>
      <c r="H142" s="3"/>
      <c r="I142" s="3"/>
      <c r="J142" s="3"/>
      <c r="K142" s="3"/>
      <c r="L142" s="3"/>
      <c r="M142" s="3"/>
      <c r="N142" s="3"/>
      <c r="O142" s="3"/>
      <c r="P142" s="3"/>
      <c r="Q142" s="3"/>
      <c r="R142" s="3"/>
      <c r="S142" s="3"/>
      <c r="T142" s="3"/>
    </row>
    <row r="143" spans="1:24" ht="27.5" customHeight="1" thickBot="1" x14ac:dyDescent="0.4">
      <c r="A143" s="6" t="s">
        <v>587</v>
      </c>
      <c r="B143" s="82" t="s">
        <v>596</v>
      </c>
      <c r="C143" s="83"/>
      <c r="D143" s="83"/>
      <c r="E143" s="84"/>
      <c r="F143" s="3"/>
      <c r="G143" s="3"/>
      <c r="H143" s="15"/>
      <c r="I143" s="15"/>
      <c r="J143" s="15"/>
      <c r="K143" s="3"/>
      <c r="L143" s="3"/>
      <c r="M143" s="3"/>
      <c r="N143" s="3"/>
      <c r="O143" s="3"/>
      <c r="P143" s="3"/>
      <c r="Q143" s="3"/>
      <c r="R143" s="3"/>
      <c r="S143" s="3"/>
      <c r="T143" s="3"/>
    </row>
    <row r="144" spans="1:24" ht="27.5" customHeight="1" thickBot="1" x14ac:dyDescent="0.4">
      <c r="A144" s="4"/>
      <c r="B144" s="7"/>
      <c r="C144" s="8" t="s">
        <v>36</v>
      </c>
      <c r="D144" s="8" t="s">
        <v>50</v>
      </c>
      <c r="E144" s="6" t="s">
        <v>571</v>
      </c>
      <c r="F144" s="3"/>
      <c r="G144" s="3"/>
      <c r="H144" s="15"/>
      <c r="I144" s="15"/>
      <c r="J144" s="15"/>
      <c r="K144" s="3"/>
      <c r="L144" s="3"/>
      <c r="M144" s="3"/>
      <c r="N144" s="3"/>
      <c r="O144" s="3"/>
      <c r="P144" s="3"/>
      <c r="Q144" s="3"/>
      <c r="R144" s="3"/>
      <c r="S144" s="3"/>
      <c r="T144" s="3"/>
    </row>
    <row r="145" spans="1:27" ht="30.75" customHeight="1" x14ac:dyDescent="0.35">
      <c r="A145" s="4"/>
      <c r="B145" s="10" t="s">
        <v>570</v>
      </c>
      <c r="C145" s="11">
        <f>COUNTIFS(Data!$D:$D,$B145,Data!$AS:$AS,H145)</f>
        <v>0</v>
      </c>
      <c r="D145" s="11">
        <f>COUNTIFS(Data!$D:$D,$B145,Data!$AS:$AS,I145)</f>
        <v>0</v>
      </c>
      <c r="E145" s="12">
        <f t="shared" ref="E145:E150" si="14">SUM(C145:D145)</f>
        <v>0</v>
      </c>
      <c r="F145" s="3"/>
      <c r="G145" s="3"/>
      <c r="H145" s="15" t="s">
        <v>36</v>
      </c>
      <c r="I145" s="15" t="s">
        <v>50</v>
      </c>
      <c r="J145" s="15"/>
      <c r="K145" s="3"/>
      <c r="L145" s="3"/>
      <c r="M145" s="3"/>
      <c r="N145" s="3"/>
      <c r="O145" s="3"/>
      <c r="P145" s="3"/>
      <c r="Q145" s="3"/>
      <c r="R145" s="3"/>
      <c r="S145" s="3"/>
      <c r="T145" s="3"/>
    </row>
    <row r="146" spans="1:27" ht="30.75" customHeight="1" x14ac:dyDescent="0.35">
      <c r="A146" s="4"/>
      <c r="B146" s="13" t="s">
        <v>87</v>
      </c>
      <c r="C146" s="11">
        <f>COUNTIFS(Data!$D:$D,$B146,Data!$AS:$AS,H146)</f>
        <v>6</v>
      </c>
      <c r="D146" s="11">
        <f>COUNTIFS(Data!$D:$D,$B146,Data!$AS:$AS,I146)</f>
        <v>0</v>
      </c>
      <c r="E146" s="12">
        <f t="shared" si="14"/>
        <v>6</v>
      </c>
      <c r="F146" s="3"/>
      <c r="G146" s="3"/>
      <c r="H146" s="15" t="s">
        <v>36</v>
      </c>
      <c r="I146" s="15" t="s">
        <v>50</v>
      </c>
      <c r="J146" s="15"/>
      <c r="K146" s="3"/>
      <c r="L146" s="3"/>
      <c r="M146" s="3"/>
      <c r="N146" s="3"/>
      <c r="O146" s="3"/>
      <c r="P146" s="3"/>
      <c r="Q146" s="3"/>
      <c r="R146" s="3"/>
      <c r="S146" s="3"/>
      <c r="T146" s="3"/>
    </row>
    <row r="147" spans="1:27" ht="30.75" customHeight="1" x14ac:dyDescent="0.35">
      <c r="A147" s="4"/>
      <c r="B147" s="13" t="s">
        <v>59</v>
      </c>
      <c r="C147" s="11">
        <f>COUNTIFS(Data!$D:$D,$B147,Data!$AS:$AS,H147)</f>
        <v>4</v>
      </c>
      <c r="D147" s="11">
        <f>COUNTIFS(Data!$D:$D,$B147,Data!$AS:$AS,I147)</f>
        <v>0</v>
      </c>
      <c r="E147" s="12">
        <f t="shared" si="14"/>
        <v>4</v>
      </c>
      <c r="F147" s="3"/>
      <c r="G147" s="3"/>
      <c r="H147" s="15" t="s">
        <v>36</v>
      </c>
      <c r="I147" s="15" t="s">
        <v>50</v>
      </c>
      <c r="J147" s="15"/>
      <c r="K147" s="3"/>
      <c r="L147" s="3"/>
      <c r="M147" s="3"/>
      <c r="N147" s="3"/>
      <c r="O147" s="3"/>
      <c r="P147" s="3"/>
      <c r="Q147" s="3"/>
      <c r="R147" s="3"/>
      <c r="S147" s="3"/>
      <c r="T147" s="3"/>
    </row>
    <row r="148" spans="1:27" ht="30.75" customHeight="1" x14ac:dyDescent="0.35">
      <c r="A148" s="4"/>
      <c r="B148" s="13" t="s">
        <v>27</v>
      </c>
      <c r="C148" s="11">
        <f>COUNTIFS(Data!$D:$D,$B148,Data!$AS:$AS,H148)</f>
        <v>3</v>
      </c>
      <c r="D148" s="11">
        <f>COUNTIFS(Data!$D:$D,$B148,Data!$AS:$AS,I148)</f>
        <v>0</v>
      </c>
      <c r="E148" s="12">
        <f t="shared" si="14"/>
        <v>3</v>
      </c>
      <c r="F148" s="3"/>
      <c r="G148" s="3"/>
      <c r="H148" s="15" t="s">
        <v>36</v>
      </c>
      <c r="I148" s="15" t="s">
        <v>50</v>
      </c>
      <c r="J148" s="15"/>
      <c r="K148" s="3"/>
      <c r="L148" s="3"/>
      <c r="M148" s="3"/>
      <c r="N148" s="3"/>
      <c r="O148" s="3"/>
      <c r="P148" s="3"/>
      <c r="Q148" s="3"/>
      <c r="R148" s="3"/>
      <c r="S148" s="3"/>
      <c r="T148" s="3"/>
    </row>
    <row r="149" spans="1:27" ht="36.75" customHeight="1" x14ac:dyDescent="0.35">
      <c r="A149" s="4"/>
      <c r="B149" s="13" t="s">
        <v>39</v>
      </c>
      <c r="C149" s="11">
        <f>COUNTIFS(Data!$D:$D,$B149,Data!$AS:$AS,H149)</f>
        <v>41</v>
      </c>
      <c r="D149" s="11">
        <f>COUNTIFS(Data!$D:$D,$B149,Data!$AS:$AS,I149)</f>
        <v>2</v>
      </c>
      <c r="E149" s="12">
        <f t="shared" si="14"/>
        <v>43</v>
      </c>
      <c r="F149" s="3"/>
      <c r="G149" s="3"/>
      <c r="H149" s="15" t="s">
        <v>36</v>
      </c>
      <c r="I149" s="15" t="s">
        <v>50</v>
      </c>
      <c r="J149" s="15"/>
      <c r="K149" s="3"/>
      <c r="L149" s="3"/>
      <c r="M149" s="3"/>
      <c r="N149" s="3"/>
      <c r="O149" s="3"/>
      <c r="P149" s="3"/>
      <c r="Q149" s="3"/>
      <c r="R149" s="3"/>
      <c r="S149" s="3"/>
      <c r="T149" s="3"/>
    </row>
    <row r="150" spans="1:27" ht="30.75" customHeight="1" thickBot="1" x14ac:dyDescent="0.4">
      <c r="A150" s="4"/>
      <c r="B150" s="13" t="s">
        <v>81</v>
      </c>
      <c r="C150" s="11">
        <f>COUNTIFS(Data!$D:$D,$B150,Data!$AS:$AS,H150)</f>
        <v>2</v>
      </c>
      <c r="D150" s="11">
        <f>COUNTIFS(Data!$D:$D,$B150,Data!$AS:$AS,I150)</f>
        <v>0</v>
      </c>
      <c r="E150" s="12">
        <f t="shared" si="14"/>
        <v>2</v>
      </c>
      <c r="F150" s="3"/>
      <c r="G150" s="3"/>
      <c r="H150" s="15" t="s">
        <v>36</v>
      </c>
      <c r="I150" s="15" t="s">
        <v>50</v>
      </c>
      <c r="J150" s="15"/>
      <c r="K150" s="3"/>
      <c r="L150" s="3"/>
      <c r="M150" s="3"/>
      <c r="N150" s="3"/>
      <c r="O150" s="3"/>
      <c r="P150" s="3"/>
      <c r="Q150" s="3"/>
      <c r="R150" s="3"/>
      <c r="S150" s="3"/>
      <c r="T150" s="3"/>
    </row>
    <row r="151" spans="1:27" ht="30.75" customHeight="1" thickBot="1" x14ac:dyDescent="0.4">
      <c r="A151" s="4"/>
      <c r="B151" s="7" t="s">
        <v>571</v>
      </c>
      <c r="C151" s="14">
        <f>SUM(C145:C150)</f>
        <v>56</v>
      </c>
      <c r="D151" s="14">
        <f>SUM(D145:D150)</f>
        <v>2</v>
      </c>
      <c r="E151" s="6">
        <f>SUM(E145:E150)</f>
        <v>58</v>
      </c>
      <c r="F151" s="3"/>
      <c r="G151" s="3"/>
      <c r="H151" s="15"/>
      <c r="I151" s="15"/>
      <c r="J151" s="15"/>
      <c r="K151" s="3"/>
      <c r="L151" s="3"/>
      <c r="M151" s="3"/>
      <c r="N151" s="3"/>
      <c r="O151" s="3"/>
      <c r="P151" s="3"/>
      <c r="Q151" s="3"/>
      <c r="R151" s="3"/>
      <c r="S151" s="3"/>
      <c r="T151" s="3"/>
    </row>
    <row r="152" spans="1:27" ht="48" customHeight="1" thickBot="1" x14ac:dyDescent="0.4">
      <c r="A152" s="4"/>
      <c r="B152" s="85" t="s">
        <v>572</v>
      </c>
      <c r="C152" s="86"/>
      <c r="D152" s="86"/>
      <c r="E152" s="87"/>
      <c r="F152" s="3"/>
      <c r="G152" s="3"/>
      <c r="H152" s="15"/>
      <c r="I152" s="15"/>
      <c r="J152" s="15"/>
      <c r="K152" s="3"/>
      <c r="L152" s="3"/>
      <c r="M152" s="3"/>
      <c r="N152" s="3"/>
      <c r="O152" s="3"/>
      <c r="P152" s="3"/>
      <c r="Q152" s="3"/>
      <c r="R152" s="3"/>
      <c r="S152" s="3"/>
      <c r="T152" s="3"/>
    </row>
    <row r="153" spans="1:27" ht="22.5" customHeight="1" thickBot="1" x14ac:dyDescent="0.4">
      <c r="A153" s="4"/>
      <c r="H153" s="15"/>
      <c r="I153" s="15"/>
    </row>
    <row r="154" spans="1:27" ht="25.5" customHeight="1" thickBot="1" x14ac:dyDescent="0.4">
      <c r="A154" s="5">
        <v>11</v>
      </c>
      <c r="B154" s="79" t="s">
        <v>636</v>
      </c>
      <c r="C154" s="80"/>
      <c r="D154" s="80"/>
      <c r="E154" s="80"/>
      <c r="F154" s="80"/>
      <c r="G154" s="80"/>
      <c r="H154" s="80"/>
      <c r="I154" s="80"/>
      <c r="J154" s="80"/>
      <c r="K154" s="80"/>
      <c r="L154" s="81"/>
      <c r="M154" s="3"/>
      <c r="N154" s="3"/>
      <c r="O154" s="3"/>
      <c r="P154" s="3"/>
      <c r="Q154" s="3"/>
      <c r="R154" s="3"/>
      <c r="S154" s="3"/>
      <c r="T154" s="3"/>
      <c r="U154" s="3"/>
      <c r="V154" s="3"/>
      <c r="W154" s="3"/>
      <c r="X154" s="3"/>
      <c r="Y154" s="3"/>
      <c r="Z154" s="3"/>
      <c r="AA154" s="3"/>
    </row>
    <row r="155" spans="1:27" ht="25.5" customHeight="1" thickBot="1" x14ac:dyDescent="0.4">
      <c r="A155" s="6" t="s">
        <v>602</v>
      </c>
      <c r="B155" s="82" t="s">
        <v>603</v>
      </c>
      <c r="C155" s="83"/>
      <c r="D155" s="83"/>
      <c r="E155" s="83"/>
      <c r="F155" s="83"/>
      <c r="G155" s="83"/>
      <c r="H155" s="83"/>
      <c r="I155" s="83"/>
      <c r="J155" s="83"/>
      <c r="K155" s="83"/>
      <c r="L155" s="84"/>
      <c r="M155" s="3"/>
      <c r="N155" s="3"/>
      <c r="O155" s="15"/>
      <c r="P155" s="15"/>
      <c r="Q155" s="15"/>
      <c r="R155" s="3"/>
      <c r="S155" s="3"/>
      <c r="T155" s="3"/>
      <c r="U155" s="3"/>
      <c r="V155" s="3"/>
      <c r="W155" s="3"/>
      <c r="X155" s="3"/>
      <c r="Y155" s="3"/>
      <c r="Z155" s="3"/>
      <c r="AA155" s="3"/>
    </row>
    <row r="156" spans="1:27" ht="55.5" customHeight="1" thickBot="1" x14ac:dyDescent="0.4">
      <c r="A156" s="4"/>
      <c r="B156" s="7"/>
      <c r="C156" s="8" t="s">
        <v>108</v>
      </c>
      <c r="D156" s="8" t="s">
        <v>57</v>
      </c>
      <c r="E156" s="8" t="s">
        <v>62</v>
      </c>
      <c r="F156" s="9" t="s">
        <v>31</v>
      </c>
      <c r="G156" s="8" t="s">
        <v>438</v>
      </c>
      <c r="H156" s="8" t="s">
        <v>111</v>
      </c>
      <c r="I156" s="9" t="s">
        <v>92</v>
      </c>
      <c r="J156" s="8" t="s">
        <v>100</v>
      </c>
      <c r="K156" s="9" t="s">
        <v>98</v>
      </c>
      <c r="L156" s="6" t="s">
        <v>571</v>
      </c>
      <c r="M156" s="3"/>
      <c r="N156" s="3"/>
      <c r="O156" s="15"/>
      <c r="P156" s="15"/>
      <c r="Q156" s="15"/>
      <c r="R156" s="3"/>
      <c r="S156" s="3"/>
      <c r="T156" s="3"/>
      <c r="U156" s="3"/>
      <c r="V156" s="3"/>
      <c r="W156" s="3"/>
      <c r="X156" s="3"/>
      <c r="Y156" s="3"/>
      <c r="Z156" s="3"/>
      <c r="AA156" s="3"/>
    </row>
    <row r="157" spans="1:27" ht="32.5" customHeight="1" x14ac:dyDescent="0.35">
      <c r="A157" s="4"/>
      <c r="B157" s="10" t="s">
        <v>76</v>
      </c>
      <c r="C157" s="11">
        <f>COUNTIFS(Data!$T:$T,$B157,Data!$M:$M,O157)</f>
        <v>0</v>
      </c>
      <c r="D157" s="11">
        <f>COUNTIFS(Data!$T:$T,$B157,Data!$M:$M,P157)</f>
        <v>0</v>
      </c>
      <c r="E157" s="11">
        <f>COUNTIFS(Data!$T:$T,$B157,Data!$M:$M,Q157)</f>
        <v>0</v>
      </c>
      <c r="F157" s="11">
        <f>COUNTIFS(Data!$T:$T,$B157,Data!$M:$M,R157)</f>
        <v>1</v>
      </c>
      <c r="G157" s="11">
        <f>COUNTIFS(Data!$T:$T,$B157,Data!$M:$M,S157)</f>
        <v>0</v>
      </c>
      <c r="H157" s="11">
        <f>COUNTIFS(Data!$T:$T,$B157,Data!$M:$M,T157)</f>
        <v>0</v>
      </c>
      <c r="I157" s="11">
        <f>COUNTIFS(Data!$T:$T,$B157,Data!$M:$M,U157)</f>
        <v>0</v>
      </c>
      <c r="J157" s="11">
        <f>COUNTIFS(Data!$T:$T,$B157,Data!$M:$M,V157)</f>
        <v>0</v>
      </c>
      <c r="K157" s="11">
        <f>COUNTIFS(Data!$T:$T,$B157,Data!$M:$M,W157)</f>
        <v>0</v>
      </c>
      <c r="L157" s="12">
        <f t="shared" ref="L157:L170" si="15">SUM(C157:K157)</f>
        <v>1</v>
      </c>
      <c r="M157" s="3"/>
      <c r="N157" s="3"/>
      <c r="O157" s="15" t="s">
        <v>108</v>
      </c>
      <c r="P157" s="15" t="s">
        <v>57</v>
      </c>
      <c r="Q157" s="15" t="s">
        <v>62</v>
      </c>
      <c r="R157" s="15" t="s">
        <v>31</v>
      </c>
      <c r="S157" s="15" t="s">
        <v>438</v>
      </c>
      <c r="T157" s="15" t="s">
        <v>111</v>
      </c>
      <c r="U157" s="15" t="s">
        <v>92</v>
      </c>
      <c r="V157" s="15" t="s">
        <v>100</v>
      </c>
      <c r="W157" s="15" t="s">
        <v>98</v>
      </c>
      <c r="X157" s="3"/>
      <c r="Y157" s="3"/>
      <c r="Z157" s="3"/>
      <c r="AA157" s="3"/>
    </row>
    <row r="158" spans="1:27" ht="32.5" customHeight="1" x14ac:dyDescent="0.35">
      <c r="A158" s="4"/>
      <c r="B158" s="13" t="s">
        <v>33</v>
      </c>
      <c r="C158" s="11">
        <f>COUNTIFS(Data!$T:$T,$B158,Data!$M:$M,O158)</f>
        <v>0</v>
      </c>
      <c r="D158" s="11">
        <f>COUNTIFS(Data!$T:$T,$B158,Data!$M:$M,P158)</f>
        <v>0</v>
      </c>
      <c r="E158" s="11">
        <f>COUNTIFS(Data!$T:$T,$B158,Data!$M:$M,Q158)</f>
        <v>0</v>
      </c>
      <c r="F158" s="11">
        <f>COUNTIFS(Data!$T:$T,$B158,Data!$M:$M,R158)</f>
        <v>2</v>
      </c>
      <c r="G158" s="11">
        <f>COUNTIFS(Data!$T:$T,$B158,Data!$M:$M,S158)</f>
        <v>0</v>
      </c>
      <c r="H158" s="11">
        <f>COUNTIFS(Data!$T:$T,$B158,Data!$M:$M,T158)</f>
        <v>0</v>
      </c>
      <c r="I158" s="11">
        <f>COUNTIFS(Data!$T:$T,$B158,Data!$M:$M,U158)</f>
        <v>0</v>
      </c>
      <c r="J158" s="11">
        <f>COUNTIFS(Data!$T:$T,$B158,Data!$M:$M,V158)</f>
        <v>0</v>
      </c>
      <c r="K158" s="11">
        <f>COUNTIFS(Data!$T:$T,$B158,Data!$M:$M,W158)</f>
        <v>0</v>
      </c>
      <c r="L158" s="12">
        <f t="shared" si="15"/>
        <v>2</v>
      </c>
      <c r="M158" s="3"/>
      <c r="N158" s="3"/>
      <c r="O158" s="15" t="s">
        <v>108</v>
      </c>
      <c r="P158" s="15" t="s">
        <v>57</v>
      </c>
      <c r="Q158" s="15" t="s">
        <v>62</v>
      </c>
      <c r="R158" s="15" t="s">
        <v>31</v>
      </c>
      <c r="S158" s="15" t="s">
        <v>438</v>
      </c>
      <c r="T158" s="15" t="s">
        <v>111</v>
      </c>
      <c r="U158" s="15" t="s">
        <v>92</v>
      </c>
      <c r="V158" s="15" t="s">
        <v>100</v>
      </c>
      <c r="W158" s="15" t="s">
        <v>98</v>
      </c>
      <c r="X158" s="3"/>
      <c r="Y158" s="3"/>
      <c r="Z158" s="3"/>
      <c r="AA158" s="3"/>
    </row>
    <row r="159" spans="1:27" ht="32.5" customHeight="1" x14ac:dyDescent="0.35">
      <c r="A159" s="4"/>
      <c r="B159" s="13" t="s">
        <v>83</v>
      </c>
      <c r="C159" s="11">
        <f>COUNTIFS(Data!$T:$T,$B159,Data!$M:$M,O159)</f>
        <v>0</v>
      </c>
      <c r="D159" s="11">
        <f>COUNTIFS(Data!$T:$T,$B159,Data!$M:$M,P159)</f>
        <v>0</v>
      </c>
      <c r="E159" s="11">
        <f>COUNTIFS(Data!$T:$T,$B159,Data!$M:$M,Q159)</f>
        <v>0</v>
      </c>
      <c r="F159" s="11">
        <f>COUNTIFS(Data!$T:$T,$B159,Data!$M:$M,R159)</f>
        <v>10</v>
      </c>
      <c r="G159" s="11">
        <f>COUNTIFS(Data!$T:$T,$B159,Data!$M:$M,S159)</f>
        <v>0</v>
      </c>
      <c r="H159" s="11">
        <f>COUNTIFS(Data!$T:$T,$B159,Data!$M:$M,T159)</f>
        <v>0</v>
      </c>
      <c r="I159" s="11">
        <f>COUNTIFS(Data!$T:$T,$B159,Data!$M:$M,U159)</f>
        <v>0</v>
      </c>
      <c r="J159" s="11">
        <f>COUNTIFS(Data!$T:$T,$B159,Data!$M:$M,V159)</f>
        <v>0</v>
      </c>
      <c r="K159" s="11">
        <f>COUNTIFS(Data!$T:$T,$B159,Data!$M:$M,W159)</f>
        <v>2</v>
      </c>
      <c r="L159" s="12">
        <f t="shared" si="15"/>
        <v>12</v>
      </c>
      <c r="M159" s="3"/>
      <c r="N159" s="3"/>
      <c r="O159" s="15" t="s">
        <v>108</v>
      </c>
      <c r="P159" s="15" t="s">
        <v>57</v>
      </c>
      <c r="Q159" s="15" t="s">
        <v>62</v>
      </c>
      <c r="R159" s="15" t="s">
        <v>31</v>
      </c>
      <c r="S159" s="15" t="s">
        <v>438</v>
      </c>
      <c r="T159" s="15" t="s">
        <v>111</v>
      </c>
      <c r="U159" s="15" t="s">
        <v>92</v>
      </c>
      <c r="V159" s="15" t="s">
        <v>100</v>
      </c>
      <c r="W159" s="15" t="s">
        <v>98</v>
      </c>
      <c r="X159" s="3"/>
      <c r="Y159" s="3"/>
      <c r="Z159" s="3"/>
      <c r="AA159" s="3"/>
    </row>
    <row r="160" spans="1:27" ht="32.5" customHeight="1" x14ac:dyDescent="0.35">
      <c r="A160" s="4"/>
      <c r="B160" s="13" t="s">
        <v>66</v>
      </c>
      <c r="C160" s="11">
        <f>COUNTIFS(Data!$T:$T,$B160,Data!$M:$M,O160)</f>
        <v>0</v>
      </c>
      <c r="D160" s="11">
        <f>COUNTIFS(Data!$T:$T,$B160,Data!$M:$M,P160)</f>
        <v>1</v>
      </c>
      <c r="E160" s="11">
        <f>COUNTIFS(Data!$T:$T,$B160,Data!$M:$M,Q160)</f>
        <v>1</v>
      </c>
      <c r="F160" s="11">
        <f>COUNTIFS(Data!$T:$T,$B160,Data!$M:$M,R160)</f>
        <v>12</v>
      </c>
      <c r="G160" s="11">
        <f>COUNTIFS(Data!$T:$T,$B160,Data!$M:$M,S160)</f>
        <v>0</v>
      </c>
      <c r="H160" s="11">
        <f>COUNTIFS(Data!$T:$T,$B160,Data!$M:$M,T160)</f>
        <v>0</v>
      </c>
      <c r="I160" s="11">
        <f>COUNTIFS(Data!$T:$T,$B160,Data!$M:$M,U160)</f>
        <v>0</v>
      </c>
      <c r="J160" s="11">
        <f>COUNTIFS(Data!$T:$T,$B160,Data!$M:$M,V160)</f>
        <v>0</v>
      </c>
      <c r="K160" s="11">
        <f>COUNTIFS(Data!$T:$T,$B160,Data!$M:$M,W160)</f>
        <v>1</v>
      </c>
      <c r="L160" s="12">
        <f t="shared" si="15"/>
        <v>15</v>
      </c>
      <c r="M160" s="3"/>
      <c r="N160" s="3"/>
      <c r="O160" s="15" t="s">
        <v>108</v>
      </c>
      <c r="P160" s="15" t="s">
        <v>57</v>
      </c>
      <c r="Q160" s="15" t="s">
        <v>62</v>
      </c>
      <c r="R160" s="15" t="s">
        <v>31</v>
      </c>
      <c r="S160" s="15" t="s">
        <v>438</v>
      </c>
      <c r="T160" s="15" t="s">
        <v>111</v>
      </c>
      <c r="U160" s="15" t="s">
        <v>92</v>
      </c>
      <c r="V160" s="15" t="s">
        <v>100</v>
      </c>
      <c r="W160" s="15" t="s">
        <v>98</v>
      </c>
      <c r="X160" s="3"/>
      <c r="Y160" s="3"/>
      <c r="Z160" s="3"/>
      <c r="AA160" s="3"/>
    </row>
    <row r="161" spans="1:27" ht="32.5" customHeight="1" x14ac:dyDescent="0.35">
      <c r="A161" s="4"/>
      <c r="B161" s="13" t="s">
        <v>94</v>
      </c>
      <c r="C161" s="11">
        <f>COUNTIFS(Data!$T:$T,$B161,Data!$M:$M,O161)</f>
        <v>0</v>
      </c>
      <c r="D161" s="11">
        <f>COUNTIFS(Data!$T:$T,$B161,Data!$M:$M,P161)</f>
        <v>0</v>
      </c>
      <c r="E161" s="11">
        <f>COUNTIFS(Data!$T:$T,$B161,Data!$M:$M,Q161)</f>
        <v>0</v>
      </c>
      <c r="F161" s="11">
        <f>COUNTIFS(Data!$T:$T,$B161,Data!$M:$M,R161)</f>
        <v>1</v>
      </c>
      <c r="G161" s="11">
        <f>COUNTIFS(Data!$T:$T,$B161,Data!$M:$M,S161)</f>
        <v>0</v>
      </c>
      <c r="H161" s="11">
        <f>COUNTIFS(Data!$T:$T,$B161,Data!$M:$M,T161)</f>
        <v>0</v>
      </c>
      <c r="I161" s="11">
        <f>COUNTIFS(Data!$T:$T,$B161,Data!$M:$M,U161)</f>
        <v>0</v>
      </c>
      <c r="J161" s="11">
        <f>COUNTIFS(Data!$T:$T,$B161,Data!$M:$M,V161)</f>
        <v>0</v>
      </c>
      <c r="K161" s="11">
        <f>COUNTIFS(Data!$T:$T,$B161,Data!$M:$M,W161)</f>
        <v>0</v>
      </c>
      <c r="L161" s="12">
        <f t="shared" si="15"/>
        <v>1</v>
      </c>
      <c r="M161" s="3"/>
      <c r="N161" s="3"/>
      <c r="O161" s="15" t="s">
        <v>108</v>
      </c>
      <c r="P161" s="15" t="s">
        <v>57</v>
      </c>
      <c r="Q161" s="15" t="s">
        <v>62</v>
      </c>
      <c r="R161" s="15" t="s">
        <v>31</v>
      </c>
      <c r="S161" s="15" t="s">
        <v>438</v>
      </c>
      <c r="T161" s="15" t="s">
        <v>111</v>
      </c>
      <c r="U161" s="15" t="s">
        <v>92</v>
      </c>
      <c r="V161" s="15" t="s">
        <v>100</v>
      </c>
      <c r="W161" s="15" t="s">
        <v>98</v>
      </c>
      <c r="X161" s="3"/>
      <c r="Y161" s="3"/>
      <c r="Z161" s="3"/>
      <c r="AA161" s="3"/>
    </row>
    <row r="162" spans="1:27" ht="32.5" customHeight="1" x14ac:dyDescent="0.35">
      <c r="A162" s="4"/>
      <c r="B162" s="13" t="s">
        <v>89</v>
      </c>
      <c r="C162" s="11">
        <f>COUNTIFS(Data!$T:$T,$B162,Data!$M:$M,O162)</f>
        <v>0</v>
      </c>
      <c r="D162" s="11">
        <f>COUNTIFS(Data!$T:$T,$B162,Data!$M:$M,P162)</f>
        <v>0</v>
      </c>
      <c r="E162" s="11">
        <f>COUNTIFS(Data!$T:$T,$B162,Data!$M:$M,Q162)</f>
        <v>1</v>
      </c>
      <c r="F162" s="11">
        <f>COUNTIFS(Data!$T:$T,$B162,Data!$M:$M,R162)</f>
        <v>2</v>
      </c>
      <c r="G162" s="11">
        <f>COUNTIFS(Data!$T:$T,$B162,Data!$M:$M,S162)</f>
        <v>0</v>
      </c>
      <c r="H162" s="11">
        <f>COUNTIFS(Data!$T:$T,$B162,Data!$M:$M,T162)</f>
        <v>0</v>
      </c>
      <c r="I162" s="11">
        <f>COUNTIFS(Data!$T:$T,$B162,Data!$M:$M,U162)</f>
        <v>0</v>
      </c>
      <c r="J162" s="11">
        <f>COUNTIFS(Data!$T:$T,$B162,Data!$M:$M,V162)</f>
        <v>0</v>
      </c>
      <c r="K162" s="11">
        <f>COUNTIFS(Data!$T:$T,$B162,Data!$M:$M,W162)</f>
        <v>0</v>
      </c>
      <c r="L162" s="12">
        <f t="shared" si="15"/>
        <v>3</v>
      </c>
      <c r="M162" s="3"/>
      <c r="N162" s="3"/>
      <c r="O162" s="15" t="s">
        <v>108</v>
      </c>
      <c r="P162" s="15" t="s">
        <v>57</v>
      </c>
      <c r="Q162" s="15" t="s">
        <v>62</v>
      </c>
      <c r="R162" s="15" t="s">
        <v>31</v>
      </c>
      <c r="S162" s="15" t="s">
        <v>438</v>
      </c>
      <c r="T162" s="15" t="s">
        <v>111</v>
      </c>
      <c r="U162" s="15" t="s">
        <v>92</v>
      </c>
      <c r="V162" s="15" t="s">
        <v>100</v>
      </c>
      <c r="W162" s="15" t="s">
        <v>98</v>
      </c>
      <c r="X162" s="3"/>
      <c r="Y162" s="3"/>
      <c r="Z162" s="3"/>
      <c r="AA162" s="3"/>
    </row>
    <row r="163" spans="1:27" ht="32.5" customHeight="1" x14ac:dyDescent="0.35">
      <c r="A163" s="4"/>
      <c r="B163" s="13" t="s">
        <v>47</v>
      </c>
      <c r="C163" s="11">
        <f>COUNTIFS(Data!$T:$T,$B163,Data!$M:$M,O163)</f>
        <v>0</v>
      </c>
      <c r="D163" s="11">
        <f>COUNTIFS(Data!$T:$T,$B163,Data!$M:$M,P163)</f>
        <v>0</v>
      </c>
      <c r="E163" s="11">
        <f>COUNTIFS(Data!$T:$T,$B163,Data!$M:$M,Q163)</f>
        <v>1</v>
      </c>
      <c r="F163" s="11">
        <f>COUNTIFS(Data!$T:$T,$B163,Data!$M:$M,R163)</f>
        <v>5</v>
      </c>
      <c r="G163" s="11">
        <f>COUNTIFS(Data!$T:$T,$B163,Data!$M:$M,S163)</f>
        <v>0</v>
      </c>
      <c r="H163" s="11">
        <f>COUNTIFS(Data!$T:$T,$B163,Data!$M:$M,T163)</f>
        <v>0</v>
      </c>
      <c r="I163" s="11">
        <f>COUNTIFS(Data!$T:$T,$B163,Data!$M:$M,U163)</f>
        <v>0</v>
      </c>
      <c r="J163" s="11">
        <f>COUNTIFS(Data!$T:$T,$B163,Data!$M:$M,V163)</f>
        <v>0</v>
      </c>
      <c r="K163" s="11">
        <f>COUNTIFS(Data!$T:$T,$B163,Data!$M:$M,W163)</f>
        <v>0</v>
      </c>
      <c r="L163" s="12">
        <f t="shared" si="15"/>
        <v>6</v>
      </c>
      <c r="M163" s="3"/>
      <c r="N163" s="3"/>
      <c r="O163" s="15" t="s">
        <v>108</v>
      </c>
      <c r="P163" s="15" t="s">
        <v>57</v>
      </c>
      <c r="Q163" s="15" t="s">
        <v>62</v>
      </c>
      <c r="R163" s="15" t="s">
        <v>31</v>
      </c>
      <c r="S163" s="15" t="s">
        <v>438</v>
      </c>
      <c r="T163" s="15" t="s">
        <v>111</v>
      </c>
      <c r="U163" s="15" t="s">
        <v>92</v>
      </c>
      <c r="V163" s="15" t="s">
        <v>100</v>
      </c>
      <c r="W163" s="15" t="s">
        <v>98</v>
      </c>
      <c r="X163" s="3"/>
      <c r="Y163" s="3"/>
      <c r="Z163" s="3"/>
      <c r="AA163" s="3"/>
    </row>
    <row r="164" spans="1:27" ht="32.5" customHeight="1" x14ac:dyDescent="0.35">
      <c r="A164" s="4"/>
      <c r="B164" s="13" t="s">
        <v>97</v>
      </c>
      <c r="C164" s="11">
        <f>COUNTIFS(Data!$T:$T,$B164,Data!$M:$M,O164)</f>
        <v>0</v>
      </c>
      <c r="D164" s="11">
        <f>COUNTIFS(Data!$T:$T,$B164,Data!$M:$M,P164)</f>
        <v>0</v>
      </c>
      <c r="E164" s="11">
        <f>COUNTIFS(Data!$T:$T,$B164,Data!$M:$M,Q164)</f>
        <v>0</v>
      </c>
      <c r="F164" s="11">
        <f>COUNTIFS(Data!$T:$T,$B164,Data!$M:$M,R164)</f>
        <v>2</v>
      </c>
      <c r="G164" s="11">
        <f>COUNTIFS(Data!$T:$T,$B164,Data!$M:$M,S164)</f>
        <v>0</v>
      </c>
      <c r="H164" s="11">
        <f>COUNTIFS(Data!$T:$T,$B164,Data!$M:$M,T164)</f>
        <v>0</v>
      </c>
      <c r="I164" s="11">
        <f>COUNTIFS(Data!$T:$T,$B164,Data!$M:$M,U164)</f>
        <v>0</v>
      </c>
      <c r="J164" s="11">
        <f>COUNTIFS(Data!$T:$T,$B164,Data!$M:$M,V164)</f>
        <v>0</v>
      </c>
      <c r="K164" s="11">
        <f>COUNTIFS(Data!$T:$T,$B164,Data!$M:$M,W164)</f>
        <v>0</v>
      </c>
      <c r="L164" s="12">
        <f t="shared" si="15"/>
        <v>2</v>
      </c>
      <c r="M164" s="3"/>
      <c r="N164" s="3"/>
      <c r="O164" s="15" t="s">
        <v>108</v>
      </c>
      <c r="P164" s="15" t="s">
        <v>57</v>
      </c>
      <c r="Q164" s="15" t="s">
        <v>62</v>
      </c>
      <c r="R164" s="15" t="s">
        <v>31</v>
      </c>
      <c r="S164" s="15" t="s">
        <v>438</v>
      </c>
      <c r="T164" s="15" t="s">
        <v>111</v>
      </c>
      <c r="U164" s="15" t="s">
        <v>92</v>
      </c>
      <c r="V164" s="15" t="s">
        <v>100</v>
      </c>
      <c r="W164" s="15" t="s">
        <v>98</v>
      </c>
      <c r="X164" s="3"/>
      <c r="Y164" s="3"/>
      <c r="Z164" s="3"/>
      <c r="AA164" s="3"/>
    </row>
    <row r="165" spans="1:27" ht="32.5" customHeight="1" x14ac:dyDescent="0.35">
      <c r="A165" s="4"/>
      <c r="B165" s="13" t="s">
        <v>59</v>
      </c>
      <c r="C165" s="11">
        <f>COUNTIFS(Data!$T:$T,$B165,Data!$M:$M,O165)</f>
        <v>0</v>
      </c>
      <c r="D165" s="11">
        <f>COUNTIFS(Data!$T:$T,$B165,Data!$M:$M,P165)</f>
        <v>0</v>
      </c>
      <c r="E165" s="11">
        <f>COUNTIFS(Data!$T:$T,$B165,Data!$M:$M,Q165)</f>
        <v>0</v>
      </c>
      <c r="F165" s="11">
        <f>COUNTIFS(Data!$T:$T,$B165,Data!$M:$M,R165)</f>
        <v>3</v>
      </c>
      <c r="G165" s="11">
        <f>COUNTIFS(Data!$T:$T,$B165,Data!$M:$M,S165)</f>
        <v>0</v>
      </c>
      <c r="H165" s="11">
        <f>COUNTIFS(Data!$T:$T,$B165,Data!$M:$M,T165)</f>
        <v>0</v>
      </c>
      <c r="I165" s="11">
        <f>COUNTIFS(Data!$T:$T,$B165,Data!$M:$M,U165)</f>
        <v>0</v>
      </c>
      <c r="J165" s="11">
        <f>COUNTIFS(Data!$T:$T,$B165,Data!$M:$M,V165)</f>
        <v>0</v>
      </c>
      <c r="K165" s="11">
        <f>COUNTIFS(Data!$T:$T,$B165,Data!$M:$M,W165)</f>
        <v>0</v>
      </c>
      <c r="L165" s="12">
        <f t="shared" si="15"/>
        <v>3</v>
      </c>
      <c r="M165" s="3"/>
      <c r="N165" s="3"/>
      <c r="O165" s="15" t="s">
        <v>108</v>
      </c>
      <c r="P165" s="15" t="s">
        <v>57</v>
      </c>
      <c r="Q165" s="15" t="s">
        <v>62</v>
      </c>
      <c r="R165" s="15" t="s">
        <v>31</v>
      </c>
      <c r="S165" s="15" t="s">
        <v>438</v>
      </c>
      <c r="T165" s="15" t="s">
        <v>111</v>
      </c>
      <c r="U165" s="15" t="s">
        <v>92</v>
      </c>
      <c r="V165" s="15" t="s">
        <v>100</v>
      </c>
      <c r="W165" s="15" t="s">
        <v>98</v>
      </c>
      <c r="X165" s="3"/>
      <c r="Y165" s="3"/>
      <c r="Z165" s="3"/>
      <c r="AA165" s="3"/>
    </row>
    <row r="166" spans="1:27" ht="32.5" customHeight="1" x14ac:dyDescent="0.35">
      <c r="A166" s="4"/>
      <c r="B166" s="13" t="s">
        <v>117</v>
      </c>
      <c r="C166" s="11">
        <f>COUNTIFS(Data!$T:$T,$B166,Data!$M:$M,O166)</f>
        <v>0</v>
      </c>
      <c r="D166" s="11">
        <f>COUNTIFS(Data!$T:$T,$B166,Data!$M:$M,P166)</f>
        <v>0</v>
      </c>
      <c r="E166" s="11">
        <f>COUNTIFS(Data!$T:$T,$B166,Data!$M:$M,Q166)</f>
        <v>0</v>
      </c>
      <c r="F166" s="11">
        <f>COUNTIFS(Data!$T:$T,$B166,Data!$M:$M,R166)</f>
        <v>0</v>
      </c>
      <c r="G166" s="11">
        <f>COUNTIFS(Data!$T:$T,$B166,Data!$M:$M,S166)</f>
        <v>0</v>
      </c>
      <c r="H166" s="11">
        <f>COUNTIFS(Data!$T:$T,$B166,Data!$M:$M,T166)</f>
        <v>0</v>
      </c>
      <c r="I166" s="11">
        <f>COUNTIFS(Data!$T:$T,$B166,Data!$M:$M,U166)</f>
        <v>0</v>
      </c>
      <c r="J166" s="11">
        <f>COUNTIFS(Data!$T:$T,$B166,Data!$M:$M,V166)</f>
        <v>0</v>
      </c>
      <c r="K166" s="11">
        <f>COUNTIFS(Data!$T:$T,$B166,Data!$M:$M,W166)</f>
        <v>0</v>
      </c>
      <c r="L166" s="12">
        <f t="shared" si="15"/>
        <v>0</v>
      </c>
      <c r="M166" s="3"/>
      <c r="N166" s="3"/>
      <c r="O166" s="15" t="s">
        <v>108</v>
      </c>
      <c r="P166" s="15" t="s">
        <v>57</v>
      </c>
      <c r="Q166" s="15" t="s">
        <v>62</v>
      </c>
      <c r="R166" s="15" t="s">
        <v>31</v>
      </c>
      <c r="S166" s="15" t="s">
        <v>438</v>
      </c>
      <c r="T166" s="15" t="s">
        <v>111</v>
      </c>
      <c r="U166" s="15" t="s">
        <v>92</v>
      </c>
      <c r="V166" s="15" t="s">
        <v>100</v>
      </c>
      <c r="W166" s="15" t="s">
        <v>98</v>
      </c>
      <c r="X166" s="3"/>
      <c r="Y166" s="3"/>
      <c r="Z166" s="3"/>
      <c r="AA166" s="3"/>
    </row>
    <row r="167" spans="1:27" ht="32.5" customHeight="1" x14ac:dyDescent="0.35">
      <c r="A167" s="4"/>
      <c r="B167" s="13" t="s">
        <v>71</v>
      </c>
      <c r="C167" s="11">
        <f>COUNTIFS(Data!$T:$T,$B167,Data!$M:$M,O167)</f>
        <v>0</v>
      </c>
      <c r="D167" s="11">
        <f>COUNTIFS(Data!$T:$T,$B167,Data!$M:$M,P167)</f>
        <v>0</v>
      </c>
      <c r="E167" s="11">
        <f>COUNTIFS(Data!$T:$T,$B167,Data!$M:$M,Q167)</f>
        <v>0</v>
      </c>
      <c r="F167" s="11">
        <f>COUNTIFS(Data!$T:$T,$B167,Data!$M:$M,R167)</f>
        <v>1</v>
      </c>
      <c r="G167" s="11">
        <f>COUNTIFS(Data!$T:$T,$B167,Data!$M:$M,S167)</f>
        <v>0</v>
      </c>
      <c r="H167" s="11">
        <f>COUNTIFS(Data!$T:$T,$B167,Data!$M:$M,T167)</f>
        <v>0</v>
      </c>
      <c r="I167" s="11">
        <f>COUNTIFS(Data!$T:$T,$B167,Data!$M:$M,U167)</f>
        <v>0</v>
      </c>
      <c r="J167" s="11">
        <f>COUNTIFS(Data!$T:$T,$B167,Data!$M:$M,V167)</f>
        <v>0</v>
      </c>
      <c r="K167" s="11">
        <f>COUNTIFS(Data!$T:$T,$B167,Data!$M:$M,W167)</f>
        <v>0</v>
      </c>
      <c r="L167" s="12">
        <f t="shared" si="15"/>
        <v>1</v>
      </c>
      <c r="M167" s="3"/>
      <c r="N167" s="3"/>
      <c r="O167" s="15" t="s">
        <v>108</v>
      </c>
      <c r="P167" s="15" t="s">
        <v>57</v>
      </c>
      <c r="Q167" s="15" t="s">
        <v>62</v>
      </c>
      <c r="R167" s="15" t="s">
        <v>31</v>
      </c>
      <c r="S167" s="15" t="s">
        <v>438</v>
      </c>
      <c r="T167" s="15" t="s">
        <v>111</v>
      </c>
      <c r="U167" s="15" t="s">
        <v>92</v>
      </c>
      <c r="V167" s="15" t="s">
        <v>100</v>
      </c>
      <c r="W167" s="15" t="s">
        <v>98</v>
      </c>
      <c r="X167" s="3"/>
      <c r="Y167" s="3"/>
      <c r="Z167" s="3"/>
      <c r="AA167" s="3"/>
    </row>
    <row r="168" spans="1:27" ht="32.5" customHeight="1" x14ac:dyDescent="0.35">
      <c r="A168" s="4"/>
      <c r="B168" s="13" t="s">
        <v>294</v>
      </c>
      <c r="C168" s="11">
        <f>COUNTIFS(Data!$T:$T,$B168,Data!$M:$M,O168)</f>
        <v>0</v>
      </c>
      <c r="D168" s="11">
        <f>COUNTIFS(Data!$T:$T,$B168,Data!$M:$M,P168)</f>
        <v>0</v>
      </c>
      <c r="E168" s="11">
        <f>COUNTIFS(Data!$T:$T,$B168,Data!$M:$M,Q168)</f>
        <v>0</v>
      </c>
      <c r="F168" s="11">
        <f>COUNTIFS(Data!$T:$T,$B168,Data!$M:$M,R168)</f>
        <v>2</v>
      </c>
      <c r="G168" s="11">
        <f>COUNTIFS(Data!$T:$T,$B168,Data!$M:$M,S168)</f>
        <v>0</v>
      </c>
      <c r="H168" s="11">
        <f>COUNTIFS(Data!$T:$T,$B168,Data!$M:$M,T168)</f>
        <v>0</v>
      </c>
      <c r="I168" s="11">
        <f>COUNTIFS(Data!$T:$T,$B168,Data!$M:$M,U168)</f>
        <v>0</v>
      </c>
      <c r="J168" s="11">
        <f>COUNTIFS(Data!$T:$T,$B168,Data!$M:$M,V168)</f>
        <v>0</v>
      </c>
      <c r="K168" s="11">
        <f>COUNTIFS(Data!$T:$T,$B168,Data!$M:$M,W168)</f>
        <v>0</v>
      </c>
      <c r="L168" s="12">
        <f t="shared" si="15"/>
        <v>2</v>
      </c>
      <c r="M168" s="3"/>
      <c r="N168" s="3"/>
      <c r="O168" s="15" t="s">
        <v>108</v>
      </c>
      <c r="P168" s="15" t="s">
        <v>57</v>
      </c>
      <c r="Q168" s="15" t="s">
        <v>62</v>
      </c>
      <c r="R168" s="15" t="s">
        <v>31</v>
      </c>
      <c r="S168" s="15" t="s">
        <v>438</v>
      </c>
      <c r="T168" s="15" t="s">
        <v>111</v>
      </c>
      <c r="U168" s="15" t="s">
        <v>92</v>
      </c>
      <c r="V168" s="15" t="s">
        <v>100</v>
      </c>
      <c r="W168" s="15" t="s">
        <v>98</v>
      </c>
      <c r="X168" s="3"/>
      <c r="Y168" s="3"/>
      <c r="Z168" s="3"/>
      <c r="AA168" s="3"/>
    </row>
    <row r="169" spans="1:27" ht="32.5" customHeight="1" x14ac:dyDescent="0.35">
      <c r="A169" s="4"/>
      <c r="B169" s="13" t="s">
        <v>39</v>
      </c>
      <c r="C169" s="11">
        <f>COUNTIFS(Data!$T:$T,$B169,Data!$M:$M,O169)</f>
        <v>0</v>
      </c>
      <c r="D169" s="11">
        <f>COUNTIFS(Data!$T:$T,$B169,Data!$M:$M,P169)</f>
        <v>0</v>
      </c>
      <c r="E169" s="11">
        <f>COUNTIFS(Data!$T:$T,$B169,Data!$M:$M,Q169)</f>
        <v>0</v>
      </c>
      <c r="F169" s="11">
        <f>COUNTIFS(Data!$T:$T,$B169,Data!$M:$M,R169)</f>
        <v>0</v>
      </c>
      <c r="G169" s="11">
        <f>COUNTIFS(Data!$T:$T,$B169,Data!$M:$M,S169)</f>
        <v>0</v>
      </c>
      <c r="H169" s="11">
        <f>COUNTIFS(Data!$T:$T,$B169,Data!$M:$M,T169)</f>
        <v>0</v>
      </c>
      <c r="I169" s="11">
        <f>COUNTIFS(Data!$T:$T,$B169,Data!$M:$M,U169)</f>
        <v>0</v>
      </c>
      <c r="J169" s="11">
        <f>COUNTIFS(Data!$T:$T,$B169,Data!$M:$M,V169)</f>
        <v>0</v>
      </c>
      <c r="K169" s="11">
        <f>COUNTIFS(Data!$T:$T,$B169,Data!$M:$M,W169)</f>
        <v>0</v>
      </c>
      <c r="L169" s="12">
        <f t="shared" si="15"/>
        <v>0</v>
      </c>
      <c r="M169" s="3"/>
      <c r="N169" s="3"/>
      <c r="O169" s="15" t="s">
        <v>108</v>
      </c>
      <c r="P169" s="15" t="s">
        <v>57</v>
      </c>
      <c r="Q169" s="15" t="s">
        <v>62</v>
      </c>
      <c r="R169" s="15" t="s">
        <v>31</v>
      </c>
      <c r="S169" s="15" t="s">
        <v>438</v>
      </c>
      <c r="T169" s="15" t="s">
        <v>111</v>
      </c>
      <c r="U169" s="15" t="s">
        <v>92</v>
      </c>
      <c r="V169" s="15" t="s">
        <v>100</v>
      </c>
      <c r="W169" s="15" t="s">
        <v>98</v>
      </c>
      <c r="X169" s="3"/>
      <c r="Y169" s="3"/>
      <c r="Z169" s="3"/>
      <c r="AA169" s="3"/>
    </row>
    <row r="170" spans="1:27" ht="32.5" customHeight="1" thickBot="1" x14ac:dyDescent="0.4">
      <c r="A170" s="4"/>
      <c r="B170" s="13" t="s">
        <v>41</v>
      </c>
      <c r="C170" s="11">
        <f>COUNTIFS(Data!$T:$T,$B170,Data!$M:$M,O170)</f>
        <v>0</v>
      </c>
      <c r="D170" s="11">
        <f>COUNTIFS(Data!$T:$T,$B170,Data!$M:$M,P170)</f>
        <v>0</v>
      </c>
      <c r="E170" s="11">
        <f>COUNTIFS(Data!$T:$T,$B170,Data!$M:$M,Q170)</f>
        <v>0</v>
      </c>
      <c r="F170" s="11">
        <f>COUNTIFS(Data!$T:$T,$B170,Data!$M:$M,R170)</f>
        <v>9</v>
      </c>
      <c r="G170" s="11">
        <f>COUNTIFS(Data!$T:$T,$B170,Data!$M:$M,S170)</f>
        <v>1</v>
      </c>
      <c r="H170" s="11">
        <f>COUNTIFS(Data!$T:$T,$B170,Data!$M:$M,T170)</f>
        <v>0</v>
      </c>
      <c r="I170" s="11">
        <f>COUNTIFS(Data!$T:$T,$B170,Data!$M:$M,U170)</f>
        <v>0</v>
      </c>
      <c r="J170" s="11">
        <f>COUNTIFS(Data!$T:$T,$B170,Data!$M:$M,V170)</f>
        <v>0</v>
      </c>
      <c r="K170" s="11">
        <f>COUNTIFS(Data!$T:$T,$B170,Data!$M:$M,W170)</f>
        <v>0</v>
      </c>
      <c r="L170" s="12">
        <f t="shared" si="15"/>
        <v>10</v>
      </c>
      <c r="M170" s="3"/>
      <c r="N170" s="3"/>
      <c r="O170" s="15" t="s">
        <v>108</v>
      </c>
      <c r="P170" s="15" t="s">
        <v>57</v>
      </c>
      <c r="Q170" s="15" t="s">
        <v>62</v>
      </c>
      <c r="R170" s="15" t="s">
        <v>31</v>
      </c>
      <c r="S170" s="15" t="s">
        <v>438</v>
      </c>
      <c r="T170" s="15" t="s">
        <v>111</v>
      </c>
      <c r="U170" s="15" t="s">
        <v>92</v>
      </c>
      <c r="V170" s="15" t="s">
        <v>100</v>
      </c>
      <c r="W170" s="15" t="s">
        <v>98</v>
      </c>
      <c r="X170" s="3"/>
      <c r="Y170" s="3"/>
      <c r="Z170" s="3"/>
      <c r="AA170" s="3"/>
    </row>
    <row r="171" spans="1:27" ht="32.5" customHeight="1" thickBot="1" x14ac:dyDescent="0.4">
      <c r="A171" s="4"/>
      <c r="B171" s="7" t="s">
        <v>571</v>
      </c>
      <c r="C171" s="14">
        <f t="shared" ref="C171:L171" si="16">SUM(C157:C170)</f>
        <v>0</v>
      </c>
      <c r="D171" s="14">
        <f t="shared" ref="D171:F171" si="17">SUM(D157:D170)</f>
        <v>1</v>
      </c>
      <c r="E171" s="14">
        <f t="shared" si="17"/>
        <v>3</v>
      </c>
      <c r="F171" s="14">
        <f t="shared" si="17"/>
        <v>50</v>
      </c>
      <c r="G171" s="14">
        <f t="shared" si="16"/>
        <v>1</v>
      </c>
      <c r="H171" s="14">
        <f t="shared" si="16"/>
        <v>0</v>
      </c>
      <c r="I171" s="14">
        <f t="shared" si="16"/>
        <v>0</v>
      </c>
      <c r="J171" s="14">
        <f t="shared" si="16"/>
        <v>0</v>
      </c>
      <c r="K171" s="14">
        <f t="shared" si="16"/>
        <v>3</v>
      </c>
      <c r="L171" s="6">
        <f t="shared" si="16"/>
        <v>58</v>
      </c>
      <c r="M171" s="3"/>
      <c r="N171" s="3"/>
      <c r="O171" s="15"/>
      <c r="P171" s="15"/>
      <c r="Q171" s="15"/>
      <c r="R171" s="3"/>
      <c r="S171" s="3"/>
      <c r="T171" s="3"/>
      <c r="U171" s="3"/>
      <c r="V171" s="3"/>
      <c r="W171" s="3"/>
      <c r="X171" s="3"/>
      <c r="Y171" s="3"/>
      <c r="Z171" s="3"/>
      <c r="AA171" s="3"/>
    </row>
    <row r="172" spans="1:27" ht="48" customHeight="1" thickBot="1" x14ac:dyDescent="0.4">
      <c r="A172" s="4"/>
      <c r="B172" s="85" t="s">
        <v>572</v>
      </c>
      <c r="C172" s="86"/>
      <c r="D172" s="86"/>
      <c r="E172" s="86"/>
      <c r="F172" s="86"/>
      <c r="G172" s="86"/>
      <c r="H172" s="86"/>
      <c r="I172" s="86"/>
      <c r="J172" s="86"/>
      <c r="K172" s="86"/>
      <c r="L172" s="87"/>
      <c r="M172" s="3"/>
      <c r="N172" s="3"/>
      <c r="O172" s="15"/>
      <c r="P172" s="15"/>
      <c r="Q172" s="15"/>
      <c r="R172" s="3"/>
      <c r="S172" s="3"/>
      <c r="T172" s="3"/>
      <c r="U172" s="3"/>
      <c r="V172" s="3"/>
      <c r="W172" s="3"/>
      <c r="X172" s="3"/>
      <c r="Y172" s="3"/>
      <c r="Z172" s="3"/>
      <c r="AA172" s="3"/>
    </row>
    <row r="173" spans="1:27" ht="22.5" customHeight="1" thickBot="1" x14ac:dyDescent="0.4">
      <c r="A173" s="4"/>
    </row>
    <row r="174" spans="1:27" ht="22.5" customHeight="1" thickBot="1" x14ac:dyDescent="0.4">
      <c r="A174" s="5">
        <v>12</v>
      </c>
      <c r="B174" s="79" t="s">
        <v>636</v>
      </c>
      <c r="C174" s="80"/>
      <c r="D174" s="80"/>
      <c r="E174" s="80"/>
      <c r="F174" s="80"/>
      <c r="G174" s="81"/>
      <c r="H174" s="3"/>
      <c r="I174" s="3"/>
      <c r="J174" s="3"/>
      <c r="K174" s="3"/>
      <c r="L174" s="3"/>
      <c r="M174" s="3"/>
      <c r="N174" s="3"/>
      <c r="O174" s="3"/>
      <c r="P174" s="3"/>
      <c r="Q174" s="3"/>
      <c r="R174" s="3"/>
      <c r="S174" s="3"/>
      <c r="T174" s="3"/>
      <c r="U174" s="3"/>
      <c r="V174" s="3"/>
    </row>
    <row r="175" spans="1:27" ht="22.5" customHeight="1" thickBot="1" x14ac:dyDescent="0.4">
      <c r="A175" s="6" t="s">
        <v>604</v>
      </c>
      <c r="B175" s="82" t="s">
        <v>605</v>
      </c>
      <c r="C175" s="83"/>
      <c r="D175" s="83"/>
      <c r="E175" s="83"/>
      <c r="F175" s="83"/>
      <c r="G175" s="84"/>
      <c r="H175" s="3"/>
      <c r="I175" s="3"/>
      <c r="J175" s="15"/>
      <c r="K175" s="15"/>
      <c r="L175" s="15"/>
      <c r="M175" s="3"/>
      <c r="N175" s="3"/>
      <c r="O175" s="3"/>
      <c r="P175" s="3"/>
      <c r="Q175" s="3"/>
      <c r="R175" s="3"/>
      <c r="S175" s="3"/>
      <c r="T175" s="3"/>
      <c r="U175" s="3"/>
      <c r="V175" s="3"/>
    </row>
    <row r="176" spans="1:27" ht="55.5" customHeight="1" thickBot="1" x14ac:dyDescent="0.4">
      <c r="A176" s="4"/>
      <c r="B176" s="7"/>
      <c r="C176" s="8" t="s">
        <v>35</v>
      </c>
      <c r="D176" s="8" t="s">
        <v>106</v>
      </c>
      <c r="E176" s="8" t="s">
        <v>96</v>
      </c>
      <c r="F176" s="9" t="s">
        <v>49</v>
      </c>
      <c r="G176" s="6" t="s">
        <v>571</v>
      </c>
      <c r="H176" s="3"/>
      <c r="I176" s="3"/>
      <c r="J176" s="15"/>
      <c r="K176" s="15"/>
      <c r="L176" s="15"/>
      <c r="M176" s="3"/>
      <c r="N176" s="3"/>
      <c r="O176" s="3"/>
      <c r="P176" s="3"/>
      <c r="Q176" s="3"/>
      <c r="R176" s="3"/>
      <c r="S176" s="3"/>
      <c r="T176" s="3"/>
      <c r="U176" s="3"/>
      <c r="V176" s="3"/>
    </row>
    <row r="177" spans="1:22" ht="40.5" customHeight="1" x14ac:dyDescent="0.35">
      <c r="A177" s="4"/>
      <c r="B177" s="10" t="s">
        <v>108</v>
      </c>
      <c r="C177" s="11">
        <f>COUNTIFS(Data!$M:$M,$B177,Data!$AR:$AR,J177)</f>
        <v>0</v>
      </c>
      <c r="D177" s="11">
        <f>COUNTIFS(Data!$M:$M,$B177,Data!$AR:$AR,K177)</f>
        <v>0</v>
      </c>
      <c r="E177" s="11">
        <f>COUNTIFS(Data!$M:$M,$B177,Data!$AR:$AR,L177)</f>
        <v>0</v>
      </c>
      <c r="F177" s="11">
        <f>COUNTIFS(Data!$M:$M,$B177,Data!$AR:$AR,M177)</f>
        <v>0</v>
      </c>
      <c r="G177" s="12">
        <f>SUM(C177:F177)</f>
        <v>0</v>
      </c>
      <c r="H177" s="3"/>
      <c r="I177" s="3"/>
      <c r="J177" s="15" t="s">
        <v>35</v>
      </c>
      <c r="K177" s="15" t="s">
        <v>106</v>
      </c>
      <c r="L177" s="15" t="s">
        <v>96</v>
      </c>
      <c r="M177" s="15" t="s">
        <v>49</v>
      </c>
      <c r="N177" s="3"/>
      <c r="O177" s="3"/>
      <c r="P177" s="3"/>
      <c r="Q177" s="3"/>
      <c r="R177" s="3"/>
      <c r="S177" s="3"/>
      <c r="T177" s="3"/>
      <c r="U177" s="3"/>
      <c r="V177" s="3"/>
    </row>
    <row r="178" spans="1:22" ht="40.5" customHeight="1" x14ac:dyDescent="0.35">
      <c r="A178" s="4"/>
      <c r="B178" s="13" t="s">
        <v>57</v>
      </c>
      <c r="C178" s="11">
        <f>COUNTIFS(Data!$M:$M,$B178,Data!$AR:$AR,J178)</f>
        <v>0</v>
      </c>
      <c r="D178" s="11">
        <f>COUNTIFS(Data!$M:$M,$B178,Data!$AR:$AR,K178)</f>
        <v>0</v>
      </c>
      <c r="E178" s="11">
        <f>COUNTIFS(Data!$M:$M,$B178,Data!$AR:$AR,L178)</f>
        <v>1</v>
      </c>
      <c r="F178" s="11">
        <f>COUNTIFS(Data!$M:$M,$B178,Data!$AR:$AR,M178)</f>
        <v>0</v>
      </c>
      <c r="G178" s="12">
        <f t="shared" ref="G178:G185" si="18">SUM(C178:F178)</f>
        <v>1</v>
      </c>
      <c r="H178" s="3"/>
      <c r="I178" s="3"/>
      <c r="J178" s="15" t="s">
        <v>35</v>
      </c>
      <c r="K178" s="15" t="s">
        <v>106</v>
      </c>
      <c r="L178" s="15" t="s">
        <v>96</v>
      </c>
      <c r="M178" s="15" t="s">
        <v>49</v>
      </c>
      <c r="N178" s="3"/>
      <c r="O178" s="3"/>
      <c r="P178" s="3"/>
      <c r="Q178" s="3"/>
      <c r="R178" s="3"/>
      <c r="S178" s="3"/>
      <c r="T178" s="3"/>
      <c r="U178" s="3"/>
      <c r="V178" s="3"/>
    </row>
    <row r="179" spans="1:22" ht="40.5" customHeight="1" x14ac:dyDescent="0.35">
      <c r="A179" s="4"/>
      <c r="B179" s="13" t="s">
        <v>62</v>
      </c>
      <c r="C179" s="11">
        <f>COUNTIFS(Data!$M:$M,$B179,Data!$AR:$AR,J179)</f>
        <v>1</v>
      </c>
      <c r="D179" s="11">
        <f>COUNTIFS(Data!$M:$M,$B179,Data!$AR:$AR,K179)</f>
        <v>0</v>
      </c>
      <c r="E179" s="11">
        <f>COUNTIFS(Data!$M:$M,$B179,Data!$AR:$AR,L179)</f>
        <v>2</v>
      </c>
      <c r="F179" s="11">
        <f>COUNTIFS(Data!$M:$M,$B179,Data!$AR:$AR,M179)</f>
        <v>0</v>
      </c>
      <c r="G179" s="12">
        <f t="shared" si="18"/>
        <v>3</v>
      </c>
      <c r="H179" s="3"/>
      <c r="I179" s="3"/>
      <c r="J179" s="15" t="s">
        <v>35</v>
      </c>
      <c r="K179" s="15" t="s">
        <v>106</v>
      </c>
      <c r="L179" s="15" t="s">
        <v>96</v>
      </c>
      <c r="M179" s="15" t="s">
        <v>49</v>
      </c>
      <c r="N179" s="3"/>
      <c r="O179" s="3"/>
      <c r="P179" s="3"/>
      <c r="Q179" s="3"/>
      <c r="R179" s="3"/>
      <c r="S179" s="3"/>
      <c r="T179" s="3"/>
      <c r="U179" s="3"/>
      <c r="V179" s="3"/>
    </row>
    <row r="180" spans="1:22" ht="40.5" customHeight="1" x14ac:dyDescent="0.35">
      <c r="A180" s="4"/>
      <c r="B180" s="13" t="s">
        <v>31</v>
      </c>
      <c r="C180" s="11">
        <f>COUNTIFS(Data!$M:$M,$B180,Data!$AR:$AR,J180)</f>
        <v>23</v>
      </c>
      <c r="D180" s="11">
        <f>COUNTIFS(Data!$M:$M,$B180,Data!$AR:$AR,K180)</f>
        <v>4</v>
      </c>
      <c r="E180" s="11">
        <f>COUNTIFS(Data!$M:$M,$B180,Data!$AR:$AR,L180)</f>
        <v>21</v>
      </c>
      <c r="F180" s="11">
        <f>COUNTIFS(Data!$M:$M,$B180,Data!$AR:$AR,M180)</f>
        <v>2</v>
      </c>
      <c r="G180" s="12">
        <f t="shared" si="18"/>
        <v>50</v>
      </c>
      <c r="H180" s="3"/>
      <c r="I180" s="3"/>
      <c r="J180" s="15" t="s">
        <v>35</v>
      </c>
      <c r="K180" s="15" t="s">
        <v>106</v>
      </c>
      <c r="L180" s="15" t="s">
        <v>96</v>
      </c>
      <c r="M180" s="15" t="s">
        <v>49</v>
      </c>
      <c r="N180" s="3"/>
      <c r="O180" s="3"/>
      <c r="P180" s="3"/>
      <c r="Q180" s="3"/>
      <c r="R180" s="3"/>
      <c r="S180" s="3"/>
      <c r="T180" s="3"/>
      <c r="U180" s="3"/>
      <c r="V180" s="3"/>
    </row>
    <row r="181" spans="1:22" ht="40.5" customHeight="1" x14ac:dyDescent="0.35">
      <c r="A181" s="4"/>
      <c r="B181" s="13" t="s">
        <v>438</v>
      </c>
      <c r="C181" s="11">
        <f>COUNTIFS(Data!$M:$M,$B181,Data!$AR:$AR,J181)</f>
        <v>0</v>
      </c>
      <c r="D181" s="11">
        <f>COUNTIFS(Data!$M:$M,$B181,Data!$AR:$AR,K181)</f>
        <v>0</v>
      </c>
      <c r="E181" s="11">
        <f>COUNTIFS(Data!$M:$M,$B181,Data!$AR:$AR,L181)</f>
        <v>1</v>
      </c>
      <c r="F181" s="11">
        <f>COUNTIFS(Data!$M:$M,$B181,Data!$AR:$AR,M181)</f>
        <v>0</v>
      </c>
      <c r="G181" s="12">
        <f t="shared" si="18"/>
        <v>1</v>
      </c>
      <c r="H181" s="3"/>
      <c r="I181" s="3"/>
      <c r="J181" s="15" t="s">
        <v>35</v>
      </c>
      <c r="K181" s="15" t="s">
        <v>106</v>
      </c>
      <c r="L181" s="15" t="s">
        <v>96</v>
      </c>
      <c r="M181" s="15" t="s">
        <v>49</v>
      </c>
      <c r="N181" s="3"/>
      <c r="O181" s="3"/>
      <c r="P181" s="3"/>
      <c r="Q181" s="3"/>
      <c r="R181" s="3"/>
      <c r="S181" s="3"/>
      <c r="T181" s="3"/>
      <c r="U181" s="3"/>
      <c r="V181" s="3"/>
    </row>
    <row r="182" spans="1:22" ht="40.5" customHeight="1" x14ac:dyDescent="0.35">
      <c r="A182" s="4"/>
      <c r="B182" s="13" t="s">
        <v>111</v>
      </c>
      <c r="C182" s="11">
        <f>COUNTIFS(Data!$M:$M,$B182,Data!$AR:$AR,J182)</f>
        <v>0</v>
      </c>
      <c r="D182" s="11">
        <f>COUNTIFS(Data!$M:$M,$B182,Data!$AR:$AR,K182)</f>
        <v>0</v>
      </c>
      <c r="E182" s="11">
        <f>COUNTIFS(Data!$M:$M,$B182,Data!$AR:$AR,L182)</f>
        <v>0</v>
      </c>
      <c r="F182" s="11">
        <f>COUNTIFS(Data!$M:$M,$B182,Data!$AR:$AR,M182)</f>
        <v>0</v>
      </c>
      <c r="G182" s="12">
        <f t="shared" si="18"/>
        <v>0</v>
      </c>
      <c r="H182" s="3"/>
      <c r="I182" s="3"/>
      <c r="J182" s="15" t="s">
        <v>35</v>
      </c>
      <c r="K182" s="15" t="s">
        <v>106</v>
      </c>
      <c r="L182" s="15" t="s">
        <v>96</v>
      </c>
      <c r="M182" s="15" t="s">
        <v>49</v>
      </c>
      <c r="N182" s="3"/>
      <c r="O182" s="3"/>
      <c r="P182" s="3"/>
      <c r="Q182" s="3"/>
      <c r="R182" s="3"/>
      <c r="S182" s="3"/>
      <c r="T182" s="3"/>
      <c r="U182" s="3"/>
      <c r="V182" s="3"/>
    </row>
    <row r="183" spans="1:22" ht="40.5" customHeight="1" x14ac:dyDescent="0.35">
      <c r="A183" s="4"/>
      <c r="B183" s="13" t="s">
        <v>92</v>
      </c>
      <c r="C183" s="11">
        <f>COUNTIFS(Data!$M:$M,$B183,Data!$AR:$AR,J183)</f>
        <v>0</v>
      </c>
      <c r="D183" s="11">
        <f>COUNTIFS(Data!$M:$M,$B183,Data!$AR:$AR,K183)</f>
        <v>0</v>
      </c>
      <c r="E183" s="11">
        <f>COUNTIFS(Data!$M:$M,$B183,Data!$AR:$AR,L183)</f>
        <v>0</v>
      </c>
      <c r="F183" s="11">
        <f>COUNTIFS(Data!$M:$M,$B183,Data!$AR:$AR,M183)</f>
        <v>0</v>
      </c>
      <c r="G183" s="12">
        <f t="shared" si="18"/>
        <v>0</v>
      </c>
      <c r="H183" s="3"/>
      <c r="I183" s="3"/>
      <c r="J183" s="15" t="s">
        <v>35</v>
      </c>
      <c r="K183" s="15" t="s">
        <v>106</v>
      </c>
      <c r="L183" s="15" t="s">
        <v>96</v>
      </c>
      <c r="M183" s="15" t="s">
        <v>49</v>
      </c>
      <c r="N183" s="3"/>
      <c r="O183" s="3"/>
      <c r="P183" s="3"/>
      <c r="Q183" s="3"/>
      <c r="R183" s="3"/>
      <c r="S183" s="3"/>
      <c r="T183" s="3"/>
      <c r="U183" s="3"/>
      <c r="V183" s="3"/>
    </row>
    <row r="184" spans="1:22" ht="40.5" customHeight="1" x14ac:dyDescent="0.35">
      <c r="A184" s="4"/>
      <c r="B184" s="13" t="s">
        <v>100</v>
      </c>
      <c r="C184" s="11">
        <f>COUNTIFS(Data!$M:$M,$B184,Data!$AR:$AR,J184)</f>
        <v>0</v>
      </c>
      <c r="D184" s="11">
        <f>COUNTIFS(Data!$M:$M,$B184,Data!$AR:$AR,K184)</f>
        <v>0</v>
      </c>
      <c r="E184" s="11">
        <f>COUNTIFS(Data!$M:$M,$B184,Data!$AR:$AR,L184)</f>
        <v>0</v>
      </c>
      <c r="F184" s="11">
        <f>COUNTIFS(Data!$M:$M,$B184,Data!$AR:$AR,M184)</f>
        <v>0</v>
      </c>
      <c r="G184" s="12">
        <f t="shared" si="18"/>
        <v>0</v>
      </c>
      <c r="H184" s="3"/>
      <c r="I184" s="3"/>
      <c r="J184" s="15" t="s">
        <v>35</v>
      </c>
      <c r="K184" s="15" t="s">
        <v>106</v>
      </c>
      <c r="L184" s="15" t="s">
        <v>96</v>
      </c>
      <c r="M184" s="15" t="s">
        <v>49</v>
      </c>
      <c r="N184" s="3"/>
      <c r="O184" s="3"/>
      <c r="P184" s="3"/>
      <c r="Q184" s="3"/>
      <c r="R184" s="3"/>
      <c r="S184" s="3"/>
      <c r="T184" s="3"/>
      <c r="U184" s="3"/>
      <c r="V184" s="3"/>
    </row>
    <row r="185" spans="1:22" ht="40.5" customHeight="1" thickBot="1" x14ac:dyDescent="0.4">
      <c r="A185" s="4"/>
      <c r="B185" s="13" t="s">
        <v>98</v>
      </c>
      <c r="C185" s="11">
        <f>COUNTIFS(Data!$M:$M,$B185,Data!$AR:$AR,J185)</f>
        <v>0</v>
      </c>
      <c r="D185" s="11">
        <f>COUNTIFS(Data!$M:$M,$B185,Data!$AR:$AR,K185)</f>
        <v>1</v>
      </c>
      <c r="E185" s="11">
        <f>COUNTIFS(Data!$M:$M,$B185,Data!$AR:$AR,L185)</f>
        <v>2</v>
      </c>
      <c r="F185" s="11">
        <f>COUNTIFS(Data!$M:$M,$B185,Data!$AR:$AR,M185)</f>
        <v>0</v>
      </c>
      <c r="G185" s="12">
        <f t="shared" si="18"/>
        <v>3</v>
      </c>
      <c r="H185" s="3"/>
      <c r="I185" s="3"/>
      <c r="J185" s="15" t="s">
        <v>35</v>
      </c>
      <c r="K185" s="15" t="s">
        <v>106</v>
      </c>
      <c r="L185" s="15" t="s">
        <v>96</v>
      </c>
      <c r="M185" s="15" t="s">
        <v>49</v>
      </c>
      <c r="N185" s="3"/>
      <c r="O185" s="3"/>
      <c r="P185" s="3"/>
      <c r="Q185" s="3"/>
      <c r="R185" s="3"/>
      <c r="S185" s="3"/>
      <c r="T185" s="3"/>
      <c r="U185" s="3"/>
      <c r="V185" s="3"/>
    </row>
    <row r="186" spans="1:22" ht="30.75" customHeight="1" thickBot="1" x14ac:dyDescent="0.4">
      <c r="A186" s="4"/>
      <c r="B186" s="7" t="s">
        <v>571</v>
      </c>
      <c r="C186" s="14">
        <f>SUM(C177:C185)</f>
        <v>24</v>
      </c>
      <c r="D186" s="14">
        <f t="shared" ref="D186:F186" si="19">SUM(D177:D185)</f>
        <v>5</v>
      </c>
      <c r="E186" s="14">
        <f t="shared" si="19"/>
        <v>27</v>
      </c>
      <c r="F186" s="14">
        <f t="shared" si="19"/>
        <v>2</v>
      </c>
      <c r="G186" s="6">
        <f>SUM(G177:G185)</f>
        <v>58</v>
      </c>
      <c r="H186" s="3"/>
      <c r="I186" s="3"/>
      <c r="J186" s="15"/>
      <c r="K186" s="15"/>
      <c r="L186" s="15"/>
      <c r="M186" s="3"/>
      <c r="N186" s="3"/>
      <c r="O186" s="3"/>
      <c r="P186" s="3"/>
      <c r="Q186" s="3"/>
      <c r="R186" s="3"/>
      <c r="S186" s="3"/>
      <c r="T186" s="3"/>
      <c r="U186" s="3"/>
      <c r="V186" s="3"/>
    </row>
    <row r="187" spans="1:22" ht="48" customHeight="1" thickBot="1" x14ac:dyDescent="0.4">
      <c r="A187" s="4"/>
      <c r="B187" s="85" t="s">
        <v>572</v>
      </c>
      <c r="C187" s="86"/>
      <c r="D187" s="86"/>
      <c r="E187" s="86"/>
      <c r="F187" s="86"/>
      <c r="G187" s="87"/>
      <c r="H187" s="3"/>
      <c r="I187" s="3"/>
      <c r="J187" s="15"/>
      <c r="K187" s="15"/>
      <c r="L187" s="15"/>
      <c r="M187" s="3"/>
      <c r="N187" s="3"/>
      <c r="O187" s="3"/>
      <c r="P187" s="3"/>
      <c r="Q187" s="3"/>
      <c r="R187" s="3"/>
      <c r="S187" s="3"/>
      <c r="T187" s="3"/>
      <c r="U187" s="3"/>
      <c r="V187" s="3"/>
    </row>
    <row r="188" spans="1:22" ht="22.5" customHeight="1" thickBot="1" x14ac:dyDescent="0.4">
      <c r="A188" s="4"/>
    </row>
    <row r="189" spans="1:22" ht="30" customHeight="1" thickBot="1" x14ac:dyDescent="0.4">
      <c r="A189" s="5">
        <v>13</v>
      </c>
      <c r="B189" s="79" t="s">
        <v>636</v>
      </c>
      <c r="C189" s="80"/>
      <c r="D189" s="80"/>
      <c r="E189" s="81"/>
      <c r="F189" s="3"/>
      <c r="G189" s="3"/>
      <c r="H189" s="3"/>
      <c r="I189" s="3"/>
      <c r="J189" s="3"/>
      <c r="K189" s="3"/>
      <c r="L189" s="3"/>
      <c r="M189" s="3"/>
      <c r="N189" s="3"/>
      <c r="O189" s="3"/>
      <c r="P189" s="3"/>
      <c r="Q189" s="3"/>
      <c r="R189" s="3"/>
      <c r="S189" s="3"/>
      <c r="T189" s="3"/>
    </row>
    <row r="190" spans="1:22" ht="30" customHeight="1" thickBot="1" x14ac:dyDescent="0.4">
      <c r="A190" s="6" t="s">
        <v>574</v>
      </c>
      <c r="B190" s="82" t="s">
        <v>597</v>
      </c>
      <c r="C190" s="83"/>
      <c r="D190" s="83"/>
      <c r="E190" s="84"/>
      <c r="F190" s="3"/>
      <c r="G190" s="3"/>
      <c r="H190" s="15"/>
      <c r="I190" s="15"/>
      <c r="J190" s="15"/>
      <c r="K190" s="3"/>
      <c r="L190" s="3"/>
      <c r="M190" s="3"/>
      <c r="N190" s="3"/>
      <c r="O190" s="3"/>
      <c r="P190" s="3"/>
      <c r="Q190" s="3"/>
      <c r="R190" s="3"/>
      <c r="S190" s="3"/>
      <c r="T190" s="3"/>
    </row>
    <row r="191" spans="1:22" ht="30" customHeight="1" thickBot="1" x14ac:dyDescent="0.4">
      <c r="A191" s="4"/>
      <c r="B191" s="7"/>
      <c r="C191" s="8" t="s">
        <v>36</v>
      </c>
      <c r="D191" s="8" t="s">
        <v>50</v>
      </c>
      <c r="E191" s="6" t="s">
        <v>571</v>
      </c>
      <c r="F191" s="3"/>
      <c r="G191" s="3"/>
      <c r="H191" s="15"/>
      <c r="I191" s="15"/>
      <c r="J191" s="15"/>
      <c r="K191" s="3"/>
      <c r="L191" s="3"/>
      <c r="M191" s="3"/>
      <c r="N191" s="3"/>
      <c r="O191" s="3"/>
      <c r="P191" s="3"/>
      <c r="Q191" s="3"/>
      <c r="R191" s="3"/>
      <c r="S191" s="3"/>
      <c r="T191" s="3"/>
    </row>
    <row r="192" spans="1:22" ht="41.25" customHeight="1" x14ac:dyDescent="0.35">
      <c r="A192" s="4"/>
      <c r="B192" s="10" t="s">
        <v>76</v>
      </c>
      <c r="C192" s="11">
        <f>COUNTIFS(Data!$T:$T,$B192,Data!$AS:$AS,H192)</f>
        <v>1</v>
      </c>
      <c r="D192" s="11">
        <f>COUNTIFS(Data!$T:$T,$B192,Data!$AS:$AS,I192)</f>
        <v>0</v>
      </c>
      <c r="E192" s="12">
        <f t="shared" ref="E192:E205" si="20">SUM(C192:D192)</f>
        <v>1</v>
      </c>
      <c r="F192" s="3"/>
      <c r="G192" s="3"/>
      <c r="H192" s="15" t="s">
        <v>36</v>
      </c>
      <c r="I192" s="15" t="s">
        <v>50</v>
      </c>
      <c r="J192" s="15"/>
      <c r="K192" s="3"/>
      <c r="L192" s="3"/>
      <c r="M192" s="3"/>
      <c r="N192" s="3"/>
      <c r="O192" s="3"/>
      <c r="P192" s="3"/>
      <c r="Q192" s="3"/>
      <c r="R192" s="3"/>
      <c r="S192" s="3"/>
      <c r="T192" s="3"/>
    </row>
    <row r="193" spans="1:20" ht="41.25" customHeight="1" x14ac:dyDescent="0.35">
      <c r="A193" s="4"/>
      <c r="B193" s="13" t="s">
        <v>33</v>
      </c>
      <c r="C193" s="11">
        <f>COUNTIFS(Data!$T:$T,$B193,Data!$AS:$AS,H193)</f>
        <v>2</v>
      </c>
      <c r="D193" s="11">
        <f>COUNTIFS(Data!$T:$T,$B193,Data!$AS:$AS,I193)</f>
        <v>0</v>
      </c>
      <c r="E193" s="12">
        <f t="shared" si="20"/>
        <v>2</v>
      </c>
      <c r="F193" s="3"/>
      <c r="G193" s="3"/>
      <c r="H193" s="15" t="s">
        <v>36</v>
      </c>
      <c r="I193" s="15" t="s">
        <v>50</v>
      </c>
      <c r="J193" s="15"/>
      <c r="K193" s="3"/>
      <c r="L193" s="3"/>
      <c r="M193" s="3"/>
      <c r="N193" s="3"/>
      <c r="O193" s="3"/>
      <c r="P193" s="3"/>
      <c r="Q193" s="3"/>
      <c r="R193" s="3"/>
      <c r="S193" s="3"/>
      <c r="T193" s="3"/>
    </row>
    <row r="194" spans="1:20" ht="41.25" customHeight="1" x14ac:dyDescent="0.35">
      <c r="A194" s="4"/>
      <c r="B194" s="13" t="s">
        <v>83</v>
      </c>
      <c r="C194" s="11">
        <f>COUNTIFS(Data!$T:$T,$B194,Data!$AS:$AS,H194)</f>
        <v>12</v>
      </c>
      <c r="D194" s="11">
        <f>COUNTIFS(Data!$T:$T,$B194,Data!$AS:$AS,I194)</f>
        <v>0</v>
      </c>
      <c r="E194" s="12">
        <f t="shared" si="20"/>
        <v>12</v>
      </c>
      <c r="F194" s="3"/>
      <c r="G194" s="3"/>
      <c r="H194" s="15" t="s">
        <v>36</v>
      </c>
      <c r="I194" s="15" t="s">
        <v>50</v>
      </c>
      <c r="J194" s="15"/>
      <c r="K194" s="3"/>
      <c r="L194" s="3"/>
      <c r="M194" s="3"/>
      <c r="N194" s="3"/>
      <c r="O194" s="3"/>
      <c r="P194" s="3"/>
      <c r="Q194" s="3"/>
      <c r="R194" s="3"/>
      <c r="S194" s="3"/>
      <c r="T194" s="3"/>
    </row>
    <row r="195" spans="1:20" ht="48.75" customHeight="1" x14ac:dyDescent="0.35">
      <c r="A195" s="4"/>
      <c r="B195" s="13" t="s">
        <v>66</v>
      </c>
      <c r="C195" s="11">
        <f>COUNTIFS(Data!$T:$T,$B195,Data!$AS:$AS,H195)</f>
        <v>14</v>
      </c>
      <c r="D195" s="11">
        <f>COUNTIFS(Data!$T:$T,$B195,Data!$AS:$AS,I195)</f>
        <v>1</v>
      </c>
      <c r="E195" s="12">
        <f t="shared" si="20"/>
        <v>15</v>
      </c>
      <c r="F195" s="3"/>
      <c r="G195" s="3"/>
      <c r="H195" s="15" t="s">
        <v>36</v>
      </c>
      <c r="I195" s="15" t="s">
        <v>50</v>
      </c>
      <c r="J195" s="15"/>
      <c r="K195" s="3"/>
      <c r="L195" s="3"/>
      <c r="M195" s="3"/>
      <c r="N195" s="3"/>
      <c r="O195" s="3"/>
      <c r="P195" s="3"/>
      <c r="Q195" s="3"/>
      <c r="R195" s="3"/>
      <c r="S195" s="3"/>
      <c r="T195" s="3"/>
    </row>
    <row r="196" spans="1:20" ht="41.25" customHeight="1" x14ac:dyDescent="0.35">
      <c r="A196" s="4"/>
      <c r="B196" s="13" t="s">
        <v>94</v>
      </c>
      <c r="C196" s="11">
        <f>COUNTIFS(Data!$T:$T,$B196,Data!$AS:$AS,H196)</f>
        <v>1</v>
      </c>
      <c r="D196" s="11">
        <f>COUNTIFS(Data!$T:$T,$B196,Data!$AS:$AS,I196)</f>
        <v>0</v>
      </c>
      <c r="E196" s="12">
        <f t="shared" si="20"/>
        <v>1</v>
      </c>
      <c r="F196" s="3"/>
      <c r="G196" s="3"/>
      <c r="H196" s="15" t="s">
        <v>36</v>
      </c>
      <c r="I196" s="15" t="s">
        <v>50</v>
      </c>
      <c r="J196" s="15"/>
      <c r="K196" s="3"/>
      <c r="L196" s="3"/>
      <c r="M196" s="3"/>
      <c r="N196" s="3"/>
      <c r="O196" s="3"/>
      <c r="P196" s="3"/>
      <c r="Q196" s="3"/>
      <c r="R196" s="3"/>
      <c r="S196" s="3"/>
      <c r="T196" s="3"/>
    </row>
    <row r="197" spans="1:20" ht="41.25" customHeight="1" x14ac:dyDescent="0.35">
      <c r="A197" s="4"/>
      <c r="B197" s="13" t="s">
        <v>89</v>
      </c>
      <c r="C197" s="11">
        <f>COUNTIFS(Data!$T:$T,$B197,Data!$AS:$AS,H197)</f>
        <v>3</v>
      </c>
      <c r="D197" s="11">
        <f>COUNTIFS(Data!$T:$T,$B197,Data!$AS:$AS,I197)</f>
        <v>0</v>
      </c>
      <c r="E197" s="12">
        <f t="shared" si="20"/>
        <v>3</v>
      </c>
      <c r="F197" s="3"/>
      <c r="G197" s="3"/>
      <c r="H197" s="15" t="s">
        <v>36</v>
      </c>
      <c r="I197" s="15" t="s">
        <v>50</v>
      </c>
      <c r="J197" s="15"/>
      <c r="K197" s="3"/>
      <c r="L197" s="3"/>
      <c r="M197" s="3"/>
      <c r="N197" s="3"/>
      <c r="O197" s="3"/>
      <c r="P197" s="3"/>
      <c r="Q197" s="3"/>
      <c r="R197" s="3"/>
      <c r="S197" s="3"/>
      <c r="T197" s="3"/>
    </row>
    <row r="198" spans="1:20" ht="41.25" customHeight="1" x14ac:dyDescent="0.35">
      <c r="A198" s="4"/>
      <c r="B198" s="13" t="s">
        <v>47</v>
      </c>
      <c r="C198" s="11">
        <f>COUNTIFS(Data!$T:$T,$B198,Data!$AS:$AS,H198)</f>
        <v>6</v>
      </c>
      <c r="D198" s="11">
        <f>COUNTIFS(Data!$T:$T,$B198,Data!$AS:$AS,I198)</f>
        <v>0</v>
      </c>
      <c r="E198" s="12">
        <f t="shared" si="20"/>
        <v>6</v>
      </c>
      <c r="F198" s="3"/>
      <c r="G198" s="3"/>
      <c r="H198" s="15" t="s">
        <v>36</v>
      </c>
      <c r="I198" s="15" t="s">
        <v>50</v>
      </c>
      <c r="J198" s="15"/>
      <c r="K198" s="3"/>
      <c r="L198" s="3"/>
      <c r="M198" s="3"/>
      <c r="N198" s="3"/>
      <c r="O198" s="3"/>
      <c r="P198" s="3"/>
      <c r="Q198" s="3"/>
      <c r="R198" s="3"/>
      <c r="S198" s="3"/>
      <c r="T198" s="3"/>
    </row>
    <row r="199" spans="1:20" ht="41.25" customHeight="1" x14ac:dyDescent="0.35">
      <c r="A199" s="4"/>
      <c r="B199" s="13" t="s">
        <v>97</v>
      </c>
      <c r="C199" s="11">
        <f>COUNTIFS(Data!$T:$T,$B199,Data!$AS:$AS,H199)</f>
        <v>2</v>
      </c>
      <c r="D199" s="11">
        <f>COUNTIFS(Data!$T:$T,$B199,Data!$AS:$AS,I199)</f>
        <v>0</v>
      </c>
      <c r="E199" s="12">
        <f t="shared" si="20"/>
        <v>2</v>
      </c>
      <c r="F199" s="3"/>
      <c r="G199" s="3"/>
      <c r="H199" s="15" t="s">
        <v>36</v>
      </c>
      <c r="I199" s="15" t="s">
        <v>50</v>
      </c>
      <c r="J199" s="15"/>
      <c r="K199" s="3"/>
      <c r="L199" s="3"/>
      <c r="M199" s="3"/>
      <c r="N199" s="3"/>
      <c r="O199" s="3"/>
      <c r="P199" s="3"/>
      <c r="Q199" s="3"/>
      <c r="R199" s="3"/>
      <c r="S199" s="3"/>
      <c r="T199" s="3"/>
    </row>
    <row r="200" spans="1:20" ht="48.75" customHeight="1" x14ac:dyDescent="0.35">
      <c r="A200" s="4"/>
      <c r="B200" s="13" t="s">
        <v>59</v>
      </c>
      <c r="C200" s="11">
        <f>COUNTIFS(Data!$T:$T,$B200,Data!$AS:$AS,H200)</f>
        <v>3</v>
      </c>
      <c r="D200" s="11">
        <f>COUNTIFS(Data!$T:$T,$B200,Data!$AS:$AS,I200)</f>
        <v>0</v>
      </c>
      <c r="E200" s="12">
        <f t="shared" si="20"/>
        <v>3</v>
      </c>
      <c r="F200" s="3"/>
      <c r="G200" s="3"/>
      <c r="H200" s="15" t="s">
        <v>36</v>
      </c>
      <c r="I200" s="15" t="s">
        <v>50</v>
      </c>
      <c r="J200" s="15"/>
      <c r="K200" s="3"/>
      <c r="L200" s="3"/>
      <c r="M200" s="3"/>
      <c r="N200" s="3"/>
      <c r="O200" s="3"/>
      <c r="P200" s="3"/>
      <c r="Q200" s="3"/>
      <c r="R200" s="3"/>
      <c r="S200" s="3"/>
      <c r="T200" s="3"/>
    </row>
    <row r="201" spans="1:20" ht="41.25" customHeight="1" x14ac:dyDescent="0.35">
      <c r="A201" s="4"/>
      <c r="B201" s="13" t="s">
        <v>117</v>
      </c>
      <c r="C201" s="11">
        <f>COUNTIFS(Data!$T:$T,$B201,Data!$AS:$AS,H201)</f>
        <v>0</v>
      </c>
      <c r="D201" s="11">
        <f>COUNTIFS(Data!$T:$T,$B201,Data!$AS:$AS,I201)</f>
        <v>0</v>
      </c>
      <c r="E201" s="12">
        <f t="shared" si="20"/>
        <v>0</v>
      </c>
      <c r="F201" s="3"/>
      <c r="G201" s="3"/>
      <c r="H201" s="15" t="s">
        <v>36</v>
      </c>
      <c r="I201" s="15" t="s">
        <v>50</v>
      </c>
      <c r="J201" s="15"/>
      <c r="K201" s="3"/>
      <c r="L201" s="3"/>
      <c r="M201" s="3"/>
      <c r="N201" s="3"/>
      <c r="O201" s="3"/>
      <c r="P201" s="3"/>
      <c r="Q201" s="3"/>
      <c r="R201" s="3"/>
      <c r="S201" s="3"/>
      <c r="T201" s="3"/>
    </row>
    <row r="202" spans="1:20" ht="41.25" customHeight="1" x14ac:dyDescent="0.35">
      <c r="A202" s="4"/>
      <c r="B202" s="13" t="s">
        <v>71</v>
      </c>
      <c r="C202" s="11">
        <f>COUNTIFS(Data!$T:$T,$B202,Data!$AS:$AS,H202)</f>
        <v>1</v>
      </c>
      <c r="D202" s="11">
        <f>COUNTIFS(Data!$T:$T,$B202,Data!$AS:$AS,I202)</f>
        <v>0</v>
      </c>
      <c r="E202" s="12">
        <f t="shared" si="20"/>
        <v>1</v>
      </c>
      <c r="F202" s="3"/>
      <c r="G202" s="3"/>
      <c r="H202" s="15" t="s">
        <v>36</v>
      </c>
      <c r="I202" s="15" t="s">
        <v>50</v>
      </c>
      <c r="J202" s="15"/>
      <c r="K202" s="3"/>
      <c r="L202" s="3"/>
      <c r="M202" s="3"/>
      <c r="N202" s="3"/>
      <c r="O202" s="3"/>
      <c r="P202" s="3"/>
      <c r="Q202" s="3"/>
      <c r="R202" s="3"/>
      <c r="S202" s="3"/>
      <c r="T202" s="3"/>
    </row>
    <row r="203" spans="1:20" ht="41.25" customHeight="1" x14ac:dyDescent="0.35">
      <c r="A203" s="4"/>
      <c r="B203" s="13" t="s">
        <v>294</v>
      </c>
      <c r="C203" s="11">
        <f>COUNTIFS(Data!$T:$T,$B203,Data!$AS:$AS,H203)</f>
        <v>2</v>
      </c>
      <c r="D203" s="11">
        <f>COUNTIFS(Data!$T:$T,$B203,Data!$AS:$AS,I203)</f>
        <v>0</v>
      </c>
      <c r="E203" s="12">
        <f t="shared" si="20"/>
        <v>2</v>
      </c>
      <c r="F203" s="3"/>
      <c r="G203" s="3"/>
      <c r="H203" s="15" t="s">
        <v>36</v>
      </c>
      <c r="I203" s="15" t="s">
        <v>50</v>
      </c>
      <c r="J203" s="15"/>
      <c r="K203" s="3"/>
      <c r="L203" s="3"/>
      <c r="M203" s="3"/>
      <c r="N203" s="3"/>
      <c r="O203" s="3"/>
      <c r="P203" s="3"/>
      <c r="Q203" s="3"/>
      <c r="R203" s="3"/>
      <c r="S203" s="3"/>
      <c r="T203" s="3"/>
    </row>
    <row r="204" spans="1:20" ht="41.25" customHeight="1" x14ac:dyDescent="0.35">
      <c r="A204" s="4"/>
      <c r="B204" s="13" t="s">
        <v>39</v>
      </c>
      <c r="C204" s="11">
        <f>COUNTIFS(Data!$T:$T,$B204,Data!$AS:$AS,H204)</f>
        <v>0</v>
      </c>
      <c r="D204" s="11">
        <f>COUNTIFS(Data!$T:$T,$B204,Data!$AS:$AS,I204)</f>
        <v>0</v>
      </c>
      <c r="E204" s="12">
        <f t="shared" si="20"/>
        <v>0</v>
      </c>
      <c r="F204" s="3"/>
      <c r="G204" s="3"/>
      <c r="H204" s="15" t="s">
        <v>36</v>
      </c>
      <c r="I204" s="15" t="s">
        <v>50</v>
      </c>
      <c r="J204" s="15"/>
      <c r="K204" s="3"/>
      <c r="L204" s="3"/>
      <c r="M204" s="3"/>
      <c r="N204" s="3"/>
      <c r="O204" s="3"/>
      <c r="P204" s="3"/>
      <c r="Q204" s="3"/>
      <c r="R204" s="3"/>
      <c r="S204" s="3"/>
      <c r="T204" s="3"/>
    </row>
    <row r="205" spans="1:20" ht="41.25" customHeight="1" thickBot="1" x14ac:dyDescent="0.4">
      <c r="A205" s="4"/>
      <c r="B205" s="13" t="s">
        <v>41</v>
      </c>
      <c r="C205" s="11">
        <f>COUNTIFS(Data!$T:$T,$B205,Data!$AS:$AS,H205)</f>
        <v>9</v>
      </c>
      <c r="D205" s="11">
        <f>COUNTIFS(Data!$T:$T,$B205,Data!$AS:$AS,I205)</f>
        <v>1</v>
      </c>
      <c r="E205" s="12">
        <f t="shared" si="20"/>
        <v>10</v>
      </c>
      <c r="F205" s="3"/>
      <c r="G205" s="3"/>
      <c r="H205" s="15" t="s">
        <v>36</v>
      </c>
      <c r="I205" s="15" t="s">
        <v>50</v>
      </c>
      <c r="J205" s="15"/>
      <c r="K205" s="3"/>
      <c r="L205" s="3"/>
      <c r="M205" s="3"/>
      <c r="N205" s="3"/>
      <c r="O205" s="3"/>
      <c r="P205" s="3"/>
      <c r="Q205" s="3"/>
      <c r="R205" s="3"/>
      <c r="S205" s="3"/>
      <c r="T205" s="3"/>
    </row>
    <row r="206" spans="1:20" ht="30.75" customHeight="1" thickBot="1" x14ac:dyDescent="0.4">
      <c r="A206" s="4"/>
      <c r="B206" s="7" t="s">
        <v>571</v>
      </c>
      <c r="C206" s="14">
        <f t="shared" ref="C206:E206" si="21">SUM(C192:C205)</f>
        <v>56</v>
      </c>
      <c r="D206" s="14">
        <f t="shared" si="21"/>
        <v>2</v>
      </c>
      <c r="E206" s="6">
        <f t="shared" si="21"/>
        <v>58</v>
      </c>
      <c r="F206" s="3"/>
      <c r="G206" s="3"/>
      <c r="H206" s="15"/>
      <c r="I206" s="15"/>
      <c r="J206" s="15"/>
      <c r="K206" s="3"/>
      <c r="L206" s="3"/>
      <c r="M206" s="3"/>
      <c r="N206" s="3"/>
      <c r="O206" s="3"/>
      <c r="P206" s="3"/>
      <c r="Q206" s="3"/>
      <c r="R206" s="3"/>
      <c r="S206" s="3"/>
      <c r="T206" s="3"/>
    </row>
    <row r="207" spans="1:20" ht="48" customHeight="1" thickBot="1" x14ac:dyDescent="0.4">
      <c r="A207" s="4"/>
      <c r="B207" s="85" t="s">
        <v>572</v>
      </c>
      <c r="C207" s="86"/>
      <c r="D207" s="86"/>
      <c r="E207" s="87"/>
      <c r="F207" s="3"/>
      <c r="G207" s="3"/>
      <c r="H207" s="15"/>
      <c r="I207" s="15"/>
      <c r="J207" s="15"/>
      <c r="K207" s="3"/>
      <c r="L207" s="3"/>
      <c r="M207" s="3"/>
      <c r="N207" s="3"/>
      <c r="O207" s="3"/>
      <c r="P207" s="3"/>
      <c r="Q207" s="3"/>
      <c r="R207" s="3"/>
      <c r="S207" s="3"/>
      <c r="T207" s="3"/>
    </row>
    <row r="208" spans="1:20" ht="22.5" customHeight="1" x14ac:dyDescent="0.35">
      <c r="A208" s="4"/>
      <c r="H208" s="15"/>
      <c r="I208" s="15"/>
    </row>
    <row r="209" ht="22.5" customHeight="1" x14ac:dyDescent="0.35"/>
  </sheetData>
  <mergeCells count="39">
    <mergeCell ref="B2:G2"/>
    <mergeCell ref="B17:G17"/>
    <mergeCell ref="B18:G18"/>
    <mergeCell ref="B27:G27"/>
    <mergeCell ref="B15:G15"/>
    <mergeCell ref="B3:G3"/>
    <mergeCell ref="B174:G174"/>
    <mergeCell ref="B175:G175"/>
    <mergeCell ref="B187:G187"/>
    <mergeCell ref="B207:E207"/>
    <mergeCell ref="B190:E190"/>
    <mergeCell ref="B189:E189"/>
    <mergeCell ref="B172:L172"/>
    <mergeCell ref="B155:L155"/>
    <mergeCell ref="B154:L154"/>
    <mergeCell ref="B143:E143"/>
    <mergeCell ref="B142:E142"/>
    <mergeCell ref="B139:I139"/>
    <mergeCell ref="B122:I122"/>
    <mergeCell ref="B121:I121"/>
    <mergeCell ref="B152:E152"/>
    <mergeCell ref="B94:I94"/>
    <mergeCell ref="B119:F119"/>
    <mergeCell ref="B110:F110"/>
    <mergeCell ref="B109:F109"/>
    <mergeCell ref="B107:I107"/>
    <mergeCell ref="B95:I95"/>
    <mergeCell ref="B92:F92"/>
    <mergeCell ref="B80:F80"/>
    <mergeCell ref="B79:F79"/>
    <mergeCell ref="B77:L77"/>
    <mergeCell ref="B65:L65"/>
    <mergeCell ref="B29:G29"/>
    <mergeCell ref="B30:G30"/>
    <mergeCell ref="B64:L64"/>
    <mergeCell ref="B49:E49"/>
    <mergeCell ref="B62:E62"/>
    <mergeCell ref="B50:E50"/>
    <mergeCell ref="B47:G4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Hema</dc:creator>
  <cp:lastModifiedBy>Ahmed Atif</cp:lastModifiedBy>
  <dcterms:created xsi:type="dcterms:W3CDTF">2015-06-05T18:17:20Z</dcterms:created>
  <dcterms:modified xsi:type="dcterms:W3CDTF">2024-09-29T18:19:47Z</dcterms:modified>
</cp:coreProperties>
</file>