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مجموعات\2023 10 22 المجموعات الثقافية المتأثرة بـ يناير - مصر 2015\data\"/>
    </mc:Choice>
  </mc:AlternateContent>
  <xr:revisionPtr revIDLastSave="0" documentId="13_ncr:1_{70749FE5-16DB-460F-B48C-694FF930B001}"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19" r:id="rId2"/>
  </sheets>
  <definedNames>
    <definedName name="_xlnm._FilterDatabase" localSheetId="0" hidden="1">Data!$A$2:$BC$27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5" i="19" l="1"/>
  <c r="C205" i="19"/>
  <c r="D204" i="19"/>
  <c r="C204" i="19"/>
  <c r="D203" i="19"/>
  <c r="C203" i="19"/>
  <c r="D202" i="19"/>
  <c r="C202" i="19"/>
  <c r="D201" i="19"/>
  <c r="C201" i="19"/>
  <c r="D200" i="19"/>
  <c r="C200" i="19"/>
  <c r="D199" i="19"/>
  <c r="C199" i="19"/>
  <c r="D198" i="19"/>
  <c r="C198" i="19"/>
  <c r="D197" i="19"/>
  <c r="C197" i="19"/>
  <c r="D196" i="19"/>
  <c r="C196" i="19"/>
  <c r="D195" i="19"/>
  <c r="C195" i="19"/>
  <c r="D194" i="19"/>
  <c r="C194" i="19"/>
  <c r="D193" i="19"/>
  <c r="C193" i="19"/>
  <c r="D192" i="19"/>
  <c r="C192" i="19"/>
  <c r="F185" i="19"/>
  <c r="E185" i="19"/>
  <c r="D185" i="19"/>
  <c r="C185" i="19"/>
  <c r="F184" i="19"/>
  <c r="E184" i="19"/>
  <c r="D184" i="19"/>
  <c r="C184" i="19"/>
  <c r="F183" i="19"/>
  <c r="E183" i="19"/>
  <c r="D183" i="19"/>
  <c r="C183" i="19"/>
  <c r="F182" i="19"/>
  <c r="E182" i="19"/>
  <c r="D182" i="19"/>
  <c r="C182" i="19"/>
  <c r="F181" i="19"/>
  <c r="E181" i="19"/>
  <c r="D181" i="19"/>
  <c r="C181" i="19"/>
  <c r="F180" i="19"/>
  <c r="E180" i="19"/>
  <c r="D180" i="19"/>
  <c r="C180" i="19"/>
  <c r="F179" i="19"/>
  <c r="E179" i="19"/>
  <c r="D179" i="19"/>
  <c r="C179" i="19"/>
  <c r="F178" i="19"/>
  <c r="E178" i="19"/>
  <c r="D178" i="19"/>
  <c r="C178" i="19"/>
  <c r="F177" i="19"/>
  <c r="E177" i="19"/>
  <c r="D177" i="19"/>
  <c r="C177" i="19"/>
  <c r="K170" i="19"/>
  <c r="J170" i="19"/>
  <c r="I170" i="19"/>
  <c r="H170" i="19"/>
  <c r="G170" i="19"/>
  <c r="F170" i="19"/>
  <c r="E170" i="19"/>
  <c r="D170" i="19"/>
  <c r="C170" i="19"/>
  <c r="K169" i="19"/>
  <c r="J169" i="19"/>
  <c r="I169" i="19"/>
  <c r="H169" i="19"/>
  <c r="G169" i="19"/>
  <c r="F169" i="19"/>
  <c r="E169" i="19"/>
  <c r="D169" i="19"/>
  <c r="C169" i="19"/>
  <c r="K168" i="19"/>
  <c r="J168" i="19"/>
  <c r="I168" i="19"/>
  <c r="H168" i="19"/>
  <c r="G168" i="19"/>
  <c r="F168" i="19"/>
  <c r="E168" i="19"/>
  <c r="D168" i="19"/>
  <c r="C168" i="19"/>
  <c r="K167" i="19"/>
  <c r="J167" i="19"/>
  <c r="I167" i="19"/>
  <c r="H167" i="19"/>
  <c r="G167" i="19"/>
  <c r="F167" i="19"/>
  <c r="E167" i="19"/>
  <c r="D167" i="19"/>
  <c r="C167" i="19"/>
  <c r="K166" i="19"/>
  <c r="J166" i="19"/>
  <c r="I166" i="19"/>
  <c r="H166" i="19"/>
  <c r="G166" i="19"/>
  <c r="F166" i="19"/>
  <c r="E166" i="19"/>
  <c r="D166" i="19"/>
  <c r="C166" i="19"/>
  <c r="K165" i="19"/>
  <c r="J165" i="19"/>
  <c r="I165" i="19"/>
  <c r="H165" i="19"/>
  <c r="G165" i="19"/>
  <c r="F165" i="19"/>
  <c r="E165" i="19"/>
  <c r="D165" i="19"/>
  <c r="C165" i="19"/>
  <c r="K164" i="19"/>
  <c r="J164" i="19"/>
  <c r="I164" i="19"/>
  <c r="H164" i="19"/>
  <c r="G164" i="19"/>
  <c r="F164" i="19"/>
  <c r="E164" i="19"/>
  <c r="D164" i="19"/>
  <c r="C164" i="19"/>
  <c r="K163" i="19"/>
  <c r="J163" i="19"/>
  <c r="I163" i="19"/>
  <c r="H163" i="19"/>
  <c r="G163" i="19"/>
  <c r="F163" i="19"/>
  <c r="E163" i="19"/>
  <c r="D163" i="19"/>
  <c r="C163" i="19"/>
  <c r="K162" i="19"/>
  <c r="J162" i="19"/>
  <c r="I162" i="19"/>
  <c r="H162" i="19"/>
  <c r="G162" i="19"/>
  <c r="F162" i="19"/>
  <c r="E162" i="19"/>
  <c r="D162" i="19"/>
  <c r="C162" i="19"/>
  <c r="K161" i="19"/>
  <c r="J161" i="19"/>
  <c r="I161" i="19"/>
  <c r="H161" i="19"/>
  <c r="G161" i="19"/>
  <c r="F161" i="19"/>
  <c r="E161" i="19"/>
  <c r="D161" i="19"/>
  <c r="C161" i="19"/>
  <c r="K160" i="19"/>
  <c r="J160" i="19"/>
  <c r="I160" i="19"/>
  <c r="H160" i="19"/>
  <c r="G160" i="19"/>
  <c r="F160" i="19"/>
  <c r="E160" i="19"/>
  <c r="D160" i="19"/>
  <c r="C160" i="19"/>
  <c r="K159" i="19"/>
  <c r="J159" i="19"/>
  <c r="I159" i="19"/>
  <c r="H159" i="19"/>
  <c r="G159" i="19"/>
  <c r="F159" i="19"/>
  <c r="E159" i="19"/>
  <c r="D159" i="19"/>
  <c r="C159" i="19"/>
  <c r="K158" i="19"/>
  <c r="J158" i="19"/>
  <c r="I158" i="19"/>
  <c r="H158" i="19"/>
  <c r="G158" i="19"/>
  <c r="F158" i="19"/>
  <c r="E158" i="19"/>
  <c r="D158" i="19"/>
  <c r="C158" i="19"/>
  <c r="K157" i="19"/>
  <c r="J157" i="19"/>
  <c r="I157" i="19"/>
  <c r="H157" i="19"/>
  <c r="G157" i="19"/>
  <c r="F157" i="19"/>
  <c r="E157" i="19"/>
  <c r="D157" i="19"/>
  <c r="C157" i="19"/>
  <c r="L164" i="19" l="1"/>
  <c r="G184" i="19"/>
  <c r="L168" i="19"/>
  <c r="L170" i="19"/>
  <c r="L162" i="19"/>
  <c r="L167" i="19"/>
  <c r="L169" i="19"/>
  <c r="L165" i="19"/>
  <c r="L166" i="19"/>
  <c r="G182" i="19"/>
  <c r="L163" i="19"/>
  <c r="E198" i="19"/>
  <c r="E202" i="19"/>
  <c r="L161" i="19"/>
  <c r="F186" i="19"/>
  <c r="G171" i="19"/>
  <c r="J171" i="19"/>
  <c r="I171" i="19"/>
  <c r="G180" i="19"/>
  <c r="E171" i="19"/>
  <c r="L159" i="19"/>
  <c r="C171" i="19"/>
  <c r="K171" i="19"/>
  <c r="E186" i="19"/>
  <c r="E194" i="19"/>
  <c r="C206" i="19"/>
  <c r="D206" i="19"/>
  <c r="E193" i="19"/>
  <c r="G177" i="19"/>
  <c r="G179" i="19"/>
  <c r="G181" i="19"/>
  <c r="G183" i="19"/>
  <c r="G185" i="19"/>
  <c r="L158" i="19"/>
  <c r="D186" i="19"/>
  <c r="E195" i="19"/>
  <c r="E199" i="19"/>
  <c r="E203" i="19"/>
  <c r="F171" i="19"/>
  <c r="L160" i="19"/>
  <c r="E196" i="19"/>
  <c r="E200" i="19"/>
  <c r="E204" i="19"/>
  <c r="E197" i="19"/>
  <c r="E201" i="19"/>
  <c r="E205" i="19"/>
  <c r="G178" i="19"/>
  <c r="D171" i="19"/>
  <c r="E192" i="19"/>
  <c r="H171" i="19"/>
  <c r="C186" i="19"/>
  <c r="L157" i="19"/>
  <c r="D150" i="19"/>
  <c r="C150" i="19"/>
  <c r="D149" i="19"/>
  <c r="C149" i="19"/>
  <c r="D148" i="19"/>
  <c r="C148" i="19"/>
  <c r="D147" i="19"/>
  <c r="C147" i="19"/>
  <c r="D146" i="19"/>
  <c r="C146" i="19"/>
  <c r="D145" i="19"/>
  <c r="C145" i="19"/>
  <c r="H137" i="19"/>
  <c r="G137" i="19"/>
  <c r="F137" i="19"/>
  <c r="E137" i="19"/>
  <c r="D137" i="19"/>
  <c r="C137" i="19"/>
  <c r="H136" i="19"/>
  <c r="G136" i="19"/>
  <c r="F136" i="19"/>
  <c r="E136" i="19"/>
  <c r="D136" i="19"/>
  <c r="C136" i="19"/>
  <c r="H135" i="19"/>
  <c r="G135" i="19"/>
  <c r="F135" i="19"/>
  <c r="E135" i="19"/>
  <c r="D135" i="19"/>
  <c r="C135" i="19"/>
  <c r="H134" i="19"/>
  <c r="G134" i="19"/>
  <c r="F134" i="19"/>
  <c r="E134" i="19"/>
  <c r="D134" i="19"/>
  <c r="C134" i="19"/>
  <c r="H133" i="19"/>
  <c r="G133" i="19"/>
  <c r="F133" i="19"/>
  <c r="E133" i="19"/>
  <c r="D133" i="19"/>
  <c r="C133" i="19"/>
  <c r="H132" i="19"/>
  <c r="G132" i="19"/>
  <c r="F132" i="19"/>
  <c r="E132" i="19"/>
  <c r="D132" i="19"/>
  <c r="C132" i="19"/>
  <c r="H131" i="19"/>
  <c r="G131" i="19"/>
  <c r="F131" i="19"/>
  <c r="E131" i="19"/>
  <c r="D131" i="19"/>
  <c r="C131" i="19"/>
  <c r="H130" i="19"/>
  <c r="G130" i="19"/>
  <c r="F130" i="19"/>
  <c r="E130" i="19"/>
  <c r="D130" i="19"/>
  <c r="C130" i="19"/>
  <c r="H129" i="19"/>
  <c r="G129" i="19"/>
  <c r="F129" i="19"/>
  <c r="E129" i="19"/>
  <c r="D129" i="19"/>
  <c r="C129" i="19"/>
  <c r="H128" i="19"/>
  <c r="G128" i="19"/>
  <c r="F128" i="19"/>
  <c r="E128" i="19"/>
  <c r="D128" i="19"/>
  <c r="C128" i="19"/>
  <c r="H127" i="19"/>
  <c r="G127" i="19"/>
  <c r="F127" i="19"/>
  <c r="E127" i="19"/>
  <c r="D127" i="19"/>
  <c r="C127" i="19"/>
  <c r="H126" i="19"/>
  <c r="G126" i="19"/>
  <c r="F126" i="19"/>
  <c r="E126" i="19"/>
  <c r="D126" i="19"/>
  <c r="C126" i="19"/>
  <c r="H125" i="19"/>
  <c r="G125" i="19"/>
  <c r="F125" i="19"/>
  <c r="E125" i="19"/>
  <c r="D125" i="19"/>
  <c r="C125" i="19"/>
  <c r="H124" i="19"/>
  <c r="G124" i="19"/>
  <c r="F124" i="19"/>
  <c r="E124" i="19"/>
  <c r="D124" i="19"/>
  <c r="C124" i="19"/>
  <c r="E117" i="19"/>
  <c r="D117" i="19"/>
  <c r="C117" i="19"/>
  <c r="E116" i="19"/>
  <c r="D116" i="19"/>
  <c r="C116" i="19"/>
  <c r="E115" i="19"/>
  <c r="D115" i="19"/>
  <c r="C115" i="19"/>
  <c r="E114" i="19"/>
  <c r="D114" i="19"/>
  <c r="C114" i="19"/>
  <c r="E113" i="19"/>
  <c r="D113" i="19"/>
  <c r="C113" i="19"/>
  <c r="E112" i="19"/>
  <c r="D112" i="19"/>
  <c r="C112" i="19"/>
  <c r="H105" i="19"/>
  <c r="G105" i="19"/>
  <c r="F105" i="19"/>
  <c r="E105" i="19"/>
  <c r="D105" i="19"/>
  <c r="C105" i="19"/>
  <c r="H104" i="19"/>
  <c r="G104" i="19"/>
  <c r="F104" i="19"/>
  <c r="E104" i="19"/>
  <c r="D104" i="19"/>
  <c r="C104" i="19"/>
  <c r="H103" i="19"/>
  <c r="G103" i="19"/>
  <c r="F103" i="19"/>
  <c r="E103" i="19"/>
  <c r="D103" i="19"/>
  <c r="C103" i="19"/>
  <c r="H102" i="19"/>
  <c r="G102" i="19"/>
  <c r="F102" i="19"/>
  <c r="E102" i="19"/>
  <c r="D102" i="19"/>
  <c r="C102" i="19"/>
  <c r="H101" i="19"/>
  <c r="G101" i="19"/>
  <c r="F101" i="19"/>
  <c r="E101" i="19"/>
  <c r="D101" i="19"/>
  <c r="C101" i="19"/>
  <c r="H100" i="19"/>
  <c r="G100" i="19"/>
  <c r="F100" i="19"/>
  <c r="E100" i="19"/>
  <c r="D100" i="19"/>
  <c r="C100" i="19"/>
  <c r="H99" i="19"/>
  <c r="G99" i="19"/>
  <c r="F99" i="19"/>
  <c r="E99" i="19"/>
  <c r="D99" i="19"/>
  <c r="C99" i="19"/>
  <c r="H98" i="19"/>
  <c r="G98" i="19"/>
  <c r="F98" i="19"/>
  <c r="E98" i="19"/>
  <c r="D98" i="19"/>
  <c r="C98" i="19"/>
  <c r="H97" i="19"/>
  <c r="G97" i="19"/>
  <c r="F97" i="19"/>
  <c r="E97" i="19"/>
  <c r="D97" i="19"/>
  <c r="C97" i="19"/>
  <c r="E90" i="19"/>
  <c r="D90" i="19"/>
  <c r="C90" i="19"/>
  <c r="E89" i="19"/>
  <c r="D89" i="19"/>
  <c r="C89" i="19"/>
  <c r="E88" i="19"/>
  <c r="D88" i="19"/>
  <c r="C88" i="19"/>
  <c r="E87" i="19"/>
  <c r="D87" i="19"/>
  <c r="C87" i="19"/>
  <c r="E86" i="19"/>
  <c r="D86" i="19"/>
  <c r="C86" i="19"/>
  <c r="E85" i="19"/>
  <c r="D85" i="19"/>
  <c r="C85" i="19"/>
  <c r="E84" i="19"/>
  <c r="D84" i="19"/>
  <c r="C84" i="19"/>
  <c r="E83" i="19"/>
  <c r="D83" i="19"/>
  <c r="C83" i="19"/>
  <c r="E82" i="19"/>
  <c r="D82" i="19"/>
  <c r="C82" i="19"/>
  <c r="K75" i="19"/>
  <c r="J75" i="19"/>
  <c r="I75" i="19"/>
  <c r="H75" i="19"/>
  <c r="G75" i="19"/>
  <c r="F75" i="19"/>
  <c r="E75" i="19"/>
  <c r="D75" i="19"/>
  <c r="C75" i="19"/>
  <c r="K74" i="19"/>
  <c r="J74" i="19"/>
  <c r="I74" i="19"/>
  <c r="H74" i="19"/>
  <c r="G74" i="19"/>
  <c r="F74" i="19"/>
  <c r="E74" i="19"/>
  <c r="D74" i="19"/>
  <c r="C74" i="19"/>
  <c r="K73" i="19"/>
  <c r="J73" i="19"/>
  <c r="I73" i="19"/>
  <c r="H73" i="19"/>
  <c r="G73" i="19"/>
  <c r="F73" i="19"/>
  <c r="E73" i="19"/>
  <c r="D73" i="19"/>
  <c r="C73" i="19"/>
  <c r="K72" i="19"/>
  <c r="J72" i="19"/>
  <c r="I72" i="19"/>
  <c r="H72" i="19"/>
  <c r="G72" i="19"/>
  <c r="F72" i="19"/>
  <c r="E72" i="19"/>
  <c r="D72" i="19"/>
  <c r="C72" i="19"/>
  <c r="K71" i="19"/>
  <c r="J71" i="19"/>
  <c r="I71" i="19"/>
  <c r="H71" i="19"/>
  <c r="G71" i="19"/>
  <c r="F71" i="19"/>
  <c r="E71" i="19"/>
  <c r="D71" i="19"/>
  <c r="C71" i="19"/>
  <c r="K70" i="19"/>
  <c r="J70" i="19"/>
  <c r="I70" i="19"/>
  <c r="H70" i="19"/>
  <c r="G70" i="19"/>
  <c r="F70" i="19"/>
  <c r="E70" i="19"/>
  <c r="D70" i="19"/>
  <c r="C70" i="19"/>
  <c r="K69" i="19"/>
  <c r="J69" i="19"/>
  <c r="I69" i="19"/>
  <c r="H69" i="19"/>
  <c r="G69" i="19"/>
  <c r="F69" i="19"/>
  <c r="E69" i="19"/>
  <c r="D69" i="19"/>
  <c r="C69" i="19"/>
  <c r="K68" i="19"/>
  <c r="J68" i="19"/>
  <c r="I68" i="19"/>
  <c r="H68" i="19"/>
  <c r="G68" i="19"/>
  <c r="F68" i="19"/>
  <c r="E68" i="19"/>
  <c r="D68" i="19"/>
  <c r="C68" i="19"/>
  <c r="K67" i="19"/>
  <c r="J67" i="19"/>
  <c r="I67" i="19"/>
  <c r="H67" i="19"/>
  <c r="G67" i="19"/>
  <c r="F67" i="19"/>
  <c r="E67" i="19"/>
  <c r="D67" i="19"/>
  <c r="C67" i="19"/>
  <c r="D60" i="19"/>
  <c r="C60" i="19"/>
  <c r="D59" i="19"/>
  <c r="C59" i="19"/>
  <c r="D58" i="19"/>
  <c r="C58" i="19"/>
  <c r="D57" i="19"/>
  <c r="C57" i="19"/>
  <c r="D56" i="19"/>
  <c r="C56" i="19"/>
  <c r="D55" i="19"/>
  <c r="C55" i="19"/>
  <c r="D54" i="19"/>
  <c r="C54" i="19"/>
  <c r="D53" i="19"/>
  <c r="C53" i="19"/>
  <c r="D52" i="19"/>
  <c r="C52" i="19"/>
  <c r="F45" i="19"/>
  <c r="E45" i="19"/>
  <c r="D45" i="19"/>
  <c r="C45" i="19"/>
  <c r="F44" i="19"/>
  <c r="E44" i="19"/>
  <c r="D44" i="19"/>
  <c r="C44" i="19"/>
  <c r="F43" i="19"/>
  <c r="E43" i="19"/>
  <c r="D43" i="19"/>
  <c r="C43" i="19"/>
  <c r="F42" i="19"/>
  <c r="E42" i="19"/>
  <c r="D42" i="19"/>
  <c r="C42" i="19"/>
  <c r="F41" i="19"/>
  <c r="E41" i="19"/>
  <c r="D41" i="19"/>
  <c r="C41" i="19"/>
  <c r="F40" i="19"/>
  <c r="E40" i="19"/>
  <c r="D40" i="19"/>
  <c r="C40" i="19"/>
  <c r="F39" i="19"/>
  <c r="E39" i="19"/>
  <c r="D39" i="19"/>
  <c r="C39" i="19"/>
  <c r="F38" i="19"/>
  <c r="E38" i="19"/>
  <c r="D38" i="19"/>
  <c r="C38" i="19"/>
  <c r="F37" i="19"/>
  <c r="E37" i="19"/>
  <c r="D37" i="19"/>
  <c r="C37" i="19"/>
  <c r="F36" i="19"/>
  <c r="E36" i="19"/>
  <c r="D36" i="19"/>
  <c r="C36" i="19"/>
  <c r="F35" i="19"/>
  <c r="E35" i="19"/>
  <c r="D35" i="19"/>
  <c r="C35" i="19"/>
  <c r="F34" i="19"/>
  <c r="E34" i="19"/>
  <c r="D34" i="19"/>
  <c r="C34" i="19"/>
  <c r="F33" i="19"/>
  <c r="E33" i="19"/>
  <c r="D33" i="19"/>
  <c r="C33" i="19"/>
  <c r="F32" i="19"/>
  <c r="E32" i="19"/>
  <c r="D32" i="19"/>
  <c r="C32" i="19"/>
  <c r="F25" i="19"/>
  <c r="E25" i="19"/>
  <c r="D25" i="19"/>
  <c r="C25" i="19"/>
  <c r="F24" i="19"/>
  <c r="E24" i="19"/>
  <c r="D24" i="19"/>
  <c r="C24" i="19"/>
  <c r="F23" i="19"/>
  <c r="E23" i="19"/>
  <c r="D23" i="19"/>
  <c r="C23" i="19"/>
  <c r="F22" i="19"/>
  <c r="E22" i="19"/>
  <c r="D22" i="19"/>
  <c r="C22" i="19"/>
  <c r="F21" i="19"/>
  <c r="E21" i="19"/>
  <c r="D21" i="19"/>
  <c r="C21" i="19"/>
  <c r="F20" i="19"/>
  <c r="E20" i="19"/>
  <c r="D20" i="19"/>
  <c r="C20" i="19"/>
  <c r="I137" i="19" l="1"/>
  <c r="I136" i="19"/>
  <c r="I135" i="19"/>
  <c r="L74" i="19"/>
  <c r="I134" i="19"/>
  <c r="L75" i="19"/>
  <c r="I131" i="19"/>
  <c r="I104" i="19"/>
  <c r="I132" i="19"/>
  <c r="I133" i="19"/>
  <c r="I102" i="19"/>
  <c r="I105" i="19"/>
  <c r="L171" i="19"/>
  <c r="G186" i="19"/>
  <c r="E206" i="19"/>
  <c r="I128" i="19"/>
  <c r="I127" i="19"/>
  <c r="I129" i="19"/>
  <c r="C138" i="19"/>
  <c r="D138" i="19"/>
  <c r="I130" i="19"/>
  <c r="F116" i="19"/>
  <c r="E148" i="19"/>
  <c r="I100" i="19"/>
  <c r="I103" i="19"/>
  <c r="F117" i="19"/>
  <c r="I126" i="19"/>
  <c r="E146" i="19"/>
  <c r="E149" i="19"/>
  <c r="E147" i="19"/>
  <c r="E150" i="19"/>
  <c r="D151" i="19"/>
  <c r="E145" i="19"/>
  <c r="L71" i="19"/>
  <c r="F88" i="19"/>
  <c r="I101" i="19"/>
  <c r="F115" i="19"/>
  <c r="D106" i="19"/>
  <c r="C151" i="19"/>
  <c r="E106" i="19"/>
  <c r="H76" i="19"/>
  <c r="H138" i="19"/>
  <c r="J76" i="19"/>
  <c r="D76" i="19"/>
  <c r="E138" i="19"/>
  <c r="D118" i="19"/>
  <c r="F138" i="19"/>
  <c r="F86" i="19"/>
  <c r="I76" i="19"/>
  <c r="I125" i="19"/>
  <c r="F114" i="19"/>
  <c r="F106" i="19"/>
  <c r="E118" i="19"/>
  <c r="G138" i="19"/>
  <c r="G106" i="19"/>
  <c r="I99" i="19"/>
  <c r="F113" i="19"/>
  <c r="E76" i="19"/>
  <c r="H106" i="19"/>
  <c r="F76" i="19"/>
  <c r="I97" i="19"/>
  <c r="I124" i="19"/>
  <c r="F112" i="19"/>
  <c r="C118" i="19"/>
  <c r="C106" i="19"/>
  <c r="I98" i="19"/>
  <c r="L68" i="19"/>
  <c r="F84" i="19"/>
  <c r="F83" i="19"/>
  <c r="C91" i="19"/>
  <c r="D91" i="19"/>
  <c r="E91" i="19"/>
  <c r="F89" i="19"/>
  <c r="F87" i="19"/>
  <c r="F90" i="19"/>
  <c r="F85" i="19"/>
  <c r="G76" i="19"/>
  <c r="F82" i="19"/>
  <c r="C76" i="19"/>
  <c r="K76" i="19"/>
  <c r="L69" i="19"/>
  <c r="L70" i="19"/>
  <c r="L72" i="19"/>
  <c r="L73" i="19"/>
  <c r="L67" i="19"/>
  <c r="E57" i="19"/>
  <c r="E59" i="19"/>
  <c r="D61" i="19"/>
  <c r="E53" i="19"/>
  <c r="E54" i="19"/>
  <c r="E58" i="19"/>
  <c r="E55" i="19"/>
  <c r="E52" i="19"/>
  <c r="E56" i="19"/>
  <c r="E60" i="19"/>
  <c r="C61" i="19"/>
  <c r="E46" i="19"/>
  <c r="G37" i="19"/>
  <c r="G39" i="19"/>
  <c r="G41" i="19"/>
  <c r="G43" i="19"/>
  <c r="G45" i="19"/>
  <c r="C46" i="19"/>
  <c r="G34" i="19"/>
  <c r="G36" i="19"/>
  <c r="G38" i="19"/>
  <c r="G40" i="19"/>
  <c r="G42" i="19"/>
  <c r="G44" i="19"/>
  <c r="D46" i="19"/>
  <c r="F46" i="19"/>
  <c r="G33" i="19"/>
  <c r="G35" i="19"/>
  <c r="G32" i="19"/>
  <c r="G20" i="19"/>
  <c r="G22" i="19"/>
  <c r="G24" i="19"/>
  <c r="D26" i="19"/>
  <c r="E26" i="19"/>
  <c r="G21" i="19"/>
  <c r="F26" i="19"/>
  <c r="G23" i="19"/>
  <c r="G25" i="19"/>
  <c r="C26" i="19"/>
  <c r="F13" i="19"/>
  <c r="E13" i="19"/>
  <c r="D13" i="19"/>
  <c r="C13" i="19"/>
  <c r="F12" i="19"/>
  <c r="E12" i="19"/>
  <c r="D12" i="19"/>
  <c r="C12" i="19"/>
  <c r="F11" i="19"/>
  <c r="E11" i="19"/>
  <c r="D11" i="19"/>
  <c r="C11" i="19"/>
  <c r="F10" i="19"/>
  <c r="E10" i="19"/>
  <c r="D10" i="19"/>
  <c r="C10" i="19"/>
  <c r="F9" i="19"/>
  <c r="E9" i="19"/>
  <c r="D9" i="19"/>
  <c r="C9" i="19"/>
  <c r="F8" i="19"/>
  <c r="E8" i="19"/>
  <c r="D8" i="19"/>
  <c r="C8" i="19"/>
  <c r="F7" i="19"/>
  <c r="E7" i="19"/>
  <c r="D7" i="19"/>
  <c r="C7" i="19"/>
  <c r="F6" i="19"/>
  <c r="E6" i="19"/>
  <c r="D6" i="19"/>
  <c r="C6" i="19"/>
  <c r="F5" i="19"/>
  <c r="E5" i="19"/>
  <c r="D5" i="19"/>
  <c r="C5" i="19"/>
  <c r="I138" i="19" l="1"/>
  <c r="E151" i="19"/>
  <c r="I106" i="19"/>
  <c r="F118" i="19"/>
  <c r="F91" i="19"/>
  <c r="L76" i="19"/>
  <c r="D14" i="19"/>
  <c r="C14" i="19"/>
  <c r="F14" i="19"/>
  <c r="E61" i="19"/>
  <c r="E14" i="19"/>
  <c r="G46" i="19"/>
  <c r="G26" i="19"/>
  <c r="G7" i="19"/>
  <c r="G9" i="19"/>
  <c r="G11" i="19"/>
  <c r="G5" i="19"/>
  <c r="G6" i="19"/>
  <c r="G8" i="19"/>
  <c r="G10" i="19"/>
  <c r="G12" i="19"/>
  <c r="G13" i="19"/>
  <c r="G14" i="19" l="1"/>
</calcChain>
</file>

<file path=xl/sharedStrings.xml><?xml version="1.0" encoding="utf-8"?>
<sst xmlns="http://schemas.openxmlformats.org/spreadsheetml/2006/main" count="1512" uniqueCount="348">
  <si>
    <t>م</t>
  </si>
  <si>
    <t>ملاحظات</t>
  </si>
  <si>
    <t>المصادر</t>
  </si>
  <si>
    <t>ملاحظات الباحث</t>
  </si>
  <si>
    <t>محافظة التأسيس</t>
  </si>
  <si>
    <t>مكان التاسيس</t>
  </si>
  <si>
    <t>اسم المؤسس</t>
  </si>
  <si>
    <t>المجال</t>
  </si>
  <si>
    <t>نوع المنتج الصادر</t>
  </si>
  <si>
    <t>تاريخ التوقف عن العمل</t>
  </si>
  <si>
    <t>سبب التوقف عن العمل</t>
  </si>
  <si>
    <t>تاريخ الإنتهاك</t>
  </si>
  <si>
    <t>نوع الإنتهاك</t>
  </si>
  <si>
    <t>مكان الإنتهاك</t>
  </si>
  <si>
    <t>الموقع</t>
  </si>
  <si>
    <t>فايسبوك</t>
  </si>
  <si>
    <t>تويتر</t>
  </si>
  <si>
    <t>إنستجرام</t>
  </si>
  <si>
    <t>يوتيوب</t>
  </si>
  <si>
    <t>إيميل</t>
  </si>
  <si>
    <t>رقم الهاتف</t>
  </si>
  <si>
    <t>العنوان</t>
  </si>
  <si>
    <t>رابط صفحة مؤسسه</t>
  </si>
  <si>
    <t>أخرى</t>
  </si>
  <si>
    <t>تصنيف المصدر</t>
  </si>
  <si>
    <t>جريدة</t>
  </si>
  <si>
    <t>مؤسسة صحفية</t>
  </si>
  <si>
    <t>صحفي</t>
  </si>
  <si>
    <t>تواصل مباشر</t>
  </si>
  <si>
    <t>الجيزة</t>
  </si>
  <si>
    <t>محافظات مصر المختلفة</t>
  </si>
  <si>
    <t>على مستوى جميع محافظات جمهورية مصر العربية</t>
  </si>
  <si>
    <t>منتج</t>
  </si>
  <si>
    <t>الإعلام</t>
  </si>
  <si>
    <t>مستمر</t>
  </si>
  <si>
    <t>الموقع الرسمي للكيان</t>
  </si>
  <si>
    <t>أساسي</t>
  </si>
  <si>
    <t>مبادرة أو إئتلاف فني/ ثقافي</t>
  </si>
  <si>
    <t>مبادرة</t>
  </si>
  <si>
    <t>فني</t>
  </si>
  <si>
    <t>القاهرة</t>
  </si>
  <si>
    <t>غير محدد</t>
  </si>
  <si>
    <t>متوقف</t>
  </si>
  <si>
    <t>المعادي</t>
  </si>
  <si>
    <t>فرق فنية</t>
  </si>
  <si>
    <t>الموسيقى</t>
  </si>
  <si>
    <t>منصات إعلامية مختلفة</t>
  </si>
  <si>
    <t>تكميلي</t>
  </si>
  <si>
    <t>منصة صحفية إلكترونية</t>
  </si>
  <si>
    <t>أغلب الكيانات الناشئة قبل الثورة ولكنها ازدهرت بعدها تم افتراض انتشارها بعد يوم التنحي بيوم</t>
  </si>
  <si>
    <t>منصة إلكترونية</t>
  </si>
  <si>
    <t>محافظات متعددة</t>
  </si>
  <si>
    <t>مصر</t>
  </si>
  <si>
    <t>العالم العربي</t>
  </si>
  <si>
    <t>على مستوى العالم العربي</t>
  </si>
  <si>
    <t>مؤسسة ثقافية</t>
  </si>
  <si>
    <t>ثقافي</t>
  </si>
  <si>
    <t>مركز ثقافي</t>
  </si>
  <si>
    <t>على مستوى المحافظات المركزية</t>
  </si>
  <si>
    <t>داعم</t>
  </si>
  <si>
    <t>شركة إنتاج فني</t>
  </si>
  <si>
    <t>منتج فني</t>
  </si>
  <si>
    <t>السينما والتليفزيون</t>
  </si>
  <si>
    <t>أفلام - مسلسلات</t>
  </si>
  <si>
    <t>جرافيتي - كاريكاتير</t>
  </si>
  <si>
    <t>دار نشر</t>
  </si>
  <si>
    <t>دُور عرض / نشر</t>
  </si>
  <si>
    <t>وسط البلد</t>
  </si>
  <si>
    <t>أدبي</t>
  </si>
  <si>
    <t>كتب - روايات - دواوين</t>
  </si>
  <si>
    <t>مركز ثقافة وفنون</t>
  </si>
  <si>
    <t>مؤسسة فنية</t>
  </si>
  <si>
    <t>فني وثقافي</t>
  </si>
  <si>
    <t>الثقافة والفنون المختلفة</t>
  </si>
  <si>
    <t>مؤسسة تعليمية فنية / ثقافية</t>
  </si>
  <si>
    <t>تعليمي</t>
  </si>
  <si>
    <t>المسرح</t>
  </si>
  <si>
    <t>على مستوى محافظات الصعيد</t>
  </si>
  <si>
    <t>الكوميديا الفنية</t>
  </si>
  <si>
    <t>صفحة الكيان على مواقع التواصل الاجتماعي</t>
  </si>
  <si>
    <t>أحمد سمير</t>
  </si>
  <si>
    <t>تنمية المواهب والتعليم</t>
  </si>
  <si>
    <t>على مستوى منطقة محددة في مدينة</t>
  </si>
  <si>
    <t>على مستوى مدن القناة</t>
  </si>
  <si>
    <t>برنامج</t>
  </si>
  <si>
    <t>مصر الجديدة</t>
  </si>
  <si>
    <t>مهرجانات فنية</t>
  </si>
  <si>
    <t>تواصل مباشر مع القائمين على الكيان</t>
  </si>
  <si>
    <t>نطاق دولي</t>
  </si>
  <si>
    <t>على مستوى العالم</t>
  </si>
  <si>
    <t>المنوفية</t>
  </si>
  <si>
    <t>على مستوى محافظات الدلتا</t>
  </si>
  <si>
    <t>https://elcinema.com/person/2121067/</t>
  </si>
  <si>
    <t>داعم - منتج</t>
  </si>
  <si>
    <t>ثقافي وسياسي</t>
  </si>
  <si>
    <t>أفلام وثائقية</t>
  </si>
  <si>
    <t>أفلام وثائقية - أفلام  قصيرة - أفلام تسجيلية</t>
  </si>
  <si>
    <t>غير معلوم</t>
  </si>
  <si>
    <t>راديو</t>
  </si>
  <si>
    <t>العجوزة</t>
  </si>
  <si>
    <t>على مستوى سيناء</t>
  </si>
  <si>
    <t>فنانيين - أفلام فيديو - أفلام وثائقية - مواد ترويجية - مسرحيات</t>
  </si>
  <si>
    <t>مسرحيات - أغاني - أفلام</t>
  </si>
  <si>
    <t>مقالات - أخبار - تحليلات - مساحات حرة للتعبير عن الرأي</t>
  </si>
  <si>
    <t>مؤسسة إعلامية</t>
  </si>
  <si>
    <t>إعلامي</t>
  </si>
  <si>
    <t>خارج مصر</t>
  </si>
  <si>
    <t>عام 2015</t>
  </si>
  <si>
    <t>مؤسسة بحثية</t>
  </si>
  <si>
    <t>أفلام سينمائية</t>
  </si>
  <si>
    <t>موقع إخباري</t>
  </si>
  <si>
    <t>احياء</t>
  </si>
  <si>
    <t>إحياء هي منظمة غير ربحية لنشر ثقافة البحث العلمي و نشر الوعي واثراء الفكر وثقافة الأفراد</t>
  </si>
  <si>
    <t>https://www.facebook.com/Eurekaorg/?ref=br_rs</t>
  </si>
  <si>
    <t>https://l.facebook.com/l.php?u=https%3A%2F%2Ftwitter.com%2FIhyaaorg%3Ffbclid%3DIwAR1N388-z3VXvgD64t49ijK4YGm8Y09VXkyvaV7kBBxihOKZ5AydZte3bSg&amp;h=AT1pDr2nTdZsQmsxV4xaqLpFNKcBRrLzy02AzTF_TyYqq7cQXoyCV6E6iWZJdld08YDOGMeovVl9AIQvGWPV4WrenA3XWWiIDn64cK5iLuMkCzIjsNvfBHXmsLDByUGXTrOVhPCONZQxzLu8heeSNchOUPjgC2VG47Lj87ZZ8TzvZtEukzCaPWWD9vIO6uBTnkKqyrwM9ACe-cZKigJtzv1Z1BDxG4sK6GACpTzQUwAjWRPO49kdUsS68tS8GaCNDnC8Fcfzg4nWPyVm5xZyQ6mhp76gFN-Km1Co-RKvT2WMZL9h8XYwHZTYoQx7wqZuhXIH3gGn0caBBP-KfrODt0RJcyyegFWPxu_XTjcUXEbQKxG3qcf6MEW7vnOgPNOrihhGpR8ksTZ61xYzg3GHBmopYaJ9_ePdAJ3qddkrO14Z2S1-pOpqR1eafDfjvgI3m_5GkoNOEiYWahn71_MUesIsxOtV9960RxVFoMU</t>
  </si>
  <si>
    <t>ihyaaorg@gmail.com</t>
  </si>
  <si>
    <t>دورة فنون السينما والتليفزيون الجامعة الأهلية الفرنسية فى مصر</t>
  </si>
  <si>
    <t>دورة احترافية فى فنون السينما والتليفزيون بالتعاون مع نقابة المهن السينمائية 
تشمل الدراسة اعمال سيناريو - إخراج - تصوير - مونتاج - صوت</t>
  </si>
  <si>
    <t>http://www.ufe.edu.eg/?fbclid=IwAR2BWykploF08F5BE4oS7V7oV-mDEmOLlshHokyuf6GV50CzsoGQQaTNhC0</t>
  </si>
  <si>
    <t>https://www.facebook.com/%D8%AF%D9%88%D8%B1%D8%A9-%D9%81%D9%86%D9%88%D9%86-%D8%A7%D9%84%D8%B3%D9%8A%D9%86%D9%85%D8%A7-%D9%88%D8%A7%D9%84%D8%AA%D9%84%D9%8A%D9%81%D8%B2%D9%8A%D9%88%D9%86-%D8%A7%D9%84%D8%AC%D8%A7%D9%85%D8%B9%D8%A9-%D8%A7%D9%84%D8%A3%D9%87%D9%84%D9%8A%D8%A9-%D8%A7%D9%84%D9%81%D8%B1%D9%86%D8%B3%D9%8A%D8%A9-%D9%81%D9%89-%D9%85%D8%B5%D8%B1-712652702181612/</t>
  </si>
  <si>
    <t>http://www.ufe.edu.eg/?fbclid=IwAR2BWykploF08F5BE4oS7V7oV-mDEmOLlshHokyuf6GV50CzsoGQQaTNhC0#</t>
  </si>
  <si>
    <t>cufcad.ufe@gmail.com</t>
  </si>
  <si>
    <t>01220243080</t>
  </si>
  <si>
    <t>9 ش ابو المحاسن الشاذلى - ميدان أسوان - المهندسين</t>
  </si>
  <si>
    <t>https://www.facebook.com/cufcad</t>
  </si>
  <si>
    <t xml:space="preserve">شهادة احترافية فى فنون السينما والتليفزيون بالتعاون مع نقابة المهن السنيمائية 
مدة الدراسة سنة ونصف موزعة على ثلاثة مستويات 
توفر الجامعة معدات التصوير والإضاءة والمونتاج والصوت 
يمنح الدارس كارنيه نقابة المهن السنيمائية كعضو منتسب </t>
  </si>
  <si>
    <t>ملتقى القاهرة الدولي لفنون الخط العربى</t>
  </si>
  <si>
    <t>https://l.facebook.com/l.php?u=http%3A%2F%2Fwww.cdf.gov.eg%2Fkhate%2F%3Ffbclid%3DIwAR1_rE6yw05L4DppxDiqe0hVaPfSGn47acIuJYZMCLVTM-WbkKOHidITxdo&amp;h=AT2gK59nEJj0u-gz-d4axqS6jJSZiUsBev-aT8FtitmNoyUoArs1vKXvDQbQ2nRxTY7ll2KqyXv6Dmb35anu4f3UDCV0clkgEzrGqcLBgvog3WU1QHB5WFRSB5nJX_i1z9c9zdTd5zEYMXDdpHglth0Dhu_NbeEp5U3FPJ3S-w4U7qGOkVp0OONMP2kwlzUO4_W1AMarzY1FMxxG0oRP2_AJB4pt6nIKOoYfLXUtpSGiyGUJmDebzbndqfBhEo1eFXP7uc5-LN4GsNH9Bang48V3q1UwciTHrj51pcNImJBwYIk7HbnSweyR-rvBmmYmIX20NidPLAqkw0LPl8qf5wnIcwZuW7rsPB_Rf2WE6U9WubpUeSvpztitFBM4Ab9XebxS7aelU66gwjL6tqcqBHYWpiWEgWTC4tp33bHoXNNr0CfBIFmyvydQTGcczIRycfJso15GMgmBi6JF2eGa_OjwWG6PhU03Yh48h3E</t>
  </si>
  <si>
    <t>https://www.facebook.com/%D9%85%D9%84%D8%AA%D9%82%D9%89-%D8%A7%D9%84%D9%82%D8%A7%D9%87%D8%B1%D8%A9-%D8%A7%D9%84%D8%AF%D9%88%D9%84%D9%8A-%D9%84%D9%81%D9%86%D9%88%D9%86-%D8%A7%D9%84%D8%AE%D8%B7-%D8%A7%D9%84%D8%B9%D8%B1%D8%A8%D9%89-404500723068067/?ref=search&amp;__tn__=%2Cd%2CP-R&amp;eid=ARDCrZQkYA4PYnM_Qy_2dLM_rWHaCFPkvYGQtH3jtu55gfUkgc0t8jN6rBXW_tme3S7qxetf2Ba6iDc6</t>
  </si>
  <si>
    <t>التي في</t>
  </si>
  <si>
    <t>تزيل الحاجز بين المبدع والمشاهد</t>
  </si>
  <si>
    <t>نحن نتيح الفرصة لمُنشئي المحتوى من شباب مجتمعنا المحلي لإنتاج محتوى عالي الجودة وذي أهميّة نوفر هذه المنصة لمشاركة هذا المحتوى كما نوفر إمكانية الحصول على التدريب والدعم ومجتمع من الأقران؛ للمساعدة في دعم أفكارهم الإبداعية وتنمية قدراتهم وتحقيق طموحاتهم</t>
  </si>
  <si>
    <t>http://altv.com</t>
  </si>
  <si>
    <t>https://www.facebook.com/ALTVmedia/</t>
  </si>
  <si>
    <t>https://twitter.com/altvmedia?ref_src=twsrc%5Etfw%7Ctwcamp%5Eembeddedtimeline%7Ctwterm%5Eprofile%3Aaltvmedia&amp;ref_url=https%3A%2F%2Ffbapp.us%2Fapps%2Ftwittertab%2F</t>
  </si>
  <si>
    <t>https://www.instagram.com/altvmedia/</t>
  </si>
  <si>
    <t>https://www.youtube.com/channel/UCJKM2qM-obkrbyyZTqU5sQg</t>
  </si>
  <si>
    <t>sayhello@altv.com</t>
  </si>
  <si>
    <t>https://www.facebook.com/pg/ALTVmedia/about/?ref=page_internal</t>
  </si>
  <si>
    <t>إضاءات</t>
  </si>
  <si>
    <t xml:space="preserve">إضاءات موقع عربي يقدم خدمة تحليلية للقضايا والأحداث المعاصرة وقراءات معرفية للأفكار المرتبطة بها؛ تساعد القارىء العربي على تكوين رؤيته الخاصة تجاه العالم من حوله </t>
  </si>
  <si>
    <t>أن نكون الموقع الرائد في تحليل الأحداث وطرح الأفكار في العالم العربي</t>
  </si>
  <si>
    <t>مساعدة القارئ العربي على تكوين رؤيته الخاصة تجاه العالم من حوله</t>
  </si>
  <si>
    <t>حاول أن نزيل الإبهام العالق بكل ما حولنا حتى نستطيع الاختيار بحرية ووعي طامحين في كل ذلك إلى تقديم … محتوى عربي ثري</t>
  </si>
  <si>
    <t>حجب الموقع عدة مرات في مصر والسعودية والإمارات</t>
  </si>
  <si>
    <t>مقر الموقع</t>
  </si>
  <si>
    <t>https://www.ida2at.com/</t>
  </si>
  <si>
    <t>https://www.facebook.com/ida2at/?ref=br_rs</t>
  </si>
  <si>
    <t>https://twitter.com/Ida2at</t>
  </si>
  <si>
    <t>contact@ida2at.com</t>
  </si>
  <si>
    <t>https://www.ida2at.com/who-are-we/#</t>
  </si>
  <si>
    <t xml:space="preserve">إضاءات فكرة انبثقت من حاجتنا في العالم العربي إلى صحافة معرفية تجمع بين النظريات السياسية والأطروحات الثقافية من جهة وبين تطبيقاتها على الأرض ورؤية الأحداث من خلالها من جهة أخرى رؤيةً تجعل القارئ أكثر إدراكا لما يحدث حوله 
نقوم في إضاءات بعرض المساحات المشتركة بين عالمي الأفكار والأحداث بدون تسطيح للأحداث اليومية ودون إغراق في التنظير الفكري نبحث دائما عما يثري عقل القارئ ويجعل الأمور من حوله أكثر وضوحًا بإضاءاتنا عليها نسعى لإنارة مساحات مختلفة للقارئ بدون توجيه للآراء والتوجهات نحاول أن نزيل الإبهام العالق بكل ما حولنا حتى نستطيع الاختيار بحرية ووعي طامحين في كل ذلك إلى تقديم … محتوى عربي ثري </t>
  </si>
  <si>
    <t>https://l.facebook.com/l.php?u=https%3A%2F%2Fwww.ida2at.com%2F%3Ffbclid%3DIwAR1h7fbyqU5Y1QxYIu6AC6IAu-cZSJudsHjd9gg_yf-RnQc2-mIKplFrg9Q&amp;h=AT3n3xTU-7yJRqecehopUbF6dcKor5rw8DDJ0TlSAVjLwXre1vYk9kNTUEWPeZTGsJjCWyCscaegwH5JONSsXoMw87Fg34u4XD2h94HrXg5GViUEZTnnUQqADVxMTTFdg5Ldy3aaKXhU5Uaaa2S7cZWHYbyOnk14LdXDzb5mXwW_RI5grirZM59oq9nZCGhM6kupmwWvtwn7ZD0HLA_9TInKxI2_zw0E6vMZmMza6T8kyC-slb8zHpdx8ShMurdPscxxq2QjrZ5IHHGsGZJvPiSHSPuxP6kxKRjXaXHhWrUyrYdAYdMgkadwFwxkZ2nHKHbORGd6tldnBw4R4dWenEW3bKcQxj6f2aHItvV9HzXV-yS3nVhspg7rZ1tOowxGEunpF5akGENAF3C1fRfYMMpOLvxYZs6eXoFdUSO0QCRiIIq4LDKHlTfkRMRWRoR_m7Ep6reO-tMpWMgz0vq8s7P2m4lPypltORfJp60</t>
  </si>
  <si>
    <t>https://www.ida2at.com/a-fourth-egyptian-propaganda-massacre/</t>
  </si>
  <si>
    <t>https://www.ida2at.com/feed/</t>
  </si>
  <si>
    <t>ايجيوكولوجي</t>
  </si>
  <si>
    <t>أحمد سمير - أحمد الدلال</t>
  </si>
  <si>
    <t>أحمد الدلال</t>
  </si>
  <si>
    <t>ايجيكولوجي تقدم اليكم سلطة العلم بمزيج من التاريخ و الفلسفة و علم النفس</t>
  </si>
  <si>
    <t>لازم ننوّر الظلمة</t>
  </si>
  <si>
    <t>ننوّر الظلمة</t>
  </si>
  <si>
    <t>https://www.facebook.com/pg/Egychology/about/?ref=page_internal</t>
  </si>
  <si>
    <t>ahmedsamiread - ajaldallal - bluesamiread</t>
  </si>
  <si>
    <t>https://l.facebook.com/l.php?u=https%3A%2F%2Fwww.instagram.com%2Fahmedsamread%3Ffbclid%3DIwAR2S2RCfwri0yvnP2yLq9m6mo55M0j0jAv1qinG5NNTZJcmDoTgJr47Qxo8&amp;h=AT2ScoXo8gpVd6EFfvZE3WyrxVWglO97ebIk4peJlbGrHVdi-ti0z7qqheFU8hkEAe9cY3HQl8akL-FZgMlikK-D5YCElfUhCjt9EN9fI_qqNB0S61HmKMP8RxR9iG5QKpoChJ5dlLLVpdsUB7A - https://www.instagram.com/ajaldallal?fbclid=IwAR3n14YgpZnHWenLcNlr8a_OwS9_Mg_EwXJSZw4lblrxUbN-m-X3zYtCHdQ</t>
  </si>
  <si>
    <t>https://www.youtube.com/c/Egychology?fbclid=IwAR0ZXUalFoT1mvSSNB5h07zg_tHs1DNo_zdcdIS0efLWFnBCO7oGEkjVHIg</t>
  </si>
  <si>
    <t>egychology@gmail.com</t>
  </si>
  <si>
    <t>https://www.facebook.com/ahmedsamiread</t>
  </si>
  <si>
    <t>دار دلتا للنشر والتوزيع</t>
  </si>
  <si>
    <t>شبين الكوم</t>
  </si>
  <si>
    <t>سليمان القلشي</t>
  </si>
  <si>
    <t>الشاعر أحمد سويلم مستشارا للنشر بالدار - الكاتب الصحفي محمد هشام عبيه إدارة النشر</t>
  </si>
  <si>
    <t>دار دلتا للنشر والتوزيع )نبعت من قلب مصر لتسلط الضوء على مواهب كامنه لا تعرف طريقا تسلكه لتعرض موهبتها وابداعتها ، رسالتنا هى خلق جيل جديد من المبدعين والمثقفين الشباب من كل بقاع مصر دون اغفال مبدعينا ومثقفينا العمالقة ، نأمل فى خلق توليفه من خيرة الادباء والمثقفين القدامى والجدد لصنع مزيج ادبي ذو جسد ناضح وروح شبابيه نستطيع ان نثري بهم وبابداعاتهم الحركة الثقافية المصرية والعربية</t>
  </si>
  <si>
    <t>نسعى إلى خلق جيل جديد من المبدعين والمثقفين الشباب من كل بقاع مصر</t>
  </si>
  <si>
    <t>يونيو عام 2018</t>
  </si>
  <si>
    <t>مالك الدار قد تعرض لأزمة مالية سببها الرئيس هو قلة مبيعات وتوزيع الجريدة التي تصدر عن الشركة التي تتبعها الدار، ومن ثم قرر إغلاق الدار وتقليل نفقات الجريدة</t>
  </si>
  <si>
    <t>https://www.facebook.com/%D8%AF%D8%A7%D8%B1-%D8%AF%D9%84%D8%AA%D8%A7-%D9%84%D9%84%D9%86%D8%B4%D8%B1-%D9%88%D8%A7%D9%84%D8%AA%D9%88%D8%B2%D9%8A%D8%B9-1599513460268296/</t>
  </si>
  <si>
    <t>مجمع المواقف - برج البركة 2 - شبين الكوم -المنوفية</t>
  </si>
  <si>
    <t>https://www.albawabhnews.com/3163779</t>
  </si>
  <si>
    <t>https://akhbarak.net/news/2018/05/01/15537484/articles/30869113/%D8%AA%D8%AC%D9%85%D9%8A%D8%AF-%D9%86%D8%B4%D8%A7%D8%B7-%D8%AF%D8%A7%D8%B1-%D8%AF%D9%84%D8%AA%D8%A7-%D9%84%D9%84%D9%86%D8%B4%D8%B1-%D9%88%D8%A7%D9%84%D8%AA%D9%88%D8%B2%D9%8A%D8%B9---e3lam-org</t>
  </si>
  <si>
    <t>نون للتدريب</t>
  </si>
  <si>
    <t>الزيتون</t>
  </si>
  <si>
    <t>تزودك نون بالمساحة والمجتمع والخدمات التي تحتاجها لكسب العيش وليس فقط لقمة العيش</t>
  </si>
  <si>
    <t>ورش العمل والحرف اليدوية والفنون والمزيد</t>
  </si>
  <si>
    <t>نحن نفعل ما نحب ونرتبط بشيء أكبر من أنفسنا</t>
  </si>
  <si>
    <t>خلق عالم حيث يعمل الناس لجعل الحياة وليس مجرد العيش</t>
  </si>
  <si>
    <t>https://www.facebook.com/Nouncenter/</t>
  </si>
  <si>
    <t>01025592122</t>
  </si>
  <si>
    <t>27ش ابن الحكم - الزيتون البحرية - الزيتون - القاهرة</t>
  </si>
  <si>
    <t>نديم - NADIM Foundation</t>
  </si>
  <si>
    <t xml:space="preserve">هى مؤسسة غير هادفة للربح تهتم بالتراث المصري بكل جوانبه المادى والا مادى كذلك المجتمعات المتعددة التي تتعامل معه وتتأثر به من السكان الى المهتميين الى المهنيين الى الاكاديميين وغيرهم على أمل أن تساعد هذه الصفحة على تشجيع الحوار بين تلك المجتمعات المختلفة للبحث فى كيفية الحفاظ على تراثنا المهدَّد وزيادة الوعي به وبالدور المحوري الذي يلعبه في تشكيل المحيط المبنى الذى نعيش فيه وتكوين ضمير جماعى تجاهه وتحسين نوعية الحياة التى نعيشها لذا دعنا نشارك تجاربنا الجماعية وأفكارنا وذكرياتنا وأي شيء آخر يمكننا مشاركته من خلال أي وسائط كالصور ومقاطع الفيديو والرسومات وما شابه والتعليق عليها بتجاربنا لنتمكن من التفكير خارج الصندوق والعثور على حلول مبتكرة لجعل تراثنا سعيدًا ومستدامًا وحيا </t>
  </si>
  <si>
    <t>http://www.nadimfoundation.org/?fbclid=IwAR2MIX1ikinIlhqWVyTaCQOG0lwdLRVnjpp2sQHVzgntu1rN-gYtRVS9Pss</t>
  </si>
  <si>
    <t>https://www.facebook.com/nadimfoundationeg/</t>
  </si>
  <si>
    <t>info@nadimfoundation.org</t>
  </si>
  <si>
    <t>حمزة للثقافة والتنمية</t>
  </si>
  <si>
    <t>ممدوح حمزة</t>
  </si>
  <si>
    <t>مؤسسة فنية أسسها ممدوح حمزة لدعم الفن والثقافة والتنمية</t>
  </si>
  <si>
    <t>https://www.facebook.com/hamzaaculture/</t>
  </si>
  <si>
    <t>https://twitter.com/hamza_culture</t>
  </si>
  <si>
    <t>28شارع السبع سواقى متفرع من بستان الخشاب بالقصر العينى امام مسرح فيص لند</t>
  </si>
  <si>
    <t>https://www.facebook.com/mamdouh.hamza.77</t>
  </si>
  <si>
    <t>شبكة التليفزيون العربي</t>
  </si>
  <si>
    <t>بريطانيا</t>
  </si>
  <si>
    <t>عباس ناصر</t>
  </si>
  <si>
    <t>التلفزيون العربي هي قناة تلفزيونية عامة، تتنوع برامجها بين الأخبار والبرامج السياسية والاجتماعية والثقافية والترفيهية، يقع المقر الرئيسي للقناة في العاصمة البريطانية لندن، وتتوزع مكاتبها وفروعها على عدة عواصم عربية وغربية. تهتم القناة بتسليط الضوء على أمال المواطن العربي ورؤاه، ونظرته لنفسه وللعالم والمستقبل، كما تسعى لان تكون صوت المشاهد العربي في كل مكان. تركز القناة جهدها لتكون منصة أصوات وأفكر المبدعين والفاعلين، لتحقيق إضافة نوعية وتقديم الجديد والمختلف والملهم، كما تولي اهتماما خاصا بالقطاعات الشبابية</t>
  </si>
  <si>
    <t>أفلام وثائقية - إعلام - تقارير إخبارية</t>
  </si>
  <si>
    <t>https://alaraby.tv/</t>
  </si>
  <si>
    <t>https://www.facebook.com/AlarabyTelevision/</t>
  </si>
  <si>
    <t>https://twitter.com/AlarabyTV</t>
  </si>
  <si>
    <t>https://www.instagram.com/accounts/login/?next=/alarabytv/</t>
  </si>
  <si>
    <t>https://www.youtube.com/channel/UC65i3Fyq91uiUkIS0i5GLNQ</t>
  </si>
  <si>
    <t>العشوائي</t>
  </si>
  <si>
    <t>حلمي زهيري</t>
  </si>
  <si>
    <t>برنامج ساخر يسبح في بحور اللاشيء ليقدم لكم كل ما هو عشوائي A satirical show swimming in the seas of nothingness to bring you all that is random</t>
  </si>
  <si>
    <t>https://www.facebook.com/El3ashwa2y/</t>
  </si>
  <si>
    <t>https://twitter.com/el3ashwa2y?fbclid=IwAR0qCt4QkUkCIAYsmpRETCKvdTH20XJf-psudAL94ynBbyUUno-ti_v-Xyw</t>
  </si>
  <si>
    <t>https://instagram.com/foreignaffairsmag?fbclid=IwAR0Wimerg2Se_CeLiNSBsIW4ILZzi20W58wTv5FzPexdeMzdDx1Qi8FLyzk</t>
  </si>
  <si>
    <t>يناير عام 2015</t>
  </si>
  <si>
    <t>دار السراج للنشر والتوزيع</t>
  </si>
  <si>
    <t>نشأت فى بداية عام 2015 تهتم بنشر الابداع الثقافى وتوزيع الكتب العربية والاجنبية فى مصر وجميع انحاء العالم</t>
  </si>
  <si>
    <t>https://www.facebook.com/Seraj.Publishers/</t>
  </si>
  <si>
    <t>https://twitter.com/publishingseraj?lang=ar</t>
  </si>
  <si>
    <t>https://www.instagram.com/seraj_publishing?fbclid=IwAR3CPAmkWdAQcNiyoxnp91j-TcGPv2hgGL75wZyNoBZiW4pXC_iMsArMb8Q</t>
  </si>
  <si>
    <t>seraj.books@gmail.com</t>
  </si>
  <si>
    <t>Elgozour Film Production - الجذور للإنتاج السينمائى</t>
  </si>
  <si>
    <t>https://www.facebook.com/ElgozourFilmProduction/</t>
  </si>
  <si>
    <t>elgozour@gmail.com</t>
  </si>
  <si>
    <t>الريماس للانتاج الفني والسينمائي</t>
  </si>
  <si>
    <t>اسحاق إبراهيم</t>
  </si>
  <si>
    <t>انتاج فني سنيمائي وتليفزيوني و مسلسلات وبرامج التوك شو</t>
  </si>
  <si>
    <t>https://www.facebook.com/%D8%A7%D9%84%D8%B1%D9%8A%D9%85%D8%A7%D8%B3-%D9%84%D9%84%D8%A7%D9%86%D8%AA%D8%A7%D8%AC-%D8%A7%D9%84%D9%81%D9%86%D9%8A-%D9%88%D8%A7%D9%84%D8%B3%D9%8A%D9%86%D9%85%D8%A7%D8%A6%D9%8A-1593739054233866/</t>
  </si>
  <si>
    <t>m.me/1593739054233866‎‏</t>
  </si>
  <si>
    <t>https://www.albawabhnews.com/3089092</t>
  </si>
  <si>
    <t>أفلام اسكندرية</t>
  </si>
  <si>
    <t>http://www.nff.org.eg/?q=node/960</t>
  </si>
  <si>
    <t>http://www.nff.org.eg/sites/default/files/pdf/table_0.pdf</t>
  </si>
  <si>
    <t>بشرى صلاح الدين</t>
  </si>
  <si>
    <t>https://www.youtube.com/watch?v=XJbkyAx6ULA</t>
  </si>
  <si>
    <t>http://doc.albawabhnews.com/61518</t>
  </si>
  <si>
    <t>دار تويا للنشر والتوزيع</t>
  </si>
  <si>
    <t>المعادي الجديدة</t>
  </si>
  <si>
    <t>https://www.facebook.com/Dar.Toya/</t>
  </si>
  <si>
    <t>https://twitter.com/dartoya2015?lang=ar</t>
  </si>
  <si>
    <t>m.me/Dar.Toya‎</t>
  </si>
  <si>
    <t>‏6 أ شارع فلسطين-المعادى الجديدة‏
‏‏القاهرة‏، ‏محافظة القاهرة‏، ‏مصر‏‏</t>
  </si>
  <si>
    <t>دار كنوز للنشر والتوزيع</t>
  </si>
  <si>
    <t>ياسر رمضان</t>
  </si>
  <si>
    <t>دار نشر وتوزيع ومكتبه للقارئ</t>
  </si>
  <si>
    <t>https://www.facebook.com/kenouzbookstore/</t>
  </si>
  <si>
    <t>kenouz55@yahoo.com</t>
  </si>
  <si>
    <t>14شارع جواد حسني متفرع من قصر النيل_وسط البلد
القاهره</t>
  </si>
  <si>
    <t>https://eg.linkedin.com/in/yasser-ramdan-62b906127</t>
  </si>
  <si>
    <t>روابط للنشر وتقنية المعلومات</t>
  </si>
  <si>
    <t>عارف عبدالرحمن</t>
  </si>
  <si>
    <t>تأسست شركة روابط للنشر وتقنية المعلومات بهدف إحداث نقلة نوعية في مفهوم الخدمات الثقافية والتعليمية من خلال الاستفادة من التكنولوجيا الحديثة في تقديم باقة من الخدمات الثقافية والتعليمية المتكاملة بالإضافة إلى تحفيز الملكات والإمكانات الإبداعية والفكرية لدى القارئ واالمتعلم نحن نفخر بأن نقدم خدماتنا المتميزة إلى كافة مؤسسات التعليم العالي ومراكز الأبحاث، والمراكز الثقافية والمعلوماتية والجهات الحكومية وكبرى الشركات، مزودين إياهم بمجموعة متطورة من الخدمات التعليمية للطلبة والأستاتذة والباحثين والمهتمين من خلال الفهم المتميز للاحتياجات المحلية والشراكة مع كبار الناشرين وأهم مصادر المعلومات في العالم.</t>
  </si>
  <si>
    <t>https://publishers.site123.me/%D9%86%D8%A7%D8%B4%D8%B1%D9%88%D9%86/%D8%B1%D9%88%D8%A7%D8%A8%D8%B7-%D9%84%D9%84%D9%86%D8%B4%D8%B1-%D9%88%D8%AA%D9%82%D9%86%D9%8A%D8%A9-%D8%A7%D9%84%D9%85%D8%B9%D9%84%D9%88%D9%85%D8%A7%D8%AA</t>
  </si>
  <si>
    <t>https://www.facebook.com/rawabtpublishing/</t>
  </si>
  <si>
    <t>https://twitter.com/Aref_Atia</t>
  </si>
  <si>
    <t>info@rawabtonline.com</t>
  </si>
  <si>
    <t>‏‎19 Hassan Aflaton st, Ard Elgolf - Abdul Qader Famy Hospital - Heliopolis‎‏
‏‏‎Heliopolis‎‏، ‏‎Egypt‎‏‏</t>
  </si>
  <si>
    <t>سينما لايت</t>
  </si>
  <si>
    <t>http://www.nff.org.eg/?q=node/991</t>
  </si>
  <si>
    <t>شركة يناير للإنتاج الفني</t>
  </si>
  <si>
    <t>أبدًا لم نكن أطفالً</t>
  </si>
  <si>
    <t>https://www.facebook.com/SIFFsd/videos/1654422804598202/?v=1654422804598202</t>
  </si>
  <si>
    <t>https://elcinema.com/work/2041442/</t>
  </si>
  <si>
    <t>https://www.masrawy.com/news/news_bbc/details/2016/12/17/1001160/-%D8%A7%D9%84%D8%B1%D8%A8%D9%8A%D8%B9-%D8%A7%D9%84%D8%B9%D8%B1%D8%A8%D9%8A-%D9%88%D8%AA%D9%88%D8%A7%D8%A8%D8%B9%D9%87-%D8%A8%D8%B9%D9%8A%D9%88%D9%86-%D8%B3%D9%8A%D9%86%D9%85%D8%A7%D8%A6%D9%8A%D8%A9</t>
  </si>
  <si>
    <t>http://archive.alchourouk.com/209523/674/1/%d9%81%d9%8a%d9%84%d9%85-%c2%ab%d8%a3%d8%a8%d8%af%d8%a7-%d9%84%d9%85-%d9%86%d9%83%d9%86-%d8%a3%d8%b7%d9%81%d8%a7%d9%84%d8%a7%c2%bb-%d9%84%d9%85%d8%ad%d9%85%d9%88%d8%af-%d8%b3%d9%84%d9%8a%d9%85%d8%a7%d9%86:%d9%88%d8%ab%d8%a7%d8%a6%d9%82%d9%8a-%d9%85%d8%b5%d8%b1%d9%8a-%d9%8a%d8%b5%d9%88%d9%91%d8%b1-%d8%b9%d8%b0%d8%a7%d8%a8%d8%a7%d8%aa-%d8%a5%d9%85%d8%b1%d8%a3%d8%a9--</t>
  </si>
  <si>
    <t>فريق بره الكادر</t>
  </si>
  <si>
    <t>أفلام  قصيرة</t>
  </si>
  <si>
    <t>https://www.youtube.com/watch?v=4IjEFVnMg0M</t>
  </si>
  <si>
    <t>http://doc.albawabhnews.com/61462</t>
  </si>
  <si>
    <t>مانز بيكتشرز</t>
  </si>
  <si>
    <t>https://elcinema.com/work/2030800/</t>
  </si>
  <si>
    <t>مركز القاهرة لقياسات التنمية</t>
  </si>
  <si>
    <t>Maha Ismail - Emad Esmail - Mohammed Refaat</t>
  </si>
  <si>
    <t>مركز القاهرة لقياسات التنمية (CDB) هو شركة مصرية ذات مسئولية محدودة متخصصة في تقديم خدمات الأبحاث والاستشارات والتدريب مقرها مدينة القاهرة، تتركز أنشطتها على تقديم عدد من الخدمات البحثية المتخصصة فى مجالات أبحاث السوق والدراسات التسويقية ورفع قدرات الشركات إضافة إلى نشر الكتب المتخصصة فى المجال</t>
  </si>
  <si>
    <t>تقديم خدمات الأبحاث والاستشارات والتدريب - نشر الكتب</t>
  </si>
  <si>
    <t xml:space="preserve"> يعمل مركز القاهرة لقياسات التنمية بالإعتماد على منهجية المقارنة المرجعية والتى تتم من خلال مقارنة أداء الاستراتيجيات والعمليات والمنتجات المختلفة بأفضل الممارسات المتبعة في
  المؤسسات الأخري الأخرى داخل أو خارج الصناعة</t>
  </si>
  <si>
    <t>https://cdbenchmark.com/</t>
  </si>
  <si>
    <t>https://www.facebook.com/cdbenchmark/</t>
  </si>
  <si>
    <t>training@cdbenchmark.com</t>
  </si>
  <si>
    <t>1000028511‏</t>
  </si>
  <si>
    <t>2 B Othman Towers, Cournish El- Nile
11431 ‏القاهرة‏، ‏محافظة القاهرة‏، ‏مصر‏</t>
  </si>
  <si>
    <t>الإجمالي</t>
  </si>
  <si>
    <t>مع مراعاة أن تلك الأرقام لا تعبر عن إجمالي الكيانات الفنية والثقافية الناشئة والمتأثرة عن ثورة يناير وإنما "تمثل الكيانات التي تم الوصول إليها فقط"</t>
  </si>
  <si>
    <t>x`</t>
  </si>
  <si>
    <t>المجال - تصنيف المصدر</t>
  </si>
  <si>
    <t>مصدر 1</t>
  </si>
  <si>
    <t>مصدر 2</t>
  </si>
  <si>
    <t>مصدر 3</t>
  </si>
  <si>
    <t>مصدر 4</t>
  </si>
  <si>
    <t>مصدر 5</t>
  </si>
  <si>
    <t>مصدر 6</t>
  </si>
  <si>
    <t>مصدر 7</t>
  </si>
  <si>
    <t>نوع المصدر الرئيسي للمجموعة - نوع المجموعة</t>
  </si>
  <si>
    <t>نوع المصدر الرئيسي للمجموعة - المجال</t>
  </si>
  <si>
    <t>نوع المصدر الرئيسي للمجموعة - تصنيف المجموعة</t>
  </si>
  <si>
    <t>تصنيف المجموعة - المجال</t>
  </si>
  <si>
    <t>تصنيف المجموعة - تصنيف المصدر</t>
  </si>
  <si>
    <t>نوع المجموعة - تأثير المجموعة في الأعمال</t>
  </si>
  <si>
    <t>تصنيف المجموعة - تأثير المجموعة في الأعمال</t>
  </si>
  <si>
    <t>توزيع المجموعات الثقافية والفنية المتأثرة بثورة يناير وفقًا لنوع المصدر الرئيسي للمجموعة ونوع المجموعة</t>
  </si>
  <si>
    <t>توزيع المجموعات الثقافية والفنية المتأثرة بثورة يناير وفقًا لنوع المصدر الرئيسي للمجموعة وتصنيف المجموعة</t>
  </si>
  <si>
    <t>توزيع المجموعات الثقافية والفنية المتأثرة بثورة يناير وفقًا لنوع المصدر الرئيسي للمجموعة والمجال</t>
  </si>
  <si>
    <t>توزيع المجموعات الثقافية والفنية المتأثرة بثورة يناير وفقًا لنوع المجموعة وتأثير المجموعة في الأعمال</t>
  </si>
  <si>
    <t>توزيع المجموعات الثقافية والفنية المتأثرة بثورة يناير وفقًا لتصنيف المجموعة وتأثير المجموعة في الأعمال</t>
  </si>
  <si>
    <t>توزيع المجموعات الثقافية والفنية المتأثرة بثورة يناير وفقًا لتصنيف المجموعة والمجال</t>
  </si>
  <si>
    <t>توزيع المجموعات الثقافية والفنية المتأثرة بثورة يناير وفقًا لتصنيف المجموعة وتصنيف المصدر</t>
  </si>
  <si>
    <t>توزيع المجموعات الثقافية والفنية المتأثرة بثورة يناير وفقًا للمجال وتصنيف المصدر</t>
  </si>
  <si>
    <t>نوع المجموعة - المستوى الجغرافي لانتشار المجموعة</t>
  </si>
  <si>
    <t>توزيع المجموعات الثقافية والفنية المتأثرة بثورة يناير وفقًا لنوع المصدر الرئيسي للمجموعة والمستوى الجغرافي لانتشار المجموعة</t>
  </si>
  <si>
    <t>تصنيف المجموعة - المستوى الجغرافي لانتشار المجموعة</t>
  </si>
  <si>
    <t>توزيع المجموعات الثقافية والفنية المتأثرة بثورة يناير وفقًا لتصنيف المجموعة والمستوى الجغرافي لانتشار المجموعة</t>
  </si>
  <si>
    <t>المستوى الجغرافي لانتشار المجموعة - المجال</t>
  </si>
  <si>
    <t>توزيع المجموعات الثقافية والفنية المتأثرة بثورة يناير وفقًا للمستوى الجغرافي لانتشار المجموعة والمجال</t>
  </si>
  <si>
    <t>المستوى الجغرافي لانتشار المجموعة - نوع المصدر الرئيسي للمجموعة</t>
  </si>
  <si>
    <t>توزيع المجموعات الثقافية والفنية المتأثرة بثورة يناير وفقًا للمستوى الجغرافي لانتشار المجموعة ونوع المصدر الرئيسي للمجموعة</t>
  </si>
  <si>
    <t>نوع المجموعة - نطاق عمل المجموعة</t>
  </si>
  <si>
    <t>توزيع المجموعات الثقافية والفنية المتأثرة بثورة يناير وفقًا لنوع المجموعة ونطاق عمل المجموعة</t>
  </si>
  <si>
    <t>بيانات مرتبطة بالمجموعة</t>
  </si>
  <si>
    <t>بيانات القائمين على المجموعة</t>
  </si>
  <si>
    <t>معلومات عن نشاط المجموعة</t>
  </si>
  <si>
    <t>إنتهاكات تعرض لها المجموعة</t>
  </si>
  <si>
    <t>روابط متعلقة بالمجموعة</t>
  </si>
  <si>
    <t>مصادر المجموعة</t>
  </si>
  <si>
    <t>وصف المجموعة</t>
  </si>
  <si>
    <t>نوع المجموعة</t>
  </si>
  <si>
    <t>تصنيف المجموعة</t>
  </si>
  <si>
    <t>نطاق عمل المجموعة</t>
  </si>
  <si>
    <t>عام تأسيس المجموعة</t>
  </si>
  <si>
    <t>تاريخ تأسيس المجموعة</t>
  </si>
  <si>
    <t>تاريخ انتشار المجموعة</t>
  </si>
  <si>
    <t>اسم المجموعة</t>
  </si>
  <si>
    <t>نطاق انتشار المجموعة</t>
  </si>
  <si>
    <t>المستوى الجغرافي لانتشار المجموعة</t>
  </si>
  <si>
    <t>أشهر أفراد المجموعة 1</t>
  </si>
  <si>
    <t>أشهر أفراد المجموعة 2</t>
  </si>
  <si>
    <t>أشهر أفراد المجموعة 3</t>
  </si>
  <si>
    <t>تأثير المجموعة في الأعمال</t>
  </si>
  <si>
    <t>نبذة عن المجموعة</t>
  </si>
  <si>
    <t>أبرز أعمال المجموعة</t>
  </si>
  <si>
    <t>إستمرارية المجموعة</t>
  </si>
  <si>
    <t>رؤية المجموعة</t>
  </si>
  <si>
    <t>رسالة المجموعة</t>
  </si>
  <si>
    <t>أهداف المجموعة</t>
  </si>
  <si>
    <t>بيان من المجموعة إعتراضا على الإنتهاك</t>
  </si>
  <si>
    <t>نوع المصدر الرئيسي للمجموعة</t>
  </si>
  <si>
    <t>قاعدة بيانات المجموعات الثقافية والفنية المتأثرة بـ يناير - مصر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</si>
</sst>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000"/>
    <numFmt numFmtId="166" formatCode="dd\ mmm\ yyyy"/>
  </numFmts>
  <fonts count="11" x14ac:knownFonts="1">
    <font>
      <sz val="11"/>
      <color theme="1"/>
      <name val="Calibri"/>
      <family val="2"/>
      <scheme val="minor"/>
    </font>
    <font>
      <u/>
      <sz val="11"/>
      <color theme="10"/>
      <name val="Calibri"/>
      <family val="2"/>
      <scheme val="minor"/>
    </font>
    <font>
      <b/>
      <sz val="13"/>
      <color theme="5" tint="0.79998168889431442"/>
      <name val="Arial"/>
      <family val="2"/>
      <charset val="178"/>
    </font>
    <font>
      <b/>
      <sz val="13"/>
      <color theme="5" tint="0.79998168889431442"/>
      <name val="Arial"/>
      <family val="2"/>
    </font>
    <font>
      <sz val="13"/>
      <color theme="1"/>
      <name val="Arial"/>
      <family val="2"/>
    </font>
    <font>
      <sz val="13"/>
      <color theme="5" tint="0.79998168889431442"/>
      <name val="Arial"/>
      <family val="2"/>
    </font>
    <font>
      <sz val="13"/>
      <color theme="1"/>
      <name val="Calibri"/>
      <family val="2"/>
      <scheme val="minor"/>
    </font>
    <font>
      <b/>
      <sz val="13"/>
      <color theme="1"/>
      <name val="Calibri"/>
      <family val="2"/>
      <scheme val="minor"/>
    </font>
    <font>
      <b/>
      <sz val="13"/>
      <color theme="0"/>
      <name val="Calibri"/>
      <family val="2"/>
      <scheme val="minor"/>
    </font>
    <font>
      <sz val="13"/>
      <color theme="0"/>
      <name val="Calibri"/>
      <family val="2"/>
      <scheme val="minor"/>
    </font>
    <font>
      <sz val="8"/>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2" tint="-9.9978637043366805E-2"/>
        <bgColor indexed="64"/>
      </patternFill>
    </fill>
    <fill>
      <patternFill patternType="solid">
        <fgColor rgb="FFFFCDD4"/>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4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89">
    <xf numFmtId="0" fontId="0" fillId="0" borderId="0" xfId="0"/>
    <xf numFmtId="0" fontId="0" fillId="0" borderId="0" xfId="0" applyAlignment="1">
      <alignment horizontal="center" vertical="center" readingOrder="2"/>
    </xf>
    <xf numFmtId="0" fontId="0" fillId="0" borderId="0" xfId="0" applyAlignment="1">
      <alignment wrapText="1"/>
    </xf>
    <xf numFmtId="0" fontId="6" fillId="0" borderId="0" xfId="0" applyFont="1" applyAlignment="1">
      <alignment horizontal="center" vertical="center" wrapText="1" readingOrder="2"/>
    </xf>
    <xf numFmtId="0" fontId="6" fillId="8" borderId="19" xfId="0" applyFont="1" applyFill="1" applyBorder="1" applyAlignment="1">
      <alignment horizontal="center" vertical="center" wrapText="1" readingOrder="2"/>
    </xf>
    <xf numFmtId="0" fontId="7" fillId="8" borderId="35" xfId="0" applyFont="1" applyFill="1" applyBorder="1" applyAlignment="1">
      <alignment horizontal="center" vertical="center" wrapText="1" readingOrder="2"/>
    </xf>
    <xf numFmtId="0" fontId="8" fillId="2" borderId="35"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xf numFmtId="0" fontId="8" fillId="2" borderId="8" xfId="0" applyFont="1" applyFill="1" applyBorder="1" applyAlignment="1">
      <alignment horizontal="center" vertical="center" wrapText="1" readingOrder="2"/>
    </xf>
    <xf numFmtId="0" fontId="8" fillId="2" borderId="39" xfId="0" applyFont="1" applyFill="1" applyBorder="1" applyAlignment="1">
      <alignment horizontal="center" vertical="center" wrapText="1" readingOrder="2"/>
    </xf>
    <xf numFmtId="0" fontId="8" fillId="2" borderId="40" xfId="0" applyFont="1" applyFill="1" applyBorder="1" applyAlignment="1">
      <alignment horizontal="center" vertical="center" wrapText="1" readingOrder="2"/>
    </xf>
    <xf numFmtId="0" fontId="6" fillId="8" borderId="33" xfId="0" applyFont="1" applyFill="1" applyBorder="1" applyAlignment="1">
      <alignment horizontal="center" vertical="center" wrapText="1" readingOrder="2"/>
    </xf>
    <xf numFmtId="0" fontId="7" fillId="8" borderId="9" xfId="0" applyFont="1" applyFill="1" applyBorder="1" applyAlignment="1">
      <alignment horizontal="center" vertical="center" wrapText="1" readingOrder="2"/>
    </xf>
    <xf numFmtId="0" fontId="8" fillId="2" borderId="27" xfId="0" applyFont="1" applyFill="1" applyBorder="1" applyAlignment="1">
      <alignment horizontal="center" vertical="center" wrapText="1" readingOrder="2"/>
    </xf>
    <xf numFmtId="0" fontId="7" fillId="8" borderId="8" xfId="0" applyFont="1" applyFill="1" applyBorder="1" applyAlignment="1">
      <alignment horizontal="center" vertical="center" wrapText="1" readingOrder="2"/>
    </xf>
    <xf numFmtId="0" fontId="9" fillId="0" borderId="0" xfId="0" applyFont="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164" fontId="2" fillId="2" borderId="6" xfId="0" applyNumberFormat="1"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2" fillId="2" borderId="11"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2" fillId="2" borderId="13"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18" xfId="0" applyFont="1" applyFill="1" applyBorder="1" applyAlignment="1">
      <alignment horizontal="center" vertical="center" wrapText="1" readingOrder="2"/>
    </xf>
    <xf numFmtId="1" fontId="2" fillId="2" borderId="6" xfId="0" applyNumberFormat="1"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20" xfId="0" applyFont="1" applyFill="1" applyBorder="1" applyAlignment="1">
      <alignment horizontal="center" vertical="center" wrapText="1" readingOrder="2"/>
    </xf>
    <xf numFmtId="0" fontId="2" fillId="2" borderId="21" xfId="0" applyFont="1" applyFill="1" applyBorder="1" applyAlignment="1">
      <alignment horizontal="center" vertical="center" wrapText="1" readingOrder="2"/>
    </xf>
    <xf numFmtId="165" fontId="3" fillId="2" borderId="23" xfId="0" applyNumberFormat="1" applyFont="1" applyFill="1" applyBorder="1" applyAlignment="1">
      <alignment horizontal="center" vertical="center" wrapText="1" readingOrder="2"/>
    </xf>
    <xf numFmtId="0" fontId="4" fillId="3" borderId="24" xfId="0" applyFont="1" applyFill="1" applyBorder="1" applyAlignment="1">
      <alignment horizontal="center" vertical="center" wrapText="1" readingOrder="2"/>
    </xf>
    <xf numFmtId="0" fontId="4" fillId="3" borderId="25" xfId="0" applyFont="1" applyFill="1" applyBorder="1" applyAlignment="1">
      <alignment horizontal="center" vertical="center" wrapText="1" readingOrder="2"/>
    </xf>
    <xf numFmtId="0" fontId="4" fillId="3" borderId="26" xfId="0" applyFont="1" applyFill="1" applyBorder="1" applyAlignment="1">
      <alignment horizontal="center" vertical="center" wrapText="1" readingOrder="2"/>
    </xf>
    <xf numFmtId="0" fontId="4" fillId="6" borderId="24" xfId="0" applyFont="1" applyFill="1" applyBorder="1" applyAlignment="1">
      <alignment horizontal="center" vertical="center" wrapText="1" readingOrder="2"/>
    </xf>
    <xf numFmtId="0" fontId="4" fillId="6" borderId="25" xfId="0" applyFont="1" applyFill="1" applyBorder="1" applyAlignment="1">
      <alignment horizontal="center" vertical="center" wrapText="1" readingOrder="2"/>
    </xf>
    <xf numFmtId="0" fontId="4" fillId="6" borderId="26" xfId="0" applyFont="1" applyFill="1" applyBorder="1" applyAlignment="1">
      <alignment horizontal="center" vertical="center" wrapText="1" readingOrder="2"/>
    </xf>
    <xf numFmtId="49" fontId="5" fillId="2" borderId="9" xfId="0" applyNumberFormat="1" applyFont="1" applyFill="1" applyBorder="1" applyAlignment="1">
      <alignment horizontal="center" vertical="center" wrapText="1" readingOrder="2"/>
    </xf>
    <xf numFmtId="0" fontId="4" fillId="4" borderId="25" xfId="0" applyFont="1" applyFill="1" applyBorder="1" applyAlignment="1">
      <alignment horizontal="center" vertical="center" wrapText="1" readingOrder="2"/>
    </xf>
    <xf numFmtId="166" fontId="4" fillId="3" borderId="25" xfId="0" applyNumberFormat="1" applyFont="1" applyFill="1" applyBorder="1" applyAlignment="1">
      <alignment horizontal="center" vertical="center" wrapText="1" readingOrder="2"/>
    </xf>
    <xf numFmtId="164" fontId="4" fillId="4" borderId="27" xfId="0" applyNumberFormat="1" applyFont="1" applyFill="1" applyBorder="1" applyAlignment="1">
      <alignment horizontal="center" vertical="center" wrapText="1" readingOrder="2"/>
    </xf>
    <xf numFmtId="0" fontId="4" fillId="5" borderId="24" xfId="0" applyFont="1" applyFill="1" applyBorder="1" applyAlignment="1">
      <alignment horizontal="center" vertical="center" wrapText="1" readingOrder="2"/>
    </xf>
    <xf numFmtId="0" fontId="4" fillId="5" borderId="25" xfId="0" applyFont="1" applyFill="1" applyBorder="1" applyAlignment="1">
      <alignment horizontal="center" vertical="center" wrapText="1" readingOrder="2"/>
    </xf>
    <xf numFmtId="0" fontId="4" fillId="5" borderId="26" xfId="0" applyFont="1" applyFill="1" applyBorder="1" applyAlignment="1">
      <alignment horizontal="center" vertical="center" wrapText="1" readingOrder="2"/>
    </xf>
    <xf numFmtId="0" fontId="4" fillId="7" borderId="24" xfId="0" applyFont="1" applyFill="1" applyBorder="1" applyAlignment="1">
      <alignment horizontal="center" vertical="center" wrapText="1" readingOrder="2"/>
    </xf>
    <xf numFmtId="0" fontId="1" fillId="7" borderId="25" xfId="1" applyFill="1" applyBorder="1" applyAlignment="1">
      <alignment horizontal="center" vertical="center" wrapText="1" readingOrder="2"/>
    </xf>
    <xf numFmtId="0" fontId="4" fillId="7" borderId="25" xfId="0" applyFont="1" applyFill="1" applyBorder="1" applyAlignment="1">
      <alignment horizontal="center" vertical="center" wrapText="1" readingOrder="2"/>
    </xf>
    <xf numFmtId="1" fontId="4" fillId="7" borderId="25" xfId="0" applyNumberFormat="1" applyFont="1" applyFill="1" applyBorder="1" applyAlignment="1">
      <alignment horizontal="center" vertical="center" wrapText="1" readingOrder="2"/>
    </xf>
    <xf numFmtId="0" fontId="4" fillId="7" borderId="26" xfId="0" applyFont="1" applyFill="1" applyBorder="1" applyAlignment="1">
      <alignment horizontal="center" vertical="center" wrapText="1" readingOrder="2"/>
    </xf>
    <xf numFmtId="0" fontId="4" fillId="3" borderId="28" xfId="0" applyFont="1" applyFill="1" applyBorder="1" applyAlignment="1">
      <alignment horizontal="center" vertical="center" wrapText="1" readingOrder="2"/>
    </xf>
    <xf numFmtId="0" fontId="4" fillId="4" borderId="24" xfId="0" applyFont="1" applyFill="1" applyBorder="1" applyAlignment="1">
      <alignment horizontal="center" vertical="center" wrapText="1" readingOrder="2"/>
    </xf>
    <xf numFmtId="0" fontId="4" fillId="4" borderId="26" xfId="0" applyFont="1" applyFill="1" applyBorder="1" applyAlignment="1">
      <alignment horizontal="center" vertical="center" wrapText="1" readingOrder="2"/>
    </xf>
    <xf numFmtId="0" fontId="4" fillId="5" borderId="29" xfId="0" applyFont="1" applyFill="1" applyBorder="1" applyAlignment="1">
      <alignment horizontal="center" vertical="center" wrapText="1" readingOrder="2"/>
    </xf>
    <xf numFmtId="49" fontId="5" fillId="2" borderId="30" xfId="0" applyNumberFormat="1" applyFont="1" applyFill="1" applyBorder="1" applyAlignment="1">
      <alignment horizontal="center" vertical="center" wrapText="1" readingOrder="2"/>
    </xf>
    <xf numFmtId="0" fontId="1" fillId="7" borderId="24" xfId="1" applyFill="1" applyBorder="1" applyAlignment="1">
      <alignment horizontal="center" vertical="center" wrapText="1" readingOrder="2"/>
    </xf>
    <xf numFmtId="0" fontId="1" fillId="5" borderId="24" xfId="1" applyFill="1" applyBorder="1" applyAlignment="1">
      <alignment horizontal="center" vertical="center" wrapText="1" readingOrder="2"/>
    </xf>
    <xf numFmtId="0" fontId="1" fillId="5" borderId="25" xfId="1" applyFill="1" applyBorder="1" applyAlignment="1">
      <alignment horizontal="center" vertical="center" wrapText="1" readingOrder="2"/>
    </xf>
    <xf numFmtId="0" fontId="4" fillId="4" borderId="27" xfId="0" applyFont="1" applyFill="1" applyBorder="1" applyAlignment="1">
      <alignment horizontal="center" vertical="center" wrapText="1" readingOrder="2"/>
    </xf>
    <xf numFmtId="49" fontId="4" fillId="7" borderId="25" xfId="0" applyNumberFormat="1" applyFont="1" applyFill="1" applyBorder="1" applyAlignment="1">
      <alignment horizontal="center" vertical="center" wrapText="1" readingOrder="2"/>
    </xf>
    <xf numFmtId="0" fontId="1" fillId="7" borderId="26" xfId="1" applyFill="1" applyBorder="1" applyAlignment="1">
      <alignment horizontal="center" vertical="center" wrapText="1" readingOrder="2"/>
    </xf>
    <xf numFmtId="0" fontId="1" fillId="5" borderId="29" xfId="1" applyFill="1" applyBorder="1" applyAlignment="1">
      <alignment horizontal="center" vertical="center" wrapText="1" readingOrder="2"/>
    </xf>
    <xf numFmtId="0" fontId="4" fillId="5" borderId="32" xfId="0" applyFont="1" applyFill="1" applyBorder="1" applyAlignment="1">
      <alignment horizontal="center" vertical="center" wrapText="1" readingOrder="2"/>
    </xf>
    <xf numFmtId="0" fontId="4" fillId="2" borderId="30" xfId="0" applyFont="1" applyFill="1" applyBorder="1" applyAlignment="1">
      <alignment horizontal="center" vertical="center" wrapText="1" readingOrder="2"/>
    </xf>
    <xf numFmtId="17" fontId="4" fillId="6" borderId="24" xfId="0" applyNumberFormat="1" applyFont="1" applyFill="1" applyBorder="1" applyAlignment="1">
      <alignment horizontal="center" vertical="center" wrapText="1" readingOrder="2"/>
    </xf>
    <xf numFmtId="0" fontId="4" fillId="5" borderId="33" xfId="0" applyFont="1" applyFill="1" applyBorder="1" applyAlignment="1">
      <alignment horizontal="center" vertical="center" wrapText="1" readingOrder="2"/>
    </xf>
    <xf numFmtId="0" fontId="4" fillId="5" borderId="34" xfId="0" applyFont="1" applyFill="1" applyBorder="1" applyAlignment="1">
      <alignment horizontal="center" vertical="center" wrapText="1" readingOrder="2"/>
    </xf>
    <xf numFmtId="16" fontId="4" fillId="3" borderId="25" xfId="0" applyNumberFormat="1" applyFont="1" applyFill="1" applyBorder="1" applyAlignment="1">
      <alignment horizontal="center" vertical="center" wrapText="1" readingOrder="2"/>
    </xf>
    <xf numFmtId="164" fontId="4" fillId="4" borderId="31" xfId="0" applyNumberFormat="1" applyFont="1" applyFill="1" applyBorder="1" applyAlignment="1">
      <alignment horizontal="center" vertical="center" wrapText="1" readingOrder="2"/>
    </xf>
    <xf numFmtId="164" fontId="4" fillId="4" borderId="29" xfId="0" applyNumberFormat="1"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22"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49" fontId="2" fillId="2" borderId="1" xfId="0" applyNumberFormat="1" applyFont="1" applyFill="1" applyBorder="1" applyAlignment="1">
      <alignment horizontal="center" vertical="center" wrapText="1" readingOrder="2"/>
    </xf>
    <xf numFmtId="49" fontId="2" fillId="2" borderId="22" xfId="0" applyNumberFormat="1"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8" fillId="2" borderId="41" xfId="0" applyFont="1" applyFill="1" applyBorder="1" applyAlignment="1">
      <alignment horizontal="center" vertical="center" wrapText="1" readingOrder="2"/>
    </xf>
    <xf numFmtId="0" fontId="8" fillId="2" borderId="36" xfId="0" applyFont="1" applyFill="1" applyBorder="1" applyAlignment="1">
      <alignment horizontal="center" vertical="center" wrapText="1" readingOrder="2"/>
    </xf>
    <xf numFmtId="0" fontId="8" fillId="2" borderId="10" xfId="0" applyFont="1" applyFill="1" applyBorder="1" applyAlignment="1">
      <alignment horizontal="center" vertical="center" wrapText="1" readingOrder="2"/>
    </xf>
    <xf numFmtId="0" fontId="7" fillId="8" borderId="42" xfId="0" applyFont="1" applyFill="1" applyBorder="1" applyAlignment="1">
      <alignment horizontal="center" vertical="center" wrapText="1" readingOrder="2"/>
    </xf>
    <xf numFmtId="0" fontId="7" fillId="8" borderId="37" xfId="0" applyFont="1" applyFill="1" applyBorder="1" applyAlignment="1">
      <alignment horizontal="center" vertical="center" wrapText="1" readingOrder="2"/>
    </xf>
    <xf numFmtId="0" fontId="7" fillId="8" borderId="38" xfId="0" applyFont="1" applyFill="1" applyBorder="1" applyAlignment="1">
      <alignment horizontal="center" vertical="center" wrapText="1" readingOrder="2"/>
    </xf>
    <xf numFmtId="0" fontId="8" fillId="2" borderId="2" xfId="0" applyFont="1" applyFill="1" applyBorder="1" applyAlignment="1">
      <alignment horizontal="center" vertical="center" wrapText="1" readingOrder="2"/>
    </xf>
    <xf numFmtId="0" fontId="8" fillId="2" borderId="3"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476202</xdr:colOff>
      <xdr:row>0</xdr:row>
      <xdr:rowOff>257175</xdr:rowOff>
    </xdr:from>
    <xdr:ext cx="580720" cy="657226"/>
    <xdr:pic>
      <xdr:nvPicPr>
        <xdr:cNvPr id="2" name="Picture 1">
          <a:extLst>
            <a:ext uri="{FF2B5EF4-FFF2-40B4-BE49-F238E27FC236}">
              <a16:creationId xmlns:a16="http://schemas.microsoft.com/office/drawing/2014/main" id="{4328D885-0A01-44DF-A434-80112DF1A6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52578" y="257175"/>
          <a:ext cx="580720" cy="657226"/>
        </a:xfrm>
        <a:prstGeom prst="rect">
          <a:avLst/>
        </a:prstGeom>
      </xdr:spPr>
    </xdr:pic>
    <xdr:clientData/>
  </xdr:oneCellAnchor>
  <xdr:oneCellAnchor>
    <xdr:from>
      <xdr:col>6</xdr:col>
      <xdr:colOff>444500</xdr:colOff>
      <xdr:row>15</xdr:row>
      <xdr:rowOff>279400</xdr:rowOff>
    </xdr:from>
    <xdr:ext cx="580720" cy="657226"/>
    <xdr:pic>
      <xdr:nvPicPr>
        <xdr:cNvPr id="14" name="Picture 13">
          <a:extLst>
            <a:ext uri="{FF2B5EF4-FFF2-40B4-BE49-F238E27FC236}">
              <a16:creationId xmlns:a16="http://schemas.microsoft.com/office/drawing/2014/main" id="{6E803A37-1528-419C-AF69-180CD95E2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84280" y="6578600"/>
          <a:ext cx="580720" cy="657226"/>
        </a:xfrm>
        <a:prstGeom prst="rect">
          <a:avLst/>
        </a:prstGeom>
      </xdr:spPr>
    </xdr:pic>
    <xdr:clientData/>
  </xdr:oneCellAnchor>
  <xdr:oneCellAnchor>
    <xdr:from>
      <xdr:col>6</xdr:col>
      <xdr:colOff>471714</xdr:colOff>
      <xdr:row>28</xdr:row>
      <xdr:rowOff>-1</xdr:rowOff>
    </xdr:from>
    <xdr:ext cx="580720" cy="657226"/>
    <xdr:pic>
      <xdr:nvPicPr>
        <xdr:cNvPr id="36" name="Picture 35">
          <a:extLst>
            <a:ext uri="{FF2B5EF4-FFF2-40B4-BE49-F238E27FC236}">
              <a16:creationId xmlns:a16="http://schemas.microsoft.com/office/drawing/2014/main" id="{41F9AAAE-34D6-450F-AEB2-B22262CEB4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02638" y="11656785"/>
          <a:ext cx="580720" cy="657226"/>
        </a:xfrm>
        <a:prstGeom prst="rect">
          <a:avLst/>
        </a:prstGeom>
      </xdr:spPr>
    </xdr:pic>
    <xdr:clientData/>
  </xdr:oneCellAnchor>
  <xdr:oneCellAnchor>
    <xdr:from>
      <xdr:col>4</xdr:col>
      <xdr:colOff>916215</xdr:colOff>
      <xdr:row>48</xdr:row>
      <xdr:rowOff>9071</xdr:rowOff>
    </xdr:from>
    <xdr:ext cx="390219" cy="441628"/>
    <xdr:pic>
      <xdr:nvPicPr>
        <xdr:cNvPr id="58" name="Picture 57">
          <a:extLst>
            <a:ext uri="{FF2B5EF4-FFF2-40B4-BE49-F238E27FC236}">
              <a16:creationId xmlns:a16="http://schemas.microsoft.com/office/drawing/2014/main" id="{F38C91AB-FFB3-4243-9B19-820B64B14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33995" y="20011571"/>
          <a:ext cx="390219" cy="441628"/>
        </a:xfrm>
        <a:prstGeom prst="rect">
          <a:avLst/>
        </a:prstGeom>
      </xdr:spPr>
    </xdr:pic>
    <xdr:clientData/>
  </xdr:oneCellAnchor>
  <xdr:oneCellAnchor>
    <xdr:from>
      <xdr:col>11</xdr:col>
      <xdr:colOff>281214</xdr:colOff>
      <xdr:row>62</xdr:row>
      <xdr:rowOff>281214</xdr:rowOff>
    </xdr:from>
    <xdr:ext cx="580720" cy="657226"/>
    <xdr:pic>
      <xdr:nvPicPr>
        <xdr:cNvPr id="59" name="Picture 58">
          <a:extLst>
            <a:ext uri="{FF2B5EF4-FFF2-40B4-BE49-F238E27FC236}">
              <a16:creationId xmlns:a16="http://schemas.microsoft.com/office/drawing/2014/main" id="{DE3C2B18-797C-4B84-8D35-F3FB2E617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1495" y="25898928"/>
          <a:ext cx="580720" cy="657226"/>
        </a:xfrm>
        <a:prstGeom prst="rect">
          <a:avLst/>
        </a:prstGeom>
      </xdr:spPr>
    </xdr:pic>
    <xdr:clientData/>
  </xdr:oneCellAnchor>
  <xdr:oneCellAnchor>
    <xdr:from>
      <xdr:col>5</xdr:col>
      <xdr:colOff>733114</xdr:colOff>
      <xdr:row>78</xdr:row>
      <xdr:rowOff>1</xdr:rowOff>
    </xdr:from>
    <xdr:ext cx="537034" cy="607785"/>
    <xdr:pic>
      <xdr:nvPicPr>
        <xdr:cNvPr id="60" name="Picture 59">
          <a:extLst>
            <a:ext uri="{FF2B5EF4-FFF2-40B4-BE49-F238E27FC236}">
              <a16:creationId xmlns:a16="http://schemas.microsoft.com/office/drawing/2014/main" id="{50379D8A-16D8-41EE-BA31-4770E037A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63995" y="33364715"/>
          <a:ext cx="537034" cy="607785"/>
        </a:xfrm>
        <a:prstGeom prst="rect">
          <a:avLst/>
        </a:prstGeom>
      </xdr:spPr>
    </xdr:pic>
    <xdr:clientData/>
  </xdr:oneCellAnchor>
  <xdr:oneCellAnchor>
    <xdr:from>
      <xdr:col>8</xdr:col>
      <xdr:colOff>471715</xdr:colOff>
      <xdr:row>93</xdr:row>
      <xdr:rowOff>9072</xdr:rowOff>
    </xdr:from>
    <xdr:ext cx="580720" cy="657226"/>
    <xdr:pic>
      <xdr:nvPicPr>
        <xdr:cNvPr id="61" name="Picture 60">
          <a:extLst>
            <a:ext uri="{FF2B5EF4-FFF2-40B4-BE49-F238E27FC236}">
              <a16:creationId xmlns:a16="http://schemas.microsoft.com/office/drawing/2014/main" id="{1CFECD2D-78A8-48EA-8AD6-E4E07F300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7137" y="39233929"/>
          <a:ext cx="580720" cy="657226"/>
        </a:xfrm>
        <a:prstGeom prst="rect">
          <a:avLst/>
        </a:prstGeom>
      </xdr:spPr>
    </xdr:pic>
    <xdr:clientData/>
  </xdr:oneCellAnchor>
  <xdr:oneCellAnchor>
    <xdr:from>
      <xdr:col>8</xdr:col>
      <xdr:colOff>480785</xdr:colOff>
      <xdr:row>120</xdr:row>
      <xdr:rowOff>9071</xdr:rowOff>
    </xdr:from>
    <xdr:ext cx="580720" cy="657226"/>
    <xdr:pic>
      <xdr:nvPicPr>
        <xdr:cNvPr id="62" name="Picture 61">
          <a:extLst>
            <a:ext uri="{FF2B5EF4-FFF2-40B4-BE49-F238E27FC236}">
              <a16:creationId xmlns:a16="http://schemas.microsoft.com/office/drawing/2014/main" id="{2B2FC498-6598-47FD-B24B-BDDBDE5301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8067" y="51271714"/>
          <a:ext cx="580720" cy="657226"/>
        </a:xfrm>
        <a:prstGeom prst="rect">
          <a:avLst/>
        </a:prstGeom>
      </xdr:spPr>
    </xdr:pic>
    <xdr:clientData/>
  </xdr:oneCellAnchor>
  <xdr:oneCellAnchor>
    <xdr:from>
      <xdr:col>5</xdr:col>
      <xdr:colOff>671285</xdr:colOff>
      <xdr:row>108</xdr:row>
      <xdr:rowOff>27214</xdr:rowOff>
    </xdr:from>
    <xdr:ext cx="580720" cy="657226"/>
    <xdr:pic>
      <xdr:nvPicPr>
        <xdr:cNvPr id="63" name="Picture 62">
          <a:extLst>
            <a:ext uri="{FF2B5EF4-FFF2-40B4-BE49-F238E27FC236}">
              <a16:creationId xmlns:a16="http://schemas.microsoft.com/office/drawing/2014/main" id="{28FF11C3-EF6D-48BF-8732-C834CC37F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82138" y="46500143"/>
          <a:ext cx="580720" cy="657226"/>
        </a:xfrm>
        <a:prstGeom prst="rect">
          <a:avLst/>
        </a:prstGeom>
      </xdr:spPr>
    </xdr:pic>
    <xdr:clientData/>
  </xdr:oneCellAnchor>
  <xdr:oneCellAnchor>
    <xdr:from>
      <xdr:col>4</xdr:col>
      <xdr:colOff>839426</xdr:colOff>
      <xdr:row>140</xdr:row>
      <xdr:rowOff>281214</xdr:rowOff>
    </xdr:from>
    <xdr:ext cx="448866" cy="508001"/>
    <xdr:pic>
      <xdr:nvPicPr>
        <xdr:cNvPr id="64" name="Picture 63">
          <a:extLst>
            <a:ext uri="{FF2B5EF4-FFF2-40B4-BE49-F238E27FC236}">
              <a16:creationId xmlns:a16="http://schemas.microsoft.com/office/drawing/2014/main" id="{4D87215C-947B-46DA-8AB5-D773D8E094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2137" y="61458928"/>
          <a:ext cx="448866" cy="508001"/>
        </a:xfrm>
        <a:prstGeom prst="rect">
          <a:avLst/>
        </a:prstGeom>
      </xdr:spPr>
    </xdr:pic>
    <xdr:clientData/>
  </xdr:oneCellAnchor>
  <xdr:oneCellAnchor>
    <xdr:from>
      <xdr:col>11</xdr:col>
      <xdr:colOff>308429</xdr:colOff>
      <xdr:row>152</xdr:row>
      <xdr:rowOff>272144</xdr:rowOff>
    </xdr:from>
    <xdr:ext cx="580720" cy="657226"/>
    <xdr:pic>
      <xdr:nvPicPr>
        <xdr:cNvPr id="65" name="Picture 64">
          <a:extLst>
            <a:ext uri="{FF2B5EF4-FFF2-40B4-BE49-F238E27FC236}">
              <a16:creationId xmlns:a16="http://schemas.microsoft.com/office/drawing/2014/main" id="{14EFED09-2166-4A9A-952A-4A698928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4279" y="66212358"/>
          <a:ext cx="580720" cy="657226"/>
        </a:xfrm>
        <a:prstGeom prst="rect">
          <a:avLst/>
        </a:prstGeom>
      </xdr:spPr>
    </xdr:pic>
    <xdr:clientData/>
  </xdr:oneCellAnchor>
  <xdr:oneCellAnchor>
    <xdr:from>
      <xdr:col>6</xdr:col>
      <xdr:colOff>517071</xdr:colOff>
      <xdr:row>172</xdr:row>
      <xdr:rowOff>272142</xdr:rowOff>
    </xdr:from>
    <xdr:ext cx="526292" cy="595627"/>
    <xdr:pic>
      <xdr:nvPicPr>
        <xdr:cNvPr id="66" name="Picture 65">
          <a:extLst>
            <a:ext uri="{FF2B5EF4-FFF2-40B4-BE49-F238E27FC236}">
              <a16:creationId xmlns:a16="http://schemas.microsoft.com/office/drawing/2014/main" id="{46B75455-D5FD-4499-9E9F-5602C0615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6637" y="74730428"/>
          <a:ext cx="526292" cy="595627"/>
        </a:xfrm>
        <a:prstGeom prst="rect">
          <a:avLst/>
        </a:prstGeom>
      </xdr:spPr>
    </xdr:pic>
    <xdr:clientData/>
  </xdr:oneCellAnchor>
  <xdr:oneCellAnchor>
    <xdr:from>
      <xdr:col>4</xdr:col>
      <xdr:colOff>689428</xdr:colOff>
      <xdr:row>188</xdr:row>
      <xdr:rowOff>9071</xdr:rowOff>
    </xdr:from>
    <xdr:ext cx="580720" cy="657226"/>
    <xdr:pic>
      <xdr:nvPicPr>
        <xdr:cNvPr id="67" name="Picture 66">
          <a:extLst>
            <a:ext uri="{FF2B5EF4-FFF2-40B4-BE49-F238E27FC236}">
              <a16:creationId xmlns:a16="http://schemas.microsoft.com/office/drawing/2014/main" id="{33C57CD2-8D69-4C4C-8E40-550786EEEB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5209" y="81987571"/>
          <a:ext cx="580720" cy="65722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ida2at.com/" TargetMode="External"/><Relationship Id="rId21" Type="http://schemas.openxmlformats.org/officeDocument/2006/relationships/hyperlink" Target="https://twitter.com/el3ashwa2y?fbclid=IwAR0qCt4QkUkCIAYsmpRETCKvdTH20XJf-psudAL94ynBbyUUno-ti_v-Xyw" TargetMode="External"/><Relationship Id="rId42" Type="http://schemas.openxmlformats.org/officeDocument/2006/relationships/hyperlink" Target="https://www.albawabhnews.com/3089092" TargetMode="External"/><Relationship Id="rId47" Type="http://schemas.openxmlformats.org/officeDocument/2006/relationships/hyperlink" Target="https://www.youtube.com/channel/UC65i3Fyq91uiUkIS0i5GLNQ" TargetMode="External"/><Relationship Id="rId63" Type="http://schemas.openxmlformats.org/officeDocument/2006/relationships/hyperlink" Target="https://elcinema.com/work/2041442/" TargetMode="External"/><Relationship Id="rId68" Type="http://schemas.openxmlformats.org/officeDocument/2006/relationships/hyperlink" Target="http://www.nff.org.eg/?q=node/960" TargetMode="External"/><Relationship Id="rId7" Type="http://schemas.openxmlformats.org/officeDocument/2006/relationships/hyperlink" Target="mailto:egychology@gmail.com" TargetMode="External"/><Relationship Id="rId71" Type="http://schemas.openxmlformats.org/officeDocument/2006/relationships/printerSettings" Target="../printerSettings/printerSettings1.bin"/><Relationship Id="rId2" Type="http://schemas.openxmlformats.org/officeDocument/2006/relationships/hyperlink" Target="http://www.ufe.edu.eg/?fbclid=IwAR2BWykploF08F5BE4oS7V7oV-mDEmOLlshHokyuf6GV50CzsoGQQaTNhC0" TargetMode="External"/><Relationship Id="rId16" Type="http://schemas.openxmlformats.org/officeDocument/2006/relationships/hyperlink" Target="https://twitter.com/hamza_culture" TargetMode="External"/><Relationship Id="rId29" Type="http://schemas.openxmlformats.org/officeDocument/2006/relationships/hyperlink" Target="https://www.ida2at.com/feed/" TargetMode="External"/><Relationship Id="rId11" Type="http://schemas.openxmlformats.org/officeDocument/2006/relationships/hyperlink" Target="mailto:sayhello@altv.com" TargetMode="External"/><Relationship Id="rId24" Type="http://schemas.openxmlformats.org/officeDocument/2006/relationships/hyperlink" Target="mailto:info@nadimfoundation.org" TargetMode="External"/><Relationship Id="rId32" Type="http://schemas.openxmlformats.org/officeDocument/2006/relationships/hyperlink" Target="https://www.albawabhnews.com/3163779" TargetMode="External"/><Relationship Id="rId37" Type="http://schemas.openxmlformats.org/officeDocument/2006/relationships/hyperlink" Target="https://www.facebook.com/Seraj.Publishers/" TargetMode="External"/><Relationship Id="rId40" Type="http://schemas.openxmlformats.org/officeDocument/2006/relationships/hyperlink" Target="https://eg.linkedin.com/in/yasser-ramdan-62b906127" TargetMode="External"/><Relationship Id="rId45" Type="http://schemas.openxmlformats.org/officeDocument/2006/relationships/hyperlink" Target="https://twitter.com/AlarabyTV" TargetMode="External"/><Relationship Id="rId53" Type="http://schemas.openxmlformats.org/officeDocument/2006/relationships/hyperlink" Target="https://www.facebook.com/cdbenchmark/" TargetMode="External"/><Relationship Id="rId58" Type="http://schemas.openxmlformats.org/officeDocument/2006/relationships/hyperlink" Target="https://www.facebook.com/ElgozourFilmProduction/" TargetMode="External"/><Relationship Id="rId66" Type="http://schemas.openxmlformats.org/officeDocument/2006/relationships/hyperlink" Target="http://www.nff.org.eg/?q=node/991" TargetMode="External"/><Relationship Id="rId5" Type="http://schemas.openxmlformats.org/officeDocument/2006/relationships/hyperlink" Target="https://www.youtube.com/c/Egychology?fbclid=IwAR0ZXUalFoT1mvSSNB5h07zg_tHs1DNo_zdcdIS0efLWFnBCO7oGEkjVHIg" TargetMode="External"/><Relationship Id="rId61" Type="http://schemas.openxmlformats.org/officeDocument/2006/relationships/hyperlink" Target="https://www.youtube.com/watch?v=4IjEFVnMg0M" TargetMode="External"/><Relationship Id="rId19" Type="http://schemas.openxmlformats.org/officeDocument/2006/relationships/hyperlink" Target="https://www.facebook.com/mamdouh.hamza.77" TargetMode="External"/><Relationship Id="rId14" Type="http://schemas.openxmlformats.org/officeDocument/2006/relationships/hyperlink" Target="https://twitter.com/altvmedia?ref_src=twsrc%5Etfw%7Ctwcamp%5Eembeddedtimeline%7Ctwterm%5Eprofile%3Aaltvmedia&amp;ref_url=https%3A%2F%2Ffbapp.us%2Fapps%2Ftwittertab%2F" TargetMode="External"/><Relationship Id="rId22" Type="http://schemas.openxmlformats.org/officeDocument/2006/relationships/hyperlink" Target="http://www.nadimfoundation.org/?fbclid=IwAR2MIX1ikinIlhqWVyTaCQOG0lwdLRVnjpp2sQHVzgntu1rN-gYtRVS9Pss" TargetMode="External"/><Relationship Id="rId27" Type="http://schemas.openxmlformats.org/officeDocument/2006/relationships/hyperlink" Target="https://www.ida2at.com/who-are-we/" TargetMode="External"/><Relationship Id="rId30" Type="http://schemas.openxmlformats.org/officeDocument/2006/relationships/hyperlink" Target="https://www.ida2at.com/" TargetMode="External"/><Relationship Id="rId35" Type="http://schemas.openxmlformats.org/officeDocument/2006/relationships/hyperlink" Target="https://www.instagram.com/seraj_publishing?fbclid=IwAR3CPAmkWdAQcNiyoxnp91j-TcGPv2hgGL75wZyNoBZiW4pXC_iMsArMb8Q" TargetMode="External"/><Relationship Id="rId43" Type="http://schemas.openxmlformats.org/officeDocument/2006/relationships/hyperlink" Target="https://alaraby.tv/" TargetMode="External"/><Relationship Id="rId48" Type="http://schemas.openxmlformats.org/officeDocument/2006/relationships/hyperlink" Target="mailto:info@rawabtonline.com" TargetMode="External"/><Relationship Id="rId56" Type="http://schemas.openxmlformats.org/officeDocument/2006/relationships/hyperlink" Target="https://twitter.com/dartoya2015?lang=ar" TargetMode="External"/><Relationship Id="rId64" Type="http://schemas.openxmlformats.org/officeDocument/2006/relationships/hyperlink" Target="https://www.facebook.com/SIFFsd/videos/1654422804598202/?v=1654422804598202" TargetMode="External"/><Relationship Id="rId69" Type="http://schemas.openxmlformats.org/officeDocument/2006/relationships/hyperlink" Target="http://www.nff.org.eg/sites/default/files/pdf/table_0.pdf" TargetMode="External"/><Relationship Id="rId8" Type="http://schemas.openxmlformats.org/officeDocument/2006/relationships/hyperlink" Target="https://www.facebook.com/ahmedsamiread" TargetMode="External"/><Relationship Id="rId51" Type="http://schemas.openxmlformats.org/officeDocument/2006/relationships/hyperlink" Target="https://publishers.site123.me/%D9%86%D8%A7%D8%B4%D8%B1%D9%88%D9%86/%D8%B1%D9%88%D8%A7%D8%A8%D8%B7-%D9%84%D9%84%D9%86%D8%B4%D8%B1-%D9%88%D8%AA%D9%82%D9%86%D9%8A%D8%A9-%D8%A7%D9%84%D9%85%D8%B9%D9%84%D9%88%D9%85%D8%A7%D8%AA" TargetMode="External"/><Relationship Id="rId3" Type="http://schemas.openxmlformats.org/officeDocument/2006/relationships/hyperlink" Target="http://www.ufe.edu.eg/?fbclid=IwAR2BWykploF08F5BE4oS7V7oV-mDEmOLlshHokyuf6GV50CzsoGQQaTNhC0" TargetMode="External"/><Relationship Id="rId12" Type="http://schemas.openxmlformats.org/officeDocument/2006/relationships/hyperlink" Target="https://www.youtube.com/channel/UCJKM2qM-obkrbyyZTqU5sQg" TargetMode="External"/><Relationship Id="rId17" Type="http://schemas.openxmlformats.org/officeDocument/2006/relationships/hyperlink" Target="https://www.facebook.com/hamzaaculture/" TargetMode="External"/><Relationship Id="rId25" Type="http://schemas.openxmlformats.org/officeDocument/2006/relationships/hyperlink" Target="https://twitter.com/Ida2at" TargetMode="External"/><Relationship Id="rId33" Type="http://schemas.openxmlformats.org/officeDocument/2006/relationships/hyperlink" Target="https://akhbarak.net/news/2018/05/01/15537484/articles/30869113/%D8%AA%D8%AC%D9%85%D9%8A%D8%AF-%D9%86%D8%B4%D8%A7%D8%B7-%D8%AF%D8%A7%D8%B1-%D8%AF%D9%84%D8%AA%D8%A7-%D9%84%D9%84%D9%86%D8%B4%D8%B1-%D9%88%D8%A7%D9%84%D8%AA%D9%88%D8%B2%D9%8A%D8%B9---e3lam-org" TargetMode="External"/><Relationship Id="rId38" Type="http://schemas.openxmlformats.org/officeDocument/2006/relationships/hyperlink" Target="mailto:kenouz55@yahoo.com" TargetMode="External"/><Relationship Id="rId46" Type="http://schemas.openxmlformats.org/officeDocument/2006/relationships/hyperlink" Target="https://www.instagram.com/accounts/login/?next=/alarabytv/" TargetMode="External"/><Relationship Id="rId59" Type="http://schemas.openxmlformats.org/officeDocument/2006/relationships/hyperlink" Target="http://doc.albawabhnews.com/61518" TargetMode="External"/><Relationship Id="rId67" Type="http://schemas.openxmlformats.org/officeDocument/2006/relationships/hyperlink" Target="http://www.nff.org.eg/sites/default/files/pdf/table_0.pdf" TargetMode="External"/><Relationship Id="rId20" Type="http://schemas.openxmlformats.org/officeDocument/2006/relationships/hyperlink" Target="https://www.facebook.com/El3ashwa2y/" TargetMode="External"/><Relationship Id="rId41" Type="http://schemas.openxmlformats.org/officeDocument/2006/relationships/hyperlink" Target="https://www.facebook.com/%D8%A7%D9%84%D8%B1%D9%8A%D9%85%D8%A7%D8%B3-%D9%84%D9%84%D8%A7%D9%86%D8%AA%D8%A7%D8%AC-%D8%A7%D9%84%D9%81%D9%86%D9%8A-%D9%88%D8%A7%D9%84%D8%B3%D9%8A%D9%86%D9%85%D8%A7%D8%A6%D9%8A-1593739054233866/" TargetMode="External"/><Relationship Id="rId54" Type="http://schemas.openxmlformats.org/officeDocument/2006/relationships/hyperlink" Target="mailto:training@cdbenchmark.com" TargetMode="External"/><Relationship Id="rId62" Type="http://schemas.openxmlformats.org/officeDocument/2006/relationships/hyperlink" Target="http://doc.albawabhnews.com/61462" TargetMode="External"/><Relationship Id="rId70" Type="http://schemas.openxmlformats.org/officeDocument/2006/relationships/hyperlink" Target="https://elcinema.com/person/2121067/" TargetMode="External"/><Relationship Id="rId1" Type="http://schemas.openxmlformats.org/officeDocument/2006/relationships/hyperlink" Target="https://www.facebook.com/cufcad" TargetMode="External"/><Relationship Id="rId6" Type="http://schemas.openxmlformats.org/officeDocument/2006/relationships/hyperlink" Target="https://www.facebook.com/pg/Egychology/about/?ref=page_internal" TargetMode="External"/><Relationship Id="rId15" Type="http://schemas.openxmlformats.org/officeDocument/2006/relationships/hyperlink" Target="https://www.facebook.com/ALTVmedia/" TargetMode="External"/><Relationship Id="rId23" Type="http://schemas.openxmlformats.org/officeDocument/2006/relationships/hyperlink" Target="https://www.facebook.com/nadimfoundationeg/" TargetMode="External"/><Relationship Id="rId28" Type="http://schemas.openxmlformats.org/officeDocument/2006/relationships/hyperlink" Target="https://www.ida2at.com/a-fourth-egyptian-propaganda-massacre/" TargetMode="External"/><Relationship Id="rId36" Type="http://schemas.openxmlformats.org/officeDocument/2006/relationships/hyperlink" Target="https://twitter.com/publishingseraj?lang=ar" TargetMode="External"/><Relationship Id="rId49" Type="http://schemas.openxmlformats.org/officeDocument/2006/relationships/hyperlink" Target="https://www.facebook.com/rawabtpublishing/" TargetMode="External"/><Relationship Id="rId57" Type="http://schemas.openxmlformats.org/officeDocument/2006/relationships/hyperlink" Target="mailto:elgozour@gmail.com" TargetMode="External"/><Relationship Id="rId10" Type="http://schemas.openxmlformats.org/officeDocument/2006/relationships/hyperlink" Target="http://altv.com/" TargetMode="External"/><Relationship Id="rId31" Type="http://schemas.openxmlformats.org/officeDocument/2006/relationships/hyperlink" Target="https://www.facebook.com/%D8%AF%D8%A7%D8%B1-%D8%AF%D9%84%D8%AA%D8%A7-%D9%84%D9%84%D9%86%D8%B4%D8%B1-%D9%88%D8%A7%D9%84%D8%AA%D9%88%D8%B2%D9%8A%D8%B9-1599513460268296/" TargetMode="External"/><Relationship Id="rId44" Type="http://schemas.openxmlformats.org/officeDocument/2006/relationships/hyperlink" Target="https://www.facebook.com/AlarabyTelevision/" TargetMode="External"/><Relationship Id="rId52" Type="http://schemas.openxmlformats.org/officeDocument/2006/relationships/hyperlink" Target="https://cdbenchmark.com/" TargetMode="External"/><Relationship Id="rId60" Type="http://schemas.openxmlformats.org/officeDocument/2006/relationships/hyperlink" Target="https://www.youtube.com/watch?v=XJbkyAx6ULA" TargetMode="External"/><Relationship Id="rId65" Type="http://schemas.openxmlformats.org/officeDocument/2006/relationships/hyperlink" Target="https://elcinema.com/work/2030800/" TargetMode="External"/><Relationship Id="rId4" Type="http://schemas.openxmlformats.org/officeDocument/2006/relationships/hyperlink" Target="mailto:cufcad.ufe@gmail.com" TargetMode="External"/><Relationship Id="rId9" Type="http://schemas.openxmlformats.org/officeDocument/2006/relationships/hyperlink" Target="https://www.facebook.com/Nouncenter/" TargetMode="External"/><Relationship Id="rId13" Type="http://schemas.openxmlformats.org/officeDocument/2006/relationships/hyperlink" Target="https://www.instagram.com/altvmedia/" TargetMode="External"/><Relationship Id="rId18" Type="http://schemas.openxmlformats.org/officeDocument/2006/relationships/hyperlink" Target="https://www.facebook.com/hamzaaculture/" TargetMode="External"/><Relationship Id="rId39" Type="http://schemas.openxmlformats.org/officeDocument/2006/relationships/hyperlink" Target="https://www.facebook.com/kenouzbookstore/" TargetMode="External"/><Relationship Id="rId34" Type="http://schemas.openxmlformats.org/officeDocument/2006/relationships/hyperlink" Target="mailto:seraj.books@gmail.com" TargetMode="External"/><Relationship Id="rId50" Type="http://schemas.openxmlformats.org/officeDocument/2006/relationships/hyperlink" Target="https://twitter.com/Aref_Atia" TargetMode="External"/><Relationship Id="rId55" Type="http://schemas.openxmlformats.org/officeDocument/2006/relationships/hyperlink" Target="https://www.facebook.com/Dar.Toy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71"/>
  <sheetViews>
    <sheetView rightToLeft="1" tabSelected="1" zoomScale="70" zoomScaleNormal="70" workbookViewId="0">
      <pane ySplit="2" topLeftCell="A12" activePane="bottomLeft" state="frozen"/>
      <selection pane="bottomLeft" activeCell="A12" sqref="A12"/>
    </sheetView>
  </sheetViews>
  <sheetFormatPr defaultColWidth="0" defaultRowHeight="14.5" zeroHeight="1" x14ac:dyDescent="0.35"/>
  <cols>
    <col min="1" max="1" width="9" style="1" customWidth="1"/>
    <col min="2" max="2" width="23" style="1" customWidth="1"/>
    <col min="3" max="4" width="0.6328125" style="1" customWidth="1"/>
    <col min="5" max="5" width="9.08984375" style="1" customWidth="1"/>
    <col min="6" max="6" width="14.08984375" style="1" customWidth="1"/>
    <col min="7" max="8" width="15.36328125" style="1" customWidth="1"/>
    <col min="9" max="9" width="18.26953125" style="1" customWidth="1"/>
    <col min="10" max="11" width="9" style="1" customWidth="1"/>
    <col min="12" max="12" width="18.26953125" style="1" customWidth="1"/>
    <col min="13" max="13" width="0.6328125" style="1" customWidth="1"/>
    <col min="14" max="17" width="9" style="1" customWidth="1"/>
    <col min="18" max="18" width="17.453125" style="1" customWidth="1"/>
    <col min="19" max="19" width="9" style="1" customWidth="1"/>
    <col min="20" max="20" width="17.6328125" style="1" customWidth="1"/>
    <col min="21" max="22" width="9" style="1" customWidth="1"/>
    <col min="23" max="23" width="13.90625" style="1" customWidth="1"/>
    <col min="24" max="43" width="9" style="1" customWidth="1"/>
    <col min="44" max="44" width="19.36328125" style="1" customWidth="1"/>
    <col min="45" max="45" width="17" style="1" customWidth="1"/>
    <col min="46" max="55" width="9" style="1" customWidth="1"/>
    <col min="56" max="59" width="0" style="1" hidden="1" customWidth="1"/>
    <col min="60" max="16384" width="9" style="1" hidden="1"/>
  </cols>
  <sheetData>
    <row r="1" spans="1:55" ht="20.5" customHeight="1" thickBot="1" x14ac:dyDescent="0.4">
      <c r="A1" s="72" t="s">
        <v>0</v>
      </c>
      <c r="B1" s="74" t="s">
        <v>319</v>
      </c>
      <c r="C1" s="75"/>
      <c r="D1" s="75"/>
      <c r="E1" s="75"/>
      <c r="F1" s="75"/>
      <c r="G1" s="75"/>
      <c r="H1" s="75"/>
      <c r="I1" s="75"/>
      <c r="J1" s="75"/>
      <c r="K1" s="75"/>
      <c r="L1" s="75"/>
      <c r="M1" s="76"/>
      <c r="N1" s="74" t="s">
        <v>320</v>
      </c>
      <c r="O1" s="75"/>
      <c r="P1" s="75"/>
      <c r="Q1" s="76"/>
      <c r="R1" s="74" t="s">
        <v>321</v>
      </c>
      <c r="S1" s="75"/>
      <c r="T1" s="75"/>
      <c r="U1" s="75"/>
      <c r="V1" s="75"/>
      <c r="W1" s="75"/>
      <c r="X1" s="75"/>
      <c r="Y1" s="75"/>
      <c r="Z1" s="75"/>
      <c r="AA1" s="75"/>
      <c r="AB1" s="76"/>
      <c r="AC1" s="74" t="s">
        <v>322</v>
      </c>
      <c r="AD1" s="75"/>
      <c r="AE1" s="75"/>
      <c r="AF1" s="76"/>
      <c r="AG1" s="74" t="s">
        <v>323</v>
      </c>
      <c r="AH1" s="75"/>
      <c r="AI1" s="75"/>
      <c r="AJ1" s="75"/>
      <c r="AK1" s="75"/>
      <c r="AL1" s="75"/>
      <c r="AM1" s="75"/>
      <c r="AN1" s="75"/>
      <c r="AO1" s="75"/>
      <c r="AP1" s="76"/>
      <c r="AQ1" s="72" t="s">
        <v>1</v>
      </c>
      <c r="AR1" s="74" t="s">
        <v>324</v>
      </c>
      <c r="AS1" s="76"/>
      <c r="AT1" s="74" t="s">
        <v>2</v>
      </c>
      <c r="AU1" s="75"/>
      <c r="AV1" s="75"/>
      <c r="AW1" s="75"/>
      <c r="AX1" s="75"/>
      <c r="AY1" s="75"/>
      <c r="AZ1" s="76"/>
      <c r="BA1" s="77" t="s">
        <v>3</v>
      </c>
    </row>
    <row r="2" spans="1:55" ht="42.75" customHeight="1" thickBot="1" x14ac:dyDescent="0.4">
      <c r="A2" s="79"/>
      <c r="B2" s="16" t="s">
        <v>325</v>
      </c>
      <c r="C2" s="17" t="s">
        <v>326</v>
      </c>
      <c r="D2" s="17" t="s">
        <v>327</v>
      </c>
      <c r="E2" s="17" t="s">
        <v>328</v>
      </c>
      <c r="F2" s="18" t="s">
        <v>329</v>
      </c>
      <c r="G2" s="19" t="s">
        <v>330</v>
      </c>
      <c r="H2" s="19" t="s">
        <v>331</v>
      </c>
      <c r="I2" s="17" t="s">
        <v>332</v>
      </c>
      <c r="J2" s="17" t="s">
        <v>4</v>
      </c>
      <c r="K2" s="17" t="s">
        <v>5</v>
      </c>
      <c r="L2" s="17" t="s">
        <v>333</v>
      </c>
      <c r="M2" s="20" t="s">
        <v>334</v>
      </c>
      <c r="N2" s="21" t="s">
        <v>6</v>
      </c>
      <c r="O2" s="22" t="s">
        <v>335</v>
      </c>
      <c r="P2" s="22" t="s">
        <v>336</v>
      </c>
      <c r="Q2" s="23" t="s">
        <v>337</v>
      </c>
      <c r="R2" s="24" t="s">
        <v>338</v>
      </c>
      <c r="S2" s="25" t="s">
        <v>339</v>
      </c>
      <c r="T2" s="25" t="s">
        <v>7</v>
      </c>
      <c r="U2" s="25" t="s">
        <v>8</v>
      </c>
      <c r="V2" s="25" t="s">
        <v>340</v>
      </c>
      <c r="W2" s="25" t="s">
        <v>341</v>
      </c>
      <c r="X2" s="25" t="s">
        <v>342</v>
      </c>
      <c r="Y2" s="25" t="s">
        <v>343</v>
      </c>
      <c r="Z2" s="25" t="s">
        <v>344</v>
      </c>
      <c r="AA2" s="25" t="s">
        <v>9</v>
      </c>
      <c r="AB2" s="26" t="s">
        <v>10</v>
      </c>
      <c r="AC2" s="24" t="s">
        <v>11</v>
      </c>
      <c r="AD2" s="25" t="s">
        <v>12</v>
      </c>
      <c r="AE2" s="25" t="s">
        <v>13</v>
      </c>
      <c r="AF2" s="27" t="s">
        <v>345</v>
      </c>
      <c r="AG2" s="28" t="s">
        <v>14</v>
      </c>
      <c r="AH2" s="17" t="s">
        <v>15</v>
      </c>
      <c r="AI2" s="17" t="s">
        <v>16</v>
      </c>
      <c r="AJ2" s="17" t="s">
        <v>17</v>
      </c>
      <c r="AK2" s="17" t="s">
        <v>18</v>
      </c>
      <c r="AL2" s="17" t="s">
        <v>19</v>
      </c>
      <c r="AM2" s="29" t="s">
        <v>20</v>
      </c>
      <c r="AN2" s="17" t="s">
        <v>21</v>
      </c>
      <c r="AO2" s="17" t="s">
        <v>22</v>
      </c>
      <c r="AP2" s="30" t="s">
        <v>23</v>
      </c>
      <c r="AQ2" s="73"/>
      <c r="AR2" s="16" t="s">
        <v>346</v>
      </c>
      <c r="AS2" s="30" t="s">
        <v>24</v>
      </c>
      <c r="AT2" s="31" t="s">
        <v>287</v>
      </c>
      <c r="AU2" s="31" t="s">
        <v>288</v>
      </c>
      <c r="AV2" s="31" t="s">
        <v>289</v>
      </c>
      <c r="AW2" s="31" t="s">
        <v>290</v>
      </c>
      <c r="AX2" s="31" t="s">
        <v>291</v>
      </c>
      <c r="AY2" s="31" t="s">
        <v>292</v>
      </c>
      <c r="AZ2" s="32" t="s">
        <v>293</v>
      </c>
      <c r="BA2" s="78"/>
    </row>
    <row r="3" spans="1:55" ht="45.75" customHeight="1" x14ac:dyDescent="0.35">
      <c r="A3" s="33">
        <v>1</v>
      </c>
      <c r="B3" s="34" t="s">
        <v>37</v>
      </c>
      <c r="C3" s="41" t="s">
        <v>38</v>
      </c>
      <c r="D3" s="41" t="s">
        <v>56</v>
      </c>
      <c r="E3" s="35" t="s">
        <v>28</v>
      </c>
      <c r="F3" s="35" t="s">
        <v>107</v>
      </c>
      <c r="G3" s="42">
        <v>42005</v>
      </c>
      <c r="H3" s="42">
        <v>42005</v>
      </c>
      <c r="I3" s="35" t="s">
        <v>111</v>
      </c>
      <c r="J3" s="35" t="s">
        <v>51</v>
      </c>
      <c r="K3" s="35" t="s">
        <v>52</v>
      </c>
      <c r="L3" s="35" t="s">
        <v>30</v>
      </c>
      <c r="M3" s="60" t="s">
        <v>31</v>
      </c>
      <c r="N3" s="44"/>
      <c r="O3" s="45"/>
      <c r="P3" s="45"/>
      <c r="Q3" s="46"/>
      <c r="R3" s="34" t="s">
        <v>59</v>
      </c>
      <c r="S3" s="35" t="s">
        <v>112</v>
      </c>
      <c r="T3" s="35" t="s">
        <v>41</v>
      </c>
      <c r="U3" s="35" t="s">
        <v>41</v>
      </c>
      <c r="V3" s="35"/>
      <c r="W3" s="35" t="s">
        <v>34</v>
      </c>
      <c r="X3" s="35"/>
      <c r="Y3" s="35"/>
      <c r="Z3" s="35"/>
      <c r="AA3" s="35"/>
      <c r="AB3" s="36"/>
      <c r="AC3" s="37"/>
      <c r="AD3" s="38"/>
      <c r="AE3" s="38"/>
      <c r="AF3" s="39"/>
      <c r="AG3" s="57"/>
      <c r="AH3" s="48" t="s">
        <v>113</v>
      </c>
      <c r="AI3" s="48" t="s">
        <v>114</v>
      </c>
      <c r="AJ3" s="48"/>
      <c r="AK3" s="48"/>
      <c r="AL3" s="48" t="s">
        <v>115</v>
      </c>
      <c r="AM3" s="61"/>
      <c r="AN3" s="49"/>
      <c r="AO3" s="48"/>
      <c r="AP3" s="62"/>
      <c r="AQ3" s="52"/>
      <c r="AR3" s="53" t="s">
        <v>79</v>
      </c>
      <c r="AS3" s="54" t="s">
        <v>36</v>
      </c>
      <c r="AT3" s="58" t="s">
        <v>113</v>
      </c>
      <c r="AU3" s="59"/>
      <c r="AV3" s="59"/>
      <c r="AW3" s="59"/>
      <c r="AX3" s="59"/>
      <c r="AY3" s="59"/>
      <c r="AZ3" s="63"/>
      <c r="BA3" s="56" t="s">
        <v>49</v>
      </c>
    </row>
    <row r="4" spans="1:55" ht="45.75" customHeight="1" x14ac:dyDescent="0.35">
      <c r="A4" s="33">
        <v>2</v>
      </c>
      <c r="B4" s="34" t="s">
        <v>74</v>
      </c>
      <c r="C4" s="41" t="s">
        <v>71</v>
      </c>
      <c r="D4" s="41" t="s">
        <v>75</v>
      </c>
      <c r="E4" s="35" t="s">
        <v>28</v>
      </c>
      <c r="F4" s="35" t="s">
        <v>107</v>
      </c>
      <c r="G4" s="42">
        <v>42005</v>
      </c>
      <c r="H4" s="42">
        <v>42005</v>
      </c>
      <c r="I4" s="35" t="s">
        <v>116</v>
      </c>
      <c r="J4" s="35" t="s">
        <v>29</v>
      </c>
      <c r="K4" s="35" t="s">
        <v>99</v>
      </c>
      <c r="L4" s="35" t="s">
        <v>30</v>
      </c>
      <c r="M4" s="60" t="s">
        <v>31</v>
      </c>
      <c r="N4" s="44"/>
      <c r="O4" s="45"/>
      <c r="P4" s="45"/>
      <c r="Q4" s="46"/>
      <c r="R4" s="34" t="s">
        <v>59</v>
      </c>
      <c r="S4" s="35" t="s">
        <v>117</v>
      </c>
      <c r="T4" s="35" t="s">
        <v>62</v>
      </c>
      <c r="U4" s="35" t="s">
        <v>101</v>
      </c>
      <c r="V4" s="35"/>
      <c r="W4" s="35" t="s">
        <v>34</v>
      </c>
      <c r="X4" s="35"/>
      <c r="Y4" s="35"/>
      <c r="Z4" s="35"/>
      <c r="AA4" s="35"/>
      <c r="AB4" s="36"/>
      <c r="AC4" s="37"/>
      <c r="AD4" s="38"/>
      <c r="AE4" s="38"/>
      <c r="AF4" s="39"/>
      <c r="AG4" s="57" t="s">
        <v>118</v>
      </c>
      <c r="AH4" s="48" t="s">
        <v>119</v>
      </c>
      <c r="AI4" s="48" t="s">
        <v>120</v>
      </c>
      <c r="AJ4" s="48"/>
      <c r="AK4" s="48"/>
      <c r="AL4" s="48" t="s">
        <v>121</v>
      </c>
      <c r="AM4" s="61" t="s">
        <v>122</v>
      </c>
      <c r="AN4" s="49" t="s">
        <v>123</v>
      </c>
      <c r="AO4" s="48" t="s">
        <v>124</v>
      </c>
      <c r="AP4" s="62"/>
      <c r="AQ4" s="52" t="s">
        <v>125</v>
      </c>
      <c r="AR4" s="53" t="s">
        <v>35</v>
      </c>
      <c r="AS4" s="54" t="s">
        <v>36</v>
      </c>
      <c r="AT4" s="58" t="s">
        <v>119</v>
      </c>
      <c r="AU4" s="59"/>
      <c r="AV4" s="59"/>
      <c r="AW4" s="59"/>
      <c r="AX4" s="59"/>
      <c r="AY4" s="59"/>
      <c r="AZ4" s="63"/>
      <c r="BA4" s="56"/>
    </row>
    <row r="5" spans="1:55" ht="45.75" customHeight="1" x14ac:dyDescent="0.35">
      <c r="A5" s="33">
        <v>3</v>
      </c>
      <c r="B5" s="34" t="s">
        <v>37</v>
      </c>
      <c r="C5" s="41" t="s">
        <v>38</v>
      </c>
      <c r="D5" s="41" t="s">
        <v>39</v>
      </c>
      <c r="E5" s="35" t="s">
        <v>28</v>
      </c>
      <c r="F5" s="35" t="s">
        <v>107</v>
      </c>
      <c r="G5" s="42">
        <v>42011</v>
      </c>
      <c r="H5" s="42">
        <v>42011</v>
      </c>
      <c r="I5" s="35" t="s">
        <v>126</v>
      </c>
      <c r="J5" s="35" t="s">
        <v>51</v>
      </c>
      <c r="K5" s="35" t="s">
        <v>52</v>
      </c>
      <c r="L5" s="35" t="s">
        <v>30</v>
      </c>
      <c r="M5" s="60" t="s">
        <v>31</v>
      </c>
      <c r="N5" s="44"/>
      <c r="O5" s="45"/>
      <c r="P5" s="45"/>
      <c r="Q5" s="46"/>
      <c r="R5" s="34" t="s">
        <v>32</v>
      </c>
      <c r="S5" s="35" t="s">
        <v>126</v>
      </c>
      <c r="T5" s="35" t="s">
        <v>41</v>
      </c>
      <c r="U5" s="35" t="s">
        <v>41</v>
      </c>
      <c r="V5" s="35"/>
      <c r="W5" s="35" t="s">
        <v>34</v>
      </c>
      <c r="X5" s="35"/>
      <c r="Y5" s="35"/>
      <c r="Z5" s="35"/>
      <c r="AA5" s="35"/>
      <c r="AB5" s="36"/>
      <c r="AC5" s="37"/>
      <c r="AD5" s="38"/>
      <c r="AE5" s="38"/>
      <c r="AF5" s="39"/>
      <c r="AG5" s="57" t="s">
        <v>127</v>
      </c>
      <c r="AH5" s="48" t="s">
        <v>128</v>
      </c>
      <c r="AI5" s="48"/>
      <c r="AJ5" s="48"/>
      <c r="AK5" s="48"/>
      <c r="AL5" s="48"/>
      <c r="AM5" s="61"/>
      <c r="AN5" s="49"/>
      <c r="AO5" s="48"/>
      <c r="AP5" s="62"/>
      <c r="AQ5" s="52"/>
      <c r="AR5" s="53" t="s">
        <v>35</v>
      </c>
      <c r="AS5" s="54" t="s">
        <v>36</v>
      </c>
      <c r="AT5" s="58" t="s">
        <v>128</v>
      </c>
      <c r="AU5" s="59" t="s">
        <v>127</v>
      </c>
      <c r="AV5" s="59"/>
      <c r="AW5" s="59"/>
      <c r="AX5" s="59"/>
      <c r="AY5" s="59"/>
      <c r="AZ5" s="63"/>
      <c r="BA5" s="56"/>
    </row>
    <row r="6" spans="1:55" ht="45.75" customHeight="1" x14ac:dyDescent="0.35">
      <c r="A6" s="33">
        <v>4</v>
      </c>
      <c r="B6" s="34" t="s">
        <v>25</v>
      </c>
      <c r="C6" s="41" t="s">
        <v>26</v>
      </c>
      <c r="D6" s="41" t="s">
        <v>39</v>
      </c>
      <c r="E6" s="35" t="s">
        <v>50</v>
      </c>
      <c r="F6" s="35" t="s">
        <v>107</v>
      </c>
      <c r="G6" s="42">
        <v>42017</v>
      </c>
      <c r="H6" s="42">
        <v>42017</v>
      </c>
      <c r="I6" s="35" t="s">
        <v>129</v>
      </c>
      <c r="J6" s="35" t="s">
        <v>40</v>
      </c>
      <c r="K6" s="35" t="s">
        <v>40</v>
      </c>
      <c r="L6" s="35" t="s">
        <v>30</v>
      </c>
      <c r="M6" s="60" t="s">
        <v>31</v>
      </c>
      <c r="N6" s="44"/>
      <c r="O6" s="45"/>
      <c r="P6" s="45"/>
      <c r="Q6" s="46"/>
      <c r="R6" s="34" t="s">
        <v>32</v>
      </c>
      <c r="S6" s="35" t="s">
        <v>130</v>
      </c>
      <c r="T6" s="35" t="s">
        <v>33</v>
      </c>
      <c r="U6" s="35" t="s">
        <v>131</v>
      </c>
      <c r="V6" s="35"/>
      <c r="W6" s="35" t="s">
        <v>34</v>
      </c>
      <c r="X6" s="35"/>
      <c r="Y6" s="35" t="s">
        <v>130</v>
      </c>
      <c r="Z6" s="35"/>
      <c r="AA6" s="35"/>
      <c r="AB6" s="36"/>
      <c r="AC6" s="37"/>
      <c r="AD6" s="38"/>
      <c r="AE6" s="38"/>
      <c r="AF6" s="39"/>
      <c r="AG6" s="57" t="s">
        <v>132</v>
      </c>
      <c r="AH6" s="48" t="s">
        <v>133</v>
      </c>
      <c r="AI6" s="48" t="s">
        <v>134</v>
      </c>
      <c r="AJ6" s="48" t="s">
        <v>135</v>
      </c>
      <c r="AK6" s="48" t="s">
        <v>136</v>
      </c>
      <c r="AL6" s="48" t="s">
        <v>137</v>
      </c>
      <c r="AM6" s="61"/>
      <c r="AN6" s="49"/>
      <c r="AO6" s="48"/>
      <c r="AP6" s="62"/>
      <c r="AQ6" s="52"/>
      <c r="AR6" s="53" t="s">
        <v>35</v>
      </c>
      <c r="AS6" s="54" t="s">
        <v>36</v>
      </c>
      <c r="AT6" s="58" t="s">
        <v>138</v>
      </c>
      <c r="AU6" s="59"/>
      <c r="AV6" s="59"/>
      <c r="AW6" s="59"/>
      <c r="AX6" s="59"/>
      <c r="AY6" s="59"/>
      <c r="AZ6" s="63"/>
      <c r="BA6" s="56" t="s">
        <v>49</v>
      </c>
    </row>
    <row r="7" spans="1:55" ht="45.75" customHeight="1" x14ac:dyDescent="0.35">
      <c r="A7" s="33">
        <v>5</v>
      </c>
      <c r="B7" s="34" t="s">
        <v>48</v>
      </c>
      <c r="C7" s="41" t="s">
        <v>26</v>
      </c>
      <c r="D7" s="41" t="s">
        <v>27</v>
      </c>
      <c r="E7" s="35" t="s">
        <v>50</v>
      </c>
      <c r="F7" s="35" t="s">
        <v>107</v>
      </c>
      <c r="G7" s="42">
        <v>42022</v>
      </c>
      <c r="H7" s="42">
        <v>42022</v>
      </c>
      <c r="I7" s="35" t="s">
        <v>139</v>
      </c>
      <c r="J7" s="35" t="s">
        <v>40</v>
      </c>
      <c r="K7" s="35" t="s">
        <v>40</v>
      </c>
      <c r="L7" s="35" t="s">
        <v>30</v>
      </c>
      <c r="M7" s="60" t="s">
        <v>31</v>
      </c>
      <c r="N7" s="44"/>
      <c r="O7" s="45"/>
      <c r="P7" s="45"/>
      <c r="Q7" s="46"/>
      <c r="R7" s="34" t="s">
        <v>32</v>
      </c>
      <c r="S7" s="35" t="s">
        <v>140</v>
      </c>
      <c r="T7" s="35" t="s">
        <v>33</v>
      </c>
      <c r="U7" s="35" t="s">
        <v>103</v>
      </c>
      <c r="V7" s="35"/>
      <c r="W7" s="35" t="s">
        <v>34</v>
      </c>
      <c r="X7" s="35" t="s">
        <v>141</v>
      </c>
      <c r="Y7" s="35" t="s">
        <v>142</v>
      </c>
      <c r="Z7" s="35" t="s">
        <v>143</v>
      </c>
      <c r="AA7" s="35"/>
      <c r="AB7" s="36"/>
      <c r="AC7" s="66">
        <v>42887</v>
      </c>
      <c r="AD7" s="38" t="s">
        <v>144</v>
      </c>
      <c r="AE7" s="38" t="s">
        <v>145</v>
      </c>
      <c r="AF7" s="39"/>
      <c r="AG7" s="57" t="s">
        <v>146</v>
      </c>
      <c r="AH7" s="48" t="s">
        <v>147</v>
      </c>
      <c r="AI7" s="48" t="s">
        <v>148</v>
      </c>
      <c r="AJ7" s="48"/>
      <c r="AK7" s="49"/>
      <c r="AL7" s="48" t="s">
        <v>149</v>
      </c>
      <c r="AM7" s="61"/>
      <c r="AN7" s="49"/>
      <c r="AO7" s="48"/>
      <c r="AP7" s="62" t="s">
        <v>150</v>
      </c>
      <c r="AQ7" s="52" t="s">
        <v>151</v>
      </c>
      <c r="AR7" s="53" t="s">
        <v>35</v>
      </c>
      <c r="AS7" s="54" t="s">
        <v>36</v>
      </c>
      <c r="AT7" s="58" t="s">
        <v>147</v>
      </c>
      <c r="AU7" s="59" t="s">
        <v>152</v>
      </c>
      <c r="AV7" s="59" t="s">
        <v>153</v>
      </c>
      <c r="AW7" s="59" t="s">
        <v>154</v>
      </c>
      <c r="AX7" s="59" t="s">
        <v>146</v>
      </c>
      <c r="AY7" s="59"/>
      <c r="AZ7" s="63"/>
      <c r="BA7" s="56"/>
    </row>
    <row r="8" spans="1:55" ht="45.75" customHeight="1" x14ac:dyDescent="0.35">
      <c r="A8" s="33">
        <v>6</v>
      </c>
      <c r="B8" s="34" t="s">
        <v>84</v>
      </c>
      <c r="C8" s="41" t="s">
        <v>71</v>
      </c>
      <c r="D8" s="41" t="s">
        <v>75</v>
      </c>
      <c r="E8" s="35" t="s">
        <v>50</v>
      </c>
      <c r="F8" s="35" t="s">
        <v>107</v>
      </c>
      <c r="G8" s="42">
        <v>42023</v>
      </c>
      <c r="H8" s="42">
        <v>42023</v>
      </c>
      <c r="I8" s="35" t="s">
        <v>155</v>
      </c>
      <c r="J8" s="35" t="s">
        <v>40</v>
      </c>
      <c r="K8" s="35" t="s">
        <v>52</v>
      </c>
      <c r="L8" s="35" t="s">
        <v>30</v>
      </c>
      <c r="M8" s="60" t="s">
        <v>31</v>
      </c>
      <c r="N8" s="44" t="s">
        <v>156</v>
      </c>
      <c r="O8" s="45" t="s">
        <v>80</v>
      </c>
      <c r="P8" s="45" t="s">
        <v>157</v>
      </c>
      <c r="Q8" s="46"/>
      <c r="R8" s="34" t="s">
        <v>32</v>
      </c>
      <c r="S8" s="35" t="s">
        <v>158</v>
      </c>
      <c r="T8" s="35" t="s">
        <v>41</v>
      </c>
      <c r="U8" s="35" t="s">
        <v>41</v>
      </c>
      <c r="V8" s="35"/>
      <c r="W8" s="35" t="s">
        <v>34</v>
      </c>
      <c r="X8" s="35"/>
      <c r="Y8" s="35" t="s">
        <v>159</v>
      </c>
      <c r="Z8" s="35" t="s">
        <v>160</v>
      </c>
      <c r="AA8" s="35"/>
      <c r="AB8" s="36"/>
      <c r="AC8" s="37"/>
      <c r="AD8" s="38"/>
      <c r="AE8" s="38"/>
      <c r="AF8" s="39"/>
      <c r="AG8" s="57"/>
      <c r="AH8" s="48" t="s">
        <v>161</v>
      </c>
      <c r="AI8" s="48" t="s">
        <v>162</v>
      </c>
      <c r="AJ8" s="48" t="s">
        <v>163</v>
      </c>
      <c r="AK8" s="48" t="s">
        <v>164</v>
      </c>
      <c r="AL8" s="48" t="s">
        <v>165</v>
      </c>
      <c r="AM8" s="61"/>
      <c r="AN8" s="49"/>
      <c r="AO8" s="48" t="s">
        <v>166</v>
      </c>
      <c r="AP8" s="62"/>
      <c r="AQ8" s="52"/>
      <c r="AR8" s="53" t="s">
        <v>79</v>
      </c>
      <c r="AS8" s="54" t="s">
        <v>36</v>
      </c>
      <c r="AT8" s="58" t="s">
        <v>161</v>
      </c>
      <c r="AU8" s="59"/>
      <c r="AV8" s="59"/>
      <c r="AW8" s="59"/>
      <c r="AX8" s="59"/>
      <c r="AY8" s="59"/>
      <c r="AZ8" s="63"/>
      <c r="BA8" s="56"/>
    </row>
    <row r="9" spans="1:55" ht="45.75" customHeight="1" x14ac:dyDescent="0.35">
      <c r="A9" s="33">
        <v>7</v>
      </c>
      <c r="B9" s="34" t="s">
        <v>65</v>
      </c>
      <c r="C9" s="41" t="s">
        <v>66</v>
      </c>
      <c r="D9" s="41" t="s">
        <v>56</v>
      </c>
      <c r="E9" s="35" t="s">
        <v>28</v>
      </c>
      <c r="F9" s="35" t="s">
        <v>107</v>
      </c>
      <c r="G9" s="42">
        <v>42024</v>
      </c>
      <c r="H9" s="42">
        <v>42024</v>
      </c>
      <c r="I9" s="35" t="s">
        <v>167</v>
      </c>
      <c r="J9" s="35" t="s">
        <v>90</v>
      </c>
      <c r="K9" s="35" t="s">
        <v>168</v>
      </c>
      <c r="L9" s="35" t="s">
        <v>30</v>
      </c>
      <c r="M9" s="43" t="s">
        <v>31</v>
      </c>
      <c r="N9" s="44" t="s">
        <v>169</v>
      </c>
      <c r="O9" s="45" t="s">
        <v>169</v>
      </c>
      <c r="P9" s="45" t="s">
        <v>170</v>
      </c>
      <c r="Q9" s="46"/>
      <c r="R9" s="34" t="s">
        <v>32</v>
      </c>
      <c r="S9" s="35" t="s">
        <v>171</v>
      </c>
      <c r="T9" s="35" t="s">
        <v>68</v>
      </c>
      <c r="U9" s="35" t="s">
        <v>69</v>
      </c>
      <c r="V9" s="35"/>
      <c r="W9" s="35" t="s">
        <v>42</v>
      </c>
      <c r="X9" s="35"/>
      <c r="Y9" s="35" t="s">
        <v>171</v>
      </c>
      <c r="Z9" s="35" t="s">
        <v>172</v>
      </c>
      <c r="AA9" s="35" t="s">
        <v>173</v>
      </c>
      <c r="AB9" s="36" t="s">
        <v>174</v>
      </c>
      <c r="AC9" s="37"/>
      <c r="AD9" s="38"/>
      <c r="AE9" s="38"/>
      <c r="AF9" s="39"/>
      <c r="AG9" s="57"/>
      <c r="AH9" s="48" t="s">
        <v>175</v>
      </c>
      <c r="AI9" s="49"/>
      <c r="AJ9" s="49"/>
      <c r="AK9" s="49"/>
      <c r="AL9" s="49"/>
      <c r="AM9" s="50"/>
      <c r="AN9" s="49" t="s">
        <v>176</v>
      </c>
      <c r="AO9" s="49"/>
      <c r="AP9" s="51"/>
      <c r="AQ9" s="52"/>
      <c r="AR9" s="53" t="s">
        <v>79</v>
      </c>
      <c r="AS9" s="54" t="s">
        <v>36</v>
      </c>
      <c r="AT9" s="58" t="s">
        <v>177</v>
      </c>
      <c r="AU9" s="59" t="s">
        <v>178</v>
      </c>
      <c r="AV9" s="45"/>
      <c r="AW9" s="45"/>
      <c r="AX9" s="45"/>
      <c r="AY9" s="45"/>
      <c r="AZ9" s="55"/>
      <c r="BA9" s="56"/>
    </row>
    <row r="10" spans="1:55" ht="45.75" customHeight="1" x14ac:dyDescent="0.35">
      <c r="A10" s="33">
        <v>8</v>
      </c>
      <c r="B10" s="34" t="s">
        <v>74</v>
      </c>
      <c r="C10" s="41" t="s">
        <v>71</v>
      </c>
      <c r="D10" s="41" t="s">
        <v>75</v>
      </c>
      <c r="E10" s="35" t="s">
        <v>28</v>
      </c>
      <c r="F10" s="35" t="s">
        <v>107</v>
      </c>
      <c r="G10" s="42">
        <v>42024</v>
      </c>
      <c r="H10" s="42">
        <v>42024</v>
      </c>
      <c r="I10" s="35" t="s">
        <v>179</v>
      </c>
      <c r="J10" s="35" t="s">
        <v>40</v>
      </c>
      <c r="K10" s="35" t="s">
        <v>180</v>
      </c>
      <c r="L10" s="35" t="s">
        <v>30</v>
      </c>
      <c r="M10" s="60" t="s">
        <v>31</v>
      </c>
      <c r="N10" s="44"/>
      <c r="O10" s="45"/>
      <c r="P10" s="45"/>
      <c r="Q10" s="46"/>
      <c r="R10" s="34" t="s">
        <v>59</v>
      </c>
      <c r="S10" s="35" t="s">
        <v>181</v>
      </c>
      <c r="T10" s="35" t="s">
        <v>81</v>
      </c>
      <c r="U10" s="35" t="s">
        <v>182</v>
      </c>
      <c r="V10" s="35"/>
      <c r="W10" s="35" t="s">
        <v>42</v>
      </c>
      <c r="X10" s="35" t="s">
        <v>183</v>
      </c>
      <c r="Y10" s="35" t="s">
        <v>184</v>
      </c>
      <c r="Z10" s="35"/>
      <c r="AA10" s="35"/>
      <c r="AB10" s="36"/>
      <c r="AC10" s="37"/>
      <c r="AD10" s="38"/>
      <c r="AE10" s="38"/>
      <c r="AF10" s="39"/>
      <c r="AG10" s="57"/>
      <c r="AH10" s="48" t="s">
        <v>185</v>
      </c>
      <c r="AI10" s="48"/>
      <c r="AJ10" s="48"/>
      <c r="AK10" s="49"/>
      <c r="AL10" s="48"/>
      <c r="AM10" s="61" t="s">
        <v>186</v>
      </c>
      <c r="AN10" s="49" t="s">
        <v>187</v>
      </c>
      <c r="AO10" s="48"/>
      <c r="AP10" s="62"/>
      <c r="AQ10" s="52"/>
      <c r="AR10" s="53" t="s">
        <v>79</v>
      </c>
      <c r="AS10" s="54" t="s">
        <v>36</v>
      </c>
      <c r="AT10" s="58" t="s">
        <v>185</v>
      </c>
      <c r="AU10" s="59"/>
      <c r="AV10" s="59"/>
      <c r="AW10" s="59"/>
      <c r="AX10" s="59"/>
      <c r="AY10" s="59"/>
      <c r="AZ10" s="63"/>
      <c r="BA10" s="65"/>
      <c r="BB10" s="2"/>
      <c r="BC10" s="2"/>
    </row>
    <row r="11" spans="1:55" ht="45.75" customHeight="1" x14ac:dyDescent="0.35">
      <c r="A11" s="33">
        <v>9</v>
      </c>
      <c r="B11" s="34" t="s">
        <v>57</v>
      </c>
      <c r="C11" s="41" t="s">
        <v>55</v>
      </c>
      <c r="D11" s="41" t="s">
        <v>56</v>
      </c>
      <c r="E11" s="35" t="s">
        <v>28</v>
      </c>
      <c r="F11" s="35" t="s">
        <v>107</v>
      </c>
      <c r="G11" s="42">
        <v>42025</v>
      </c>
      <c r="H11" s="42">
        <v>42025</v>
      </c>
      <c r="I11" s="35" t="s">
        <v>188</v>
      </c>
      <c r="J11" s="35" t="s">
        <v>51</v>
      </c>
      <c r="K11" s="35" t="s">
        <v>52</v>
      </c>
      <c r="L11" s="35" t="s">
        <v>30</v>
      </c>
      <c r="M11" s="60" t="s">
        <v>31</v>
      </c>
      <c r="N11" s="44"/>
      <c r="O11" s="45"/>
      <c r="P11" s="45"/>
      <c r="Q11" s="46"/>
      <c r="R11" s="34" t="s">
        <v>32</v>
      </c>
      <c r="S11" s="35" t="s">
        <v>189</v>
      </c>
      <c r="T11" s="35" t="s">
        <v>41</v>
      </c>
      <c r="U11" s="35" t="s">
        <v>41</v>
      </c>
      <c r="V11" s="35"/>
      <c r="W11" s="35" t="s">
        <v>34</v>
      </c>
      <c r="X11" s="35"/>
      <c r="Y11" s="35"/>
      <c r="Z11" s="35"/>
      <c r="AA11" s="35"/>
      <c r="AB11" s="36"/>
      <c r="AC11" s="37"/>
      <c r="AD11" s="38"/>
      <c r="AE11" s="38"/>
      <c r="AF11" s="39"/>
      <c r="AG11" s="57" t="s">
        <v>190</v>
      </c>
      <c r="AH11" s="48" t="s">
        <v>191</v>
      </c>
      <c r="AI11" s="48"/>
      <c r="AJ11" s="48"/>
      <c r="AK11" s="49"/>
      <c r="AL11" s="48" t="s">
        <v>192</v>
      </c>
      <c r="AM11" s="61"/>
      <c r="AN11" s="49"/>
      <c r="AO11" s="48"/>
      <c r="AP11" s="62"/>
      <c r="AQ11" s="52"/>
      <c r="AR11" s="53" t="s">
        <v>35</v>
      </c>
      <c r="AS11" s="54" t="s">
        <v>36</v>
      </c>
      <c r="AT11" s="58" t="s">
        <v>190</v>
      </c>
      <c r="AU11" s="59" t="s">
        <v>191</v>
      </c>
      <c r="AV11" s="59"/>
      <c r="AW11" s="59"/>
      <c r="AX11" s="59"/>
      <c r="AY11" s="59"/>
      <c r="AZ11" s="63"/>
      <c r="BA11" s="65"/>
      <c r="BB11" s="2"/>
      <c r="BC11" s="2"/>
    </row>
    <row r="12" spans="1:55" ht="45.75" customHeight="1" x14ac:dyDescent="0.35">
      <c r="A12" s="33">
        <v>10</v>
      </c>
      <c r="B12" s="34" t="s">
        <v>70</v>
      </c>
      <c r="C12" s="41" t="s">
        <v>55</v>
      </c>
      <c r="D12" s="41" t="s">
        <v>72</v>
      </c>
      <c r="E12" s="35" t="s">
        <v>28</v>
      </c>
      <c r="F12" s="35" t="s">
        <v>107</v>
      </c>
      <c r="G12" s="42">
        <v>42029</v>
      </c>
      <c r="H12" s="42">
        <v>42029</v>
      </c>
      <c r="I12" s="35" t="s">
        <v>193</v>
      </c>
      <c r="J12" s="35" t="s">
        <v>40</v>
      </c>
      <c r="K12" s="35" t="s">
        <v>67</v>
      </c>
      <c r="L12" s="35" t="s">
        <v>30</v>
      </c>
      <c r="M12" s="60" t="s">
        <v>31</v>
      </c>
      <c r="N12" s="44" t="s">
        <v>194</v>
      </c>
      <c r="O12" s="45"/>
      <c r="P12" s="45"/>
      <c r="Q12" s="46"/>
      <c r="R12" s="34" t="s">
        <v>32</v>
      </c>
      <c r="S12" s="35" t="s">
        <v>195</v>
      </c>
      <c r="T12" s="35" t="s">
        <v>73</v>
      </c>
      <c r="U12" s="35" t="s">
        <v>102</v>
      </c>
      <c r="V12" s="35"/>
      <c r="W12" s="35" t="s">
        <v>42</v>
      </c>
      <c r="X12" s="35"/>
      <c r="Y12" s="35"/>
      <c r="Z12" s="35"/>
      <c r="AA12" s="35"/>
      <c r="AB12" s="36"/>
      <c r="AC12" s="37"/>
      <c r="AD12" s="38"/>
      <c r="AE12" s="38"/>
      <c r="AF12" s="39"/>
      <c r="AG12" s="57"/>
      <c r="AH12" s="48" t="s">
        <v>196</v>
      </c>
      <c r="AI12" s="48" t="s">
        <v>197</v>
      </c>
      <c r="AJ12" s="48"/>
      <c r="AK12" s="49"/>
      <c r="AL12" s="48"/>
      <c r="AM12" s="61"/>
      <c r="AN12" s="49" t="s">
        <v>198</v>
      </c>
      <c r="AO12" s="48" t="s">
        <v>199</v>
      </c>
      <c r="AP12" s="51"/>
      <c r="AQ12" s="52"/>
      <c r="AR12" s="53" t="s">
        <v>79</v>
      </c>
      <c r="AS12" s="54" t="s">
        <v>36</v>
      </c>
      <c r="AT12" s="58" t="s">
        <v>197</v>
      </c>
      <c r="AU12" s="59" t="s">
        <v>196</v>
      </c>
      <c r="AV12" s="59"/>
      <c r="AW12" s="59"/>
      <c r="AX12" s="59"/>
      <c r="AY12" s="59"/>
      <c r="AZ12" s="63"/>
      <c r="BA12" s="56"/>
    </row>
    <row r="13" spans="1:55" ht="45.75" customHeight="1" x14ac:dyDescent="0.35">
      <c r="A13" s="33">
        <v>11</v>
      </c>
      <c r="B13" s="34" t="s">
        <v>110</v>
      </c>
      <c r="C13" s="41" t="s">
        <v>26</v>
      </c>
      <c r="D13" s="41" t="s">
        <v>27</v>
      </c>
      <c r="E13" s="35" t="s">
        <v>50</v>
      </c>
      <c r="F13" s="35" t="s">
        <v>107</v>
      </c>
      <c r="G13" s="42">
        <v>42029</v>
      </c>
      <c r="H13" s="42">
        <v>42029</v>
      </c>
      <c r="I13" s="35" t="s">
        <v>200</v>
      </c>
      <c r="J13" s="35" t="s">
        <v>106</v>
      </c>
      <c r="K13" s="35" t="s">
        <v>201</v>
      </c>
      <c r="L13" s="35" t="s">
        <v>88</v>
      </c>
      <c r="M13" s="43" t="s">
        <v>89</v>
      </c>
      <c r="N13" s="44"/>
      <c r="O13" s="45" t="s">
        <v>202</v>
      </c>
      <c r="P13" s="45"/>
      <c r="Q13" s="46"/>
      <c r="R13" s="34" t="s">
        <v>93</v>
      </c>
      <c r="S13" s="35" t="s">
        <v>203</v>
      </c>
      <c r="T13" s="35" t="s">
        <v>33</v>
      </c>
      <c r="U13" s="35" t="s">
        <v>204</v>
      </c>
      <c r="V13" s="35"/>
      <c r="W13" s="35" t="s">
        <v>34</v>
      </c>
      <c r="X13" s="35"/>
      <c r="Y13" s="35"/>
      <c r="Z13" s="35"/>
      <c r="AA13" s="35"/>
      <c r="AB13" s="36"/>
      <c r="AC13" s="37"/>
      <c r="AD13" s="38"/>
      <c r="AE13" s="38"/>
      <c r="AF13" s="39"/>
      <c r="AG13" s="57" t="s">
        <v>205</v>
      </c>
      <c r="AH13" s="48" t="s">
        <v>206</v>
      </c>
      <c r="AI13" s="48" t="s">
        <v>207</v>
      </c>
      <c r="AJ13" s="48" t="s">
        <v>208</v>
      </c>
      <c r="AK13" s="48" t="s">
        <v>209</v>
      </c>
      <c r="AL13" s="49"/>
      <c r="AM13" s="50"/>
      <c r="AN13" s="49"/>
      <c r="AO13" s="49"/>
      <c r="AP13" s="51"/>
      <c r="AQ13" s="52"/>
      <c r="AR13" s="53" t="s">
        <v>35</v>
      </c>
      <c r="AS13" s="54" t="s">
        <v>36</v>
      </c>
      <c r="AT13" s="44"/>
      <c r="AU13" s="45"/>
      <c r="AV13" s="45"/>
      <c r="AW13" s="45"/>
      <c r="AX13" s="45"/>
      <c r="AY13" s="45"/>
      <c r="AZ13" s="55"/>
      <c r="BA13" s="65"/>
      <c r="BB13" s="2"/>
      <c r="BC13" s="2"/>
    </row>
    <row r="14" spans="1:55" ht="45.75" customHeight="1" x14ac:dyDescent="0.35">
      <c r="A14" s="33">
        <v>12</v>
      </c>
      <c r="B14" s="34" t="s">
        <v>25</v>
      </c>
      <c r="C14" s="41" t="s">
        <v>26</v>
      </c>
      <c r="D14" s="41" t="s">
        <v>27</v>
      </c>
      <c r="E14" s="35" t="s">
        <v>50</v>
      </c>
      <c r="F14" s="35" t="s">
        <v>107</v>
      </c>
      <c r="G14" s="42">
        <v>42031</v>
      </c>
      <c r="H14" s="42">
        <v>42031</v>
      </c>
      <c r="I14" s="35" t="s">
        <v>210</v>
      </c>
      <c r="J14" s="35" t="s">
        <v>51</v>
      </c>
      <c r="K14" s="35" t="s">
        <v>52</v>
      </c>
      <c r="L14" s="35" t="s">
        <v>30</v>
      </c>
      <c r="M14" s="60" t="s">
        <v>31</v>
      </c>
      <c r="N14" s="44" t="s">
        <v>211</v>
      </c>
      <c r="O14" s="45"/>
      <c r="P14" s="45"/>
      <c r="Q14" s="46"/>
      <c r="R14" s="34" t="s">
        <v>32</v>
      </c>
      <c r="S14" s="35" t="s">
        <v>212</v>
      </c>
      <c r="T14" s="35" t="s">
        <v>41</v>
      </c>
      <c r="U14" s="35" t="s">
        <v>41</v>
      </c>
      <c r="V14" s="35"/>
      <c r="W14" s="35" t="s">
        <v>42</v>
      </c>
      <c r="X14" s="35"/>
      <c r="Y14" s="35"/>
      <c r="Z14" s="35"/>
      <c r="AA14" s="35"/>
      <c r="AB14" s="36"/>
      <c r="AC14" s="37"/>
      <c r="AD14" s="38"/>
      <c r="AE14" s="38"/>
      <c r="AF14" s="39"/>
      <c r="AG14" s="57"/>
      <c r="AH14" s="48" t="s">
        <v>213</v>
      </c>
      <c r="AI14" s="48" t="s">
        <v>214</v>
      </c>
      <c r="AJ14" s="48"/>
      <c r="AK14" s="49"/>
      <c r="AL14" s="48"/>
      <c r="AM14" s="61"/>
      <c r="AN14" s="49"/>
      <c r="AO14" s="49"/>
      <c r="AP14" s="62" t="s">
        <v>215</v>
      </c>
      <c r="AQ14" s="52"/>
      <c r="AR14" s="53" t="s">
        <v>79</v>
      </c>
      <c r="AS14" s="54" t="s">
        <v>36</v>
      </c>
      <c r="AT14" s="58" t="s">
        <v>213</v>
      </c>
      <c r="AU14" s="59"/>
      <c r="AV14" s="59"/>
      <c r="AW14" s="59"/>
      <c r="AX14" s="59"/>
      <c r="AY14" s="59"/>
      <c r="AZ14" s="63"/>
      <c r="BA14" s="65"/>
      <c r="BB14" s="2"/>
      <c r="BC14" s="2"/>
    </row>
    <row r="15" spans="1:55" s="2" customFormat="1" ht="42" customHeight="1" x14ac:dyDescent="0.35">
      <c r="A15" s="33">
        <v>13</v>
      </c>
      <c r="B15" s="34" t="s">
        <v>65</v>
      </c>
      <c r="C15" s="41" t="s">
        <v>66</v>
      </c>
      <c r="D15" s="41" t="s">
        <v>56</v>
      </c>
      <c r="E15" s="35" t="s">
        <v>28</v>
      </c>
      <c r="F15" s="35" t="s">
        <v>107</v>
      </c>
      <c r="G15" s="42" t="s">
        <v>216</v>
      </c>
      <c r="H15" s="42" t="s">
        <v>216</v>
      </c>
      <c r="I15" s="35" t="s">
        <v>217</v>
      </c>
      <c r="J15" s="35" t="s">
        <v>40</v>
      </c>
      <c r="K15" s="35" t="s">
        <v>40</v>
      </c>
      <c r="L15" s="35" t="s">
        <v>88</v>
      </c>
      <c r="M15" s="70" t="s">
        <v>89</v>
      </c>
      <c r="N15" s="44"/>
      <c r="O15" s="45"/>
      <c r="P15" s="45"/>
      <c r="Q15" s="46"/>
      <c r="R15" s="34" t="s">
        <v>32</v>
      </c>
      <c r="S15" s="35" t="s">
        <v>218</v>
      </c>
      <c r="T15" s="35" t="s">
        <v>68</v>
      </c>
      <c r="U15" s="35" t="s">
        <v>69</v>
      </c>
      <c r="V15" s="35"/>
      <c r="W15" s="35" t="s">
        <v>34</v>
      </c>
      <c r="X15" s="35"/>
      <c r="Y15" s="35"/>
      <c r="Z15" s="35"/>
      <c r="AA15" s="35"/>
      <c r="AB15" s="36"/>
      <c r="AC15" s="37"/>
      <c r="AD15" s="38"/>
      <c r="AE15" s="38"/>
      <c r="AF15" s="39"/>
      <c r="AG15" s="47"/>
      <c r="AH15" s="48" t="s">
        <v>219</v>
      </c>
      <c r="AI15" s="48" t="s">
        <v>220</v>
      </c>
      <c r="AJ15" s="48" t="s">
        <v>221</v>
      </c>
      <c r="AK15" s="49"/>
      <c r="AL15" s="48" t="s">
        <v>222</v>
      </c>
      <c r="AM15" s="50"/>
      <c r="AN15" s="49"/>
      <c r="AO15" s="49"/>
      <c r="AP15" s="51"/>
      <c r="AQ15" s="52"/>
      <c r="AR15" s="53" t="s">
        <v>79</v>
      </c>
      <c r="AS15" s="54" t="s">
        <v>36</v>
      </c>
      <c r="AT15" s="44"/>
      <c r="AU15" s="45"/>
      <c r="AV15" s="45"/>
      <c r="AW15" s="45"/>
      <c r="AX15" s="45"/>
      <c r="AY15" s="45"/>
      <c r="AZ15" s="55"/>
      <c r="BA15" s="56"/>
      <c r="BB15" s="1"/>
      <c r="BC15" s="1"/>
    </row>
    <row r="16" spans="1:55" ht="45.75" customHeight="1" x14ac:dyDescent="0.35">
      <c r="A16" s="33">
        <v>14</v>
      </c>
      <c r="B16" s="34" t="s">
        <v>60</v>
      </c>
      <c r="C16" s="41" t="s">
        <v>61</v>
      </c>
      <c r="D16" s="41" t="s">
        <v>39</v>
      </c>
      <c r="E16" s="35" t="s">
        <v>50</v>
      </c>
      <c r="F16" s="35" t="s">
        <v>107</v>
      </c>
      <c r="G16" s="42" t="s">
        <v>107</v>
      </c>
      <c r="H16" s="42" t="s">
        <v>107</v>
      </c>
      <c r="I16" s="35" t="s">
        <v>223</v>
      </c>
      <c r="J16" s="35" t="s">
        <v>40</v>
      </c>
      <c r="K16" s="35" t="s">
        <v>40</v>
      </c>
      <c r="L16" s="35" t="s">
        <v>53</v>
      </c>
      <c r="M16" s="71" t="s">
        <v>54</v>
      </c>
      <c r="N16" s="44"/>
      <c r="O16" s="45"/>
      <c r="P16" s="45"/>
      <c r="Q16" s="46"/>
      <c r="R16" s="34" t="s">
        <v>32</v>
      </c>
      <c r="S16" s="35"/>
      <c r="T16" s="35" t="s">
        <v>62</v>
      </c>
      <c r="U16" s="35" t="s">
        <v>109</v>
      </c>
      <c r="V16" s="35"/>
      <c r="W16" s="35" t="s">
        <v>34</v>
      </c>
      <c r="X16" s="35"/>
      <c r="Y16" s="35"/>
      <c r="Z16" s="35"/>
      <c r="AA16" s="35"/>
      <c r="AB16" s="36"/>
      <c r="AC16" s="37"/>
      <c r="AD16" s="38"/>
      <c r="AE16" s="38"/>
      <c r="AF16" s="39"/>
      <c r="AG16" s="47"/>
      <c r="AH16" s="48" t="s">
        <v>224</v>
      </c>
      <c r="AI16" s="49"/>
      <c r="AJ16" s="49"/>
      <c r="AK16" s="49"/>
      <c r="AL16" s="48" t="s">
        <v>225</v>
      </c>
      <c r="AM16" s="50"/>
      <c r="AN16" s="49"/>
      <c r="AO16" s="49"/>
      <c r="AP16" s="51"/>
      <c r="AQ16" s="52"/>
      <c r="AR16" s="53" t="s">
        <v>79</v>
      </c>
      <c r="AS16" s="54" t="s">
        <v>36</v>
      </c>
      <c r="AT16" s="44"/>
      <c r="AU16" s="45"/>
      <c r="AV16" s="45"/>
      <c r="AW16" s="45"/>
      <c r="AX16" s="45"/>
      <c r="AY16" s="45"/>
      <c r="AZ16" s="55"/>
      <c r="BA16" s="56"/>
    </row>
    <row r="17" spans="1:55" s="2" customFormat="1" ht="42" customHeight="1" x14ac:dyDescent="0.35">
      <c r="A17" s="33">
        <v>15</v>
      </c>
      <c r="B17" s="34" t="s">
        <v>60</v>
      </c>
      <c r="C17" s="41" t="s">
        <v>61</v>
      </c>
      <c r="D17" s="41" t="s">
        <v>39</v>
      </c>
      <c r="E17" s="35" t="s">
        <v>50</v>
      </c>
      <c r="F17" s="35" t="s">
        <v>107</v>
      </c>
      <c r="G17" s="42" t="s">
        <v>107</v>
      </c>
      <c r="H17" s="42" t="s">
        <v>107</v>
      </c>
      <c r="I17" s="35" t="s">
        <v>226</v>
      </c>
      <c r="J17" s="35" t="s">
        <v>40</v>
      </c>
      <c r="K17" s="35" t="s">
        <v>40</v>
      </c>
      <c r="L17" s="35" t="s">
        <v>30</v>
      </c>
      <c r="M17" s="70" t="s">
        <v>31</v>
      </c>
      <c r="N17" s="64" t="s">
        <v>227</v>
      </c>
      <c r="O17" s="67"/>
      <c r="P17" s="67"/>
      <c r="Q17" s="68"/>
      <c r="R17" s="34" t="s">
        <v>32</v>
      </c>
      <c r="S17" s="35" t="s">
        <v>228</v>
      </c>
      <c r="T17" s="35" t="s">
        <v>62</v>
      </c>
      <c r="U17" s="35" t="s">
        <v>63</v>
      </c>
      <c r="V17" s="35"/>
      <c r="W17" s="35" t="s">
        <v>34</v>
      </c>
      <c r="X17" s="35"/>
      <c r="Y17" s="35"/>
      <c r="Z17" s="35"/>
      <c r="AA17" s="35"/>
      <c r="AB17" s="36"/>
      <c r="AC17" s="37"/>
      <c r="AD17" s="38"/>
      <c r="AE17" s="38"/>
      <c r="AF17" s="39"/>
      <c r="AG17" s="47"/>
      <c r="AH17" s="48" t="s">
        <v>229</v>
      </c>
      <c r="AI17" s="49"/>
      <c r="AJ17" s="49"/>
      <c r="AK17" s="49"/>
      <c r="AL17" s="49" t="s">
        <v>230</v>
      </c>
      <c r="AM17" s="50"/>
      <c r="AN17" s="49"/>
      <c r="AO17" s="49"/>
      <c r="AP17" s="51"/>
      <c r="AQ17" s="52"/>
      <c r="AR17" s="53" t="s">
        <v>79</v>
      </c>
      <c r="AS17" s="54" t="s">
        <v>36</v>
      </c>
      <c r="AT17" s="58" t="s">
        <v>231</v>
      </c>
      <c r="AU17" s="45"/>
      <c r="AV17" s="45"/>
      <c r="AW17" s="45"/>
      <c r="AX17" s="45"/>
      <c r="AY17" s="45"/>
      <c r="AZ17" s="55"/>
      <c r="BA17" s="40"/>
      <c r="BB17" s="1"/>
      <c r="BC17" s="1"/>
    </row>
    <row r="18" spans="1:55" s="2" customFormat="1" ht="42" customHeight="1" x14ac:dyDescent="0.35">
      <c r="A18" s="33">
        <v>16</v>
      </c>
      <c r="B18" s="34" t="s">
        <v>60</v>
      </c>
      <c r="C18" s="41" t="s">
        <v>61</v>
      </c>
      <c r="D18" s="41" t="s">
        <v>39</v>
      </c>
      <c r="E18" s="35" t="s">
        <v>50</v>
      </c>
      <c r="F18" s="35" t="s">
        <v>107</v>
      </c>
      <c r="G18" s="42" t="s">
        <v>107</v>
      </c>
      <c r="H18" s="42" t="s">
        <v>107</v>
      </c>
      <c r="I18" s="35" t="s">
        <v>232</v>
      </c>
      <c r="J18" s="35" t="s">
        <v>40</v>
      </c>
      <c r="K18" s="35" t="s">
        <v>40</v>
      </c>
      <c r="L18" s="35" t="s">
        <v>53</v>
      </c>
      <c r="M18" s="70" t="s">
        <v>54</v>
      </c>
      <c r="N18" s="44"/>
      <c r="O18" s="45"/>
      <c r="P18" s="45"/>
      <c r="Q18" s="46"/>
      <c r="R18" s="34" t="s">
        <v>93</v>
      </c>
      <c r="S18" s="35"/>
      <c r="T18" s="35" t="s">
        <v>56</v>
      </c>
      <c r="U18" s="35" t="s">
        <v>96</v>
      </c>
      <c r="V18" s="35"/>
      <c r="W18" s="35" t="s">
        <v>34</v>
      </c>
      <c r="X18" s="35"/>
      <c r="Y18" s="35"/>
      <c r="Z18" s="35"/>
      <c r="AA18" s="35"/>
      <c r="AB18" s="36"/>
      <c r="AC18" s="37"/>
      <c r="AD18" s="38"/>
      <c r="AE18" s="38"/>
      <c r="AF18" s="39"/>
      <c r="AG18" s="47"/>
      <c r="AH18" s="49"/>
      <c r="AI18" s="49"/>
      <c r="AJ18" s="49"/>
      <c r="AK18" s="49"/>
      <c r="AL18" s="49"/>
      <c r="AM18" s="50"/>
      <c r="AN18" s="49"/>
      <c r="AO18" s="49"/>
      <c r="AP18" s="51"/>
      <c r="AQ18" s="52"/>
      <c r="AR18" s="53" t="s">
        <v>46</v>
      </c>
      <c r="AS18" s="54" t="s">
        <v>47</v>
      </c>
      <c r="AT18" s="58" t="s">
        <v>233</v>
      </c>
      <c r="AU18" s="59" t="s">
        <v>234</v>
      </c>
      <c r="AV18" s="45"/>
      <c r="AW18" s="45"/>
      <c r="AX18" s="45"/>
      <c r="AY18" s="45"/>
      <c r="AZ18" s="55"/>
      <c r="BA18" s="56"/>
      <c r="BB18" s="1"/>
      <c r="BC18" s="1"/>
    </row>
    <row r="19" spans="1:55" s="2" customFormat="1" ht="42" customHeight="1" x14ac:dyDescent="0.35">
      <c r="A19" s="33">
        <v>17</v>
      </c>
      <c r="B19" s="34" t="s">
        <v>60</v>
      </c>
      <c r="C19" s="41" t="s">
        <v>61</v>
      </c>
      <c r="D19" s="41" t="s">
        <v>39</v>
      </c>
      <c r="E19" s="35" t="s">
        <v>50</v>
      </c>
      <c r="F19" s="35" t="s">
        <v>107</v>
      </c>
      <c r="G19" s="42" t="s">
        <v>107</v>
      </c>
      <c r="H19" s="42" t="s">
        <v>107</v>
      </c>
      <c r="I19" s="35" t="s">
        <v>235</v>
      </c>
      <c r="J19" s="35" t="s">
        <v>40</v>
      </c>
      <c r="K19" s="35" t="s">
        <v>40</v>
      </c>
      <c r="L19" s="35" t="s">
        <v>30</v>
      </c>
      <c r="M19" s="70" t="s">
        <v>31</v>
      </c>
      <c r="N19" s="44" t="s">
        <v>235</v>
      </c>
      <c r="O19" s="45"/>
      <c r="P19" s="45"/>
      <c r="Q19" s="46"/>
      <c r="R19" s="34" t="s">
        <v>32</v>
      </c>
      <c r="S19" s="35"/>
      <c r="T19" s="35" t="s">
        <v>56</v>
      </c>
      <c r="U19" s="35" t="s">
        <v>96</v>
      </c>
      <c r="V19" s="35"/>
      <c r="W19" s="35" t="s">
        <v>97</v>
      </c>
      <c r="X19" s="35"/>
      <c r="Y19" s="35"/>
      <c r="Z19" s="35"/>
      <c r="AA19" s="35"/>
      <c r="AB19" s="36"/>
      <c r="AC19" s="37"/>
      <c r="AD19" s="38"/>
      <c r="AE19" s="38"/>
      <c r="AF19" s="39"/>
      <c r="AG19" s="47"/>
      <c r="AH19" s="49"/>
      <c r="AI19" s="49"/>
      <c r="AJ19" s="49"/>
      <c r="AK19" s="48" t="s">
        <v>236</v>
      </c>
      <c r="AL19" s="49"/>
      <c r="AM19" s="50"/>
      <c r="AN19" s="49"/>
      <c r="AO19" s="49"/>
      <c r="AP19" s="51"/>
      <c r="AQ19" s="52"/>
      <c r="AR19" s="53" t="s">
        <v>46</v>
      </c>
      <c r="AS19" s="54" t="s">
        <v>47</v>
      </c>
      <c r="AT19" s="58" t="s">
        <v>237</v>
      </c>
      <c r="AU19" s="45"/>
      <c r="AV19" s="45"/>
      <c r="AW19" s="45"/>
      <c r="AX19" s="45"/>
      <c r="AY19" s="45"/>
      <c r="AZ19" s="55"/>
      <c r="BA19" s="56"/>
      <c r="BB19" s="1"/>
      <c r="BC19" s="1"/>
    </row>
    <row r="20" spans="1:55" s="2" customFormat="1" ht="42" customHeight="1" x14ac:dyDescent="0.35">
      <c r="A20" s="33">
        <v>18</v>
      </c>
      <c r="B20" s="34" t="s">
        <v>65</v>
      </c>
      <c r="C20" s="41" t="s">
        <v>66</v>
      </c>
      <c r="D20" s="41" t="s">
        <v>56</v>
      </c>
      <c r="E20" s="35" t="s">
        <v>28</v>
      </c>
      <c r="F20" s="35" t="s">
        <v>107</v>
      </c>
      <c r="G20" s="42" t="s">
        <v>107</v>
      </c>
      <c r="H20" s="42" t="s">
        <v>107</v>
      </c>
      <c r="I20" s="69" t="s">
        <v>238</v>
      </c>
      <c r="J20" s="35" t="s">
        <v>40</v>
      </c>
      <c r="K20" s="35" t="s">
        <v>239</v>
      </c>
      <c r="L20" s="35" t="s">
        <v>30</v>
      </c>
      <c r="M20" s="70" t="s">
        <v>31</v>
      </c>
      <c r="N20" s="44"/>
      <c r="O20" s="45"/>
      <c r="P20" s="45"/>
      <c r="Q20" s="46"/>
      <c r="R20" s="34" t="s">
        <v>32</v>
      </c>
      <c r="S20" s="35"/>
      <c r="T20" s="35" t="s">
        <v>68</v>
      </c>
      <c r="U20" s="35" t="s">
        <v>69</v>
      </c>
      <c r="V20" s="35"/>
      <c r="W20" s="35" t="s">
        <v>34</v>
      </c>
      <c r="X20" s="35"/>
      <c r="Y20" s="35"/>
      <c r="Z20" s="35"/>
      <c r="AA20" s="35"/>
      <c r="AB20" s="36"/>
      <c r="AC20" s="37"/>
      <c r="AD20" s="38"/>
      <c r="AE20" s="38"/>
      <c r="AF20" s="39"/>
      <c r="AG20" s="47"/>
      <c r="AH20" s="48" t="s">
        <v>240</v>
      </c>
      <c r="AI20" s="48" t="s">
        <v>241</v>
      </c>
      <c r="AJ20" s="49"/>
      <c r="AK20" s="49"/>
      <c r="AL20" s="49" t="s">
        <v>242</v>
      </c>
      <c r="AM20" s="50">
        <v>1110102010</v>
      </c>
      <c r="AN20" s="49" t="s">
        <v>243</v>
      </c>
      <c r="AO20" s="49"/>
      <c r="AP20" s="51"/>
      <c r="AQ20" s="52"/>
      <c r="AR20" s="53" t="s">
        <v>79</v>
      </c>
      <c r="AS20" s="54" t="s">
        <v>36</v>
      </c>
      <c r="AT20" s="44"/>
      <c r="AU20" s="45"/>
      <c r="AV20" s="45"/>
      <c r="AW20" s="45"/>
      <c r="AX20" s="45"/>
      <c r="AY20" s="45"/>
      <c r="AZ20" s="55"/>
      <c r="BA20" s="56"/>
      <c r="BB20" s="1"/>
      <c r="BC20" s="1"/>
    </row>
    <row r="21" spans="1:55" s="2" customFormat="1" ht="42" customHeight="1" x14ac:dyDescent="0.35">
      <c r="A21" s="33">
        <v>19</v>
      </c>
      <c r="B21" s="34" t="s">
        <v>65</v>
      </c>
      <c r="C21" s="41" t="s">
        <v>66</v>
      </c>
      <c r="D21" s="41" t="s">
        <v>56</v>
      </c>
      <c r="E21" s="35" t="s">
        <v>28</v>
      </c>
      <c r="F21" s="35" t="s">
        <v>107</v>
      </c>
      <c r="G21" s="42" t="s">
        <v>107</v>
      </c>
      <c r="H21" s="42" t="s">
        <v>107</v>
      </c>
      <c r="I21" s="35" t="s">
        <v>244</v>
      </c>
      <c r="J21" s="35" t="s">
        <v>40</v>
      </c>
      <c r="K21" s="35" t="s">
        <v>67</v>
      </c>
      <c r="L21" s="35" t="s">
        <v>30</v>
      </c>
      <c r="M21" s="70" t="s">
        <v>31</v>
      </c>
      <c r="N21" s="44" t="s">
        <v>245</v>
      </c>
      <c r="O21" s="45" t="s">
        <v>245</v>
      </c>
      <c r="P21" s="45"/>
      <c r="Q21" s="46"/>
      <c r="R21" s="34" t="s">
        <v>32</v>
      </c>
      <c r="S21" s="35" t="s">
        <v>246</v>
      </c>
      <c r="T21" s="35" t="s">
        <v>68</v>
      </c>
      <c r="U21" s="35" t="s">
        <v>69</v>
      </c>
      <c r="V21" s="35"/>
      <c r="W21" s="35" t="s">
        <v>34</v>
      </c>
      <c r="X21" s="35"/>
      <c r="Y21" s="35"/>
      <c r="Z21" s="35"/>
      <c r="AA21" s="35"/>
      <c r="AB21" s="36"/>
      <c r="AC21" s="37"/>
      <c r="AD21" s="38"/>
      <c r="AE21" s="38"/>
      <c r="AF21" s="39"/>
      <c r="AG21" s="47"/>
      <c r="AH21" s="48" t="s">
        <v>247</v>
      </c>
      <c r="AI21" s="49"/>
      <c r="AJ21" s="49"/>
      <c r="AK21" s="48"/>
      <c r="AL21" s="48" t="s">
        <v>248</v>
      </c>
      <c r="AM21" s="50">
        <v>1227717795</v>
      </c>
      <c r="AN21" s="49" t="s">
        <v>249</v>
      </c>
      <c r="AO21" s="49"/>
      <c r="AP21" s="51"/>
      <c r="AQ21" s="52"/>
      <c r="AR21" s="53" t="s">
        <v>79</v>
      </c>
      <c r="AS21" s="54" t="s">
        <v>36</v>
      </c>
      <c r="AT21" s="58" t="s">
        <v>250</v>
      </c>
      <c r="AU21" s="45"/>
      <c r="AV21" s="45"/>
      <c r="AW21" s="45"/>
      <c r="AX21" s="45"/>
      <c r="AY21" s="45"/>
      <c r="AZ21" s="55"/>
      <c r="BA21" s="56"/>
      <c r="BB21" s="1"/>
      <c r="BC21" s="1"/>
    </row>
    <row r="22" spans="1:55" s="2" customFormat="1" ht="42" customHeight="1" x14ac:dyDescent="0.35">
      <c r="A22" s="33">
        <v>20</v>
      </c>
      <c r="B22" s="34" t="s">
        <v>65</v>
      </c>
      <c r="C22" s="41" t="s">
        <v>66</v>
      </c>
      <c r="D22" s="41" t="s">
        <v>56</v>
      </c>
      <c r="E22" s="35" t="s">
        <v>28</v>
      </c>
      <c r="F22" s="35" t="s">
        <v>107</v>
      </c>
      <c r="G22" s="42" t="s">
        <v>107</v>
      </c>
      <c r="H22" s="42" t="s">
        <v>107</v>
      </c>
      <c r="I22" s="35" t="s">
        <v>251</v>
      </c>
      <c r="J22" s="35" t="s">
        <v>40</v>
      </c>
      <c r="K22" s="35" t="s">
        <v>85</v>
      </c>
      <c r="L22" s="35" t="s">
        <v>53</v>
      </c>
      <c r="M22" s="70" t="s">
        <v>54</v>
      </c>
      <c r="N22" s="44" t="s">
        <v>252</v>
      </c>
      <c r="O22" s="45"/>
      <c r="P22" s="45"/>
      <c r="Q22" s="68"/>
      <c r="R22" s="34" t="s">
        <v>32</v>
      </c>
      <c r="S22" s="35" t="s">
        <v>253</v>
      </c>
      <c r="T22" s="35" t="s">
        <v>68</v>
      </c>
      <c r="U22" s="35" t="s">
        <v>69</v>
      </c>
      <c r="V22" s="35"/>
      <c r="W22" s="35" t="s">
        <v>34</v>
      </c>
      <c r="X22" s="35"/>
      <c r="Y22" s="35"/>
      <c r="Z22" s="35"/>
      <c r="AA22" s="35"/>
      <c r="AB22" s="36"/>
      <c r="AC22" s="37"/>
      <c r="AD22" s="38"/>
      <c r="AE22" s="38"/>
      <c r="AF22" s="39"/>
      <c r="AG22" s="57" t="s">
        <v>254</v>
      </c>
      <c r="AH22" s="48" t="s">
        <v>255</v>
      </c>
      <c r="AI22" s="48" t="s">
        <v>256</v>
      </c>
      <c r="AJ22" s="49"/>
      <c r="AK22" s="49"/>
      <c r="AL22" s="48" t="s">
        <v>257</v>
      </c>
      <c r="AM22" s="50">
        <v>2024178673</v>
      </c>
      <c r="AN22" s="49" t="s">
        <v>258</v>
      </c>
      <c r="AO22" s="49"/>
      <c r="AP22" s="51"/>
      <c r="AQ22" s="52"/>
      <c r="AR22" s="53" t="s">
        <v>35</v>
      </c>
      <c r="AS22" s="54" t="s">
        <v>36</v>
      </c>
      <c r="AT22" s="44"/>
      <c r="AU22" s="45"/>
      <c r="AV22" s="45"/>
      <c r="AW22" s="45"/>
      <c r="AX22" s="45"/>
      <c r="AY22" s="45"/>
      <c r="AZ22" s="55"/>
      <c r="BA22" s="56"/>
      <c r="BB22" s="1"/>
      <c r="BC22" s="1"/>
    </row>
    <row r="23" spans="1:55" s="2" customFormat="1" ht="42" customHeight="1" x14ac:dyDescent="0.35">
      <c r="A23" s="33">
        <v>21</v>
      </c>
      <c r="B23" s="34" t="s">
        <v>60</v>
      </c>
      <c r="C23" s="41" t="s">
        <v>61</v>
      </c>
      <c r="D23" s="41" t="s">
        <v>39</v>
      </c>
      <c r="E23" s="35" t="s">
        <v>50</v>
      </c>
      <c r="F23" s="35" t="s">
        <v>107</v>
      </c>
      <c r="G23" s="42" t="s">
        <v>107</v>
      </c>
      <c r="H23" s="42" t="s">
        <v>107</v>
      </c>
      <c r="I23" s="35" t="s">
        <v>259</v>
      </c>
      <c r="J23" s="35" t="s">
        <v>40</v>
      </c>
      <c r="K23" s="35" t="s">
        <v>40</v>
      </c>
      <c r="L23" s="35" t="s">
        <v>53</v>
      </c>
      <c r="M23" s="70" t="s">
        <v>54</v>
      </c>
      <c r="N23" s="44"/>
      <c r="O23" s="45"/>
      <c r="P23" s="45"/>
      <c r="Q23" s="46"/>
      <c r="R23" s="34" t="s">
        <v>93</v>
      </c>
      <c r="S23" s="35"/>
      <c r="T23" s="35" t="s">
        <v>56</v>
      </c>
      <c r="U23" s="35" t="s">
        <v>96</v>
      </c>
      <c r="V23" s="35"/>
      <c r="W23" s="35" t="s">
        <v>97</v>
      </c>
      <c r="X23" s="35"/>
      <c r="Y23" s="35"/>
      <c r="Z23" s="35"/>
      <c r="AA23" s="35"/>
      <c r="AB23" s="36"/>
      <c r="AC23" s="37"/>
      <c r="AD23" s="38"/>
      <c r="AE23" s="38"/>
      <c r="AF23" s="39"/>
      <c r="AG23" s="47"/>
      <c r="AH23" s="49"/>
      <c r="AI23" s="49"/>
      <c r="AJ23" s="49"/>
      <c r="AK23" s="49"/>
      <c r="AL23" s="49"/>
      <c r="AM23" s="50"/>
      <c r="AN23" s="49"/>
      <c r="AO23" s="49"/>
      <c r="AP23" s="51"/>
      <c r="AQ23" s="52"/>
      <c r="AR23" s="53" t="s">
        <v>46</v>
      </c>
      <c r="AS23" s="54" t="s">
        <v>47</v>
      </c>
      <c r="AT23" s="58" t="s">
        <v>260</v>
      </c>
      <c r="AU23" s="59" t="s">
        <v>234</v>
      </c>
      <c r="AV23" s="45"/>
      <c r="AW23" s="45"/>
      <c r="AX23" s="45"/>
      <c r="AY23" s="45"/>
      <c r="AZ23" s="55"/>
      <c r="BA23" s="56"/>
      <c r="BB23" s="1"/>
      <c r="BC23" s="1"/>
    </row>
    <row r="24" spans="1:55" s="2" customFormat="1" ht="42" customHeight="1" x14ac:dyDescent="0.35">
      <c r="A24" s="33">
        <v>22</v>
      </c>
      <c r="B24" s="34" t="s">
        <v>60</v>
      </c>
      <c r="C24" s="41" t="s">
        <v>61</v>
      </c>
      <c r="D24" s="41" t="s">
        <v>39</v>
      </c>
      <c r="E24" s="35" t="s">
        <v>50</v>
      </c>
      <c r="F24" s="35" t="s">
        <v>107</v>
      </c>
      <c r="G24" s="42" t="s">
        <v>107</v>
      </c>
      <c r="H24" s="42" t="s">
        <v>107</v>
      </c>
      <c r="I24" s="35" t="s">
        <v>261</v>
      </c>
      <c r="J24" s="35" t="s">
        <v>40</v>
      </c>
      <c r="K24" s="35" t="s">
        <v>40</v>
      </c>
      <c r="L24" s="35" t="s">
        <v>30</v>
      </c>
      <c r="M24" s="70" t="s">
        <v>31</v>
      </c>
      <c r="N24" s="44"/>
      <c r="O24" s="45"/>
      <c r="P24" s="45"/>
      <c r="Q24" s="46"/>
      <c r="R24" s="34" t="s">
        <v>32</v>
      </c>
      <c r="S24" s="35"/>
      <c r="T24" s="35" t="s">
        <v>62</v>
      </c>
      <c r="U24" s="35" t="s">
        <v>95</v>
      </c>
      <c r="V24" s="35" t="s">
        <v>262</v>
      </c>
      <c r="W24" s="35" t="s">
        <v>97</v>
      </c>
      <c r="X24" s="35"/>
      <c r="Y24" s="35"/>
      <c r="Z24" s="35"/>
      <c r="AA24" s="35"/>
      <c r="AB24" s="36"/>
      <c r="AC24" s="37"/>
      <c r="AD24" s="38"/>
      <c r="AE24" s="38"/>
      <c r="AF24" s="39"/>
      <c r="AG24" s="47"/>
      <c r="AH24" s="48" t="s">
        <v>263</v>
      </c>
      <c r="AI24" s="49"/>
      <c r="AJ24" s="49"/>
      <c r="AK24" s="49"/>
      <c r="AL24" s="49"/>
      <c r="AM24" s="50"/>
      <c r="AN24" s="49"/>
      <c r="AO24" s="49"/>
      <c r="AP24" s="51"/>
      <c r="AQ24" s="52"/>
      <c r="AR24" s="53" t="s">
        <v>46</v>
      </c>
      <c r="AS24" s="54" t="s">
        <v>47</v>
      </c>
      <c r="AT24" s="58" t="s">
        <v>264</v>
      </c>
      <c r="AU24" s="45" t="s">
        <v>265</v>
      </c>
      <c r="AV24" s="45" t="s">
        <v>266</v>
      </c>
      <c r="AW24" s="59" t="s">
        <v>92</v>
      </c>
      <c r="AX24" s="45"/>
      <c r="AY24" s="45"/>
      <c r="AZ24" s="55"/>
      <c r="BA24" s="56"/>
      <c r="BB24" s="1"/>
      <c r="BC24" s="1"/>
    </row>
    <row r="25" spans="1:55" s="2" customFormat="1" ht="42" customHeight="1" x14ac:dyDescent="0.35">
      <c r="A25" s="33">
        <v>23</v>
      </c>
      <c r="B25" s="34" t="s">
        <v>60</v>
      </c>
      <c r="C25" s="41" t="s">
        <v>61</v>
      </c>
      <c r="D25" s="41" t="s">
        <v>39</v>
      </c>
      <c r="E25" s="35" t="s">
        <v>50</v>
      </c>
      <c r="F25" s="35" t="s">
        <v>107</v>
      </c>
      <c r="G25" s="42" t="s">
        <v>107</v>
      </c>
      <c r="H25" s="42" t="s">
        <v>107</v>
      </c>
      <c r="I25" s="35" t="s">
        <v>267</v>
      </c>
      <c r="J25" s="35" t="s">
        <v>40</v>
      </c>
      <c r="K25" s="35" t="s">
        <v>40</v>
      </c>
      <c r="L25" s="35" t="s">
        <v>30</v>
      </c>
      <c r="M25" s="70" t="s">
        <v>31</v>
      </c>
      <c r="N25" s="44"/>
      <c r="O25" s="45"/>
      <c r="P25" s="45"/>
      <c r="Q25" s="46"/>
      <c r="R25" s="34" t="s">
        <v>32</v>
      </c>
      <c r="S25" s="35"/>
      <c r="T25" s="35" t="s">
        <v>56</v>
      </c>
      <c r="U25" s="35" t="s">
        <v>268</v>
      </c>
      <c r="V25" s="35"/>
      <c r="W25" s="35" t="s">
        <v>97</v>
      </c>
      <c r="X25" s="35"/>
      <c r="Y25" s="35"/>
      <c r="Z25" s="35"/>
      <c r="AA25" s="35"/>
      <c r="AB25" s="36"/>
      <c r="AC25" s="37"/>
      <c r="AD25" s="38"/>
      <c r="AE25" s="38"/>
      <c r="AF25" s="39"/>
      <c r="AG25" s="47"/>
      <c r="AH25" s="49"/>
      <c r="AI25" s="49"/>
      <c r="AJ25" s="49"/>
      <c r="AK25" s="48" t="s">
        <v>269</v>
      </c>
      <c r="AL25" s="49"/>
      <c r="AM25" s="50"/>
      <c r="AN25" s="49"/>
      <c r="AO25" s="49"/>
      <c r="AP25" s="51"/>
      <c r="AQ25" s="52"/>
      <c r="AR25" s="53" t="s">
        <v>46</v>
      </c>
      <c r="AS25" s="54" t="s">
        <v>47</v>
      </c>
      <c r="AT25" s="58" t="s">
        <v>270</v>
      </c>
      <c r="AU25" s="45"/>
      <c r="AV25" s="45"/>
      <c r="AW25" s="45"/>
      <c r="AX25" s="45"/>
      <c r="AY25" s="45"/>
      <c r="AZ25" s="55"/>
      <c r="BA25" s="56"/>
      <c r="BB25" s="1"/>
      <c r="BC25" s="1"/>
    </row>
    <row r="26" spans="1:55" s="2" customFormat="1" ht="42" customHeight="1" x14ac:dyDescent="0.35">
      <c r="A26" s="33">
        <v>24</v>
      </c>
      <c r="B26" s="34" t="s">
        <v>60</v>
      </c>
      <c r="C26" s="41" t="s">
        <v>61</v>
      </c>
      <c r="D26" s="41" t="s">
        <v>39</v>
      </c>
      <c r="E26" s="35" t="s">
        <v>50</v>
      </c>
      <c r="F26" s="35" t="s">
        <v>107</v>
      </c>
      <c r="G26" s="42" t="s">
        <v>107</v>
      </c>
      <c r="H26" s="42" t="s">
        <v>107</v>
      </c>
      <c r="I26" s="35" t="s">
        <v>271</v>
      </c>
      <c r="J26" s="35" t="s">
        <v>40</v>
      </c>
      <c r="K26" s="35" t="s">
        <v>40</v>
      </c>
      <c r="L26" s="35" t="s">
        <v>30</v>
      </c>
      <c r="M26" s="70" t="s">
        <v>31</v>
      </c>
      <c r="N26" s="44"/>
      <c r="O26" s="45"/>
      <c r="P26" s="45"/>
      <c r="Q26" s="46"/>
      <c r="R26" s="34" t="s">
        <v>32</v>
      </c>
      <c r="S26" s="35"/>
      <c r="T26" s="35" t="s">
        <v>56</v>
      </c>
      <c r="U26" s="35" t="s">
        <v>96</v>
      </c>
      <c r="V26" s="35"/>
      <c r="W26" s="35" t="s">
        <v>97</v>
      </c>
      <c r="X26" s="35"/>
      <c r="Y26" s="35"/>
      <c r="Z26" s="35"/>
      <c r="AA26" s="35"/>
      <c r="AB26" s="36"/>
      <c r="AC26" s="37"/>
      <c r="AD26" s="38"/>
      <c r="AE26" s="38"/>
      <c r="AF26" s="39"/>
      <c r="AG26" s="47"/>
      <c r="AH26" s="49"/>
      <c r="AI26" s="49"/>
      <c r="AJ26" s="49"/>
      <c r="AK26" s="49"/>
      <c r="AL26" s="49"/>
      <c r="AM26" s="50"/>
      <c r="AN26" s="49"/>
      <c r="AO26" s="49"/>
      <c r="AP26" s="51"/>
      <c r="AQ26" s="52"/>
      <c r="AR26" s="53" t="s">
        <v>46</v>
      </c>
      <c r="AS26" s="54" t="s">
        <v>47</v>
      </c>
      <c r="AT26" s="58" t="s">
        <v>272</v>
      </c>
      <c r="AU26" s="45"/>
      <c r="AV26" s="45"/>
      <c r="AW26" s="45"/>
      <c r="AX26" s="45"/>
      <c r="AY26" s="45"/>
      <c r="AZ26" s="55"/>
      <c r="BA26" s="56"/>
      <c r="BB26" s="1"/>
      <c r="BC26" s="1"/>
    </row>
    <row r="27" spans="1:55" s="2" customFormat="1" ht="42" customHeight="1" x14ac:dyDescent="0.35">
      <c r="A27" s="33">
        <v>25</v>
      </c>
      <c r="B27" s="34" t="s">
        <v>108</v>
      </c>
      <c r="C27" s="41" t="s">
        <v>26</v>
      </c>
      <c r="D27" s="41" t="s">
        <v>27</v>
      </c>
      <c r="E27" s="35" t="s">
        <v>50</v>
      </c>
      <c r="F27" s="35" t="s">
        <v>107</v>
      </c>
      <c r="G27" s="42" t="s">
        <v>107</v>
      </c>
      <c r="H27" s="42" t="s">
        <v>107</v>
      </c>
      <c r="I27" s="35" t="s">
        <v>273</v>
      </c>
      <c r="J27" s="35" t="s">
        <v>40</v>
      </c>
      <c r="K27" s="35" t="s">
        <v>43</v>
      </c>
      <c r="L27" s="35" t="s">
        <v>30</v>
      </c>
      <c r="M27" s="70" t="s">
        <v>31</v>
      </c>
      <c r="N27" s="44"/>
      <c r="O27" s="45"/>
      <c r="P27" s="45"/>
      <c r="Q27" s="46" t="s">
        <v>274</v>
      </c>
      <c r="R27" s="34" t="s">
        <v>93</v>
      </c>
      <c r="S27" s="35" t="s">
        <v>275</v>
      </c>
      <c r="T27" s="35" t="s">
        <v>56</v>
      </c>
      <c r="U27" s="35" t="s">
        <v>276</v>
      </c>
      <c r="V27" s="35"/>
      <c r="W27" s="35" t="s">
        <v>34</v>
      </c>
      <c r="X27" s="35" t="s">
        <v>277</v>
      </c>
      <c r="Y27" s="35"/>
      <c r="Z27" s="35"/>
      <c r="AA27" s="35"/>
      <c r="AB27" s="36"/>
      <c r="AC27" s="37"/>
      <c r="AD27" s="38"/>
      <c r="AE27" s="38"/>
      <c r="AF27" s="39"/>
      <c r="AG27" s="57" t="s">
        <v>278</v>
      </c>
      <c r="AH27" s="48" t="s">
        <v>279</v>
      </c>
      <c r="AI27" s="49"/>
      <c r="AJ27" s="49"/>
      <c r="AK27" s="49"/>
      <c r="AL27" s="48" t="s">
        <v>280</v>
      </c>
      <c r="AM27" s="50" t="s">
        <v>281</v>
      </c>
      <c r="AN27" s="49" t="s">
        <v>282</v>
      </c>
      <c r="AO27" s="49"/>
      <c r="AP27" s="51"/>
      <c r="AQ27" s="52"/>
      <c r="AR27" s="53" t="s">
        <v>35</v>
      </c>
      <c r="AS27" s="54" t="s">
        <v>36</v>
      </c>
      <c r="AT27" s="44"/>
      <c r="AU27" s="45"/>
      <c r="AV27" s="45"/>
      <c r="AW27" s="45"/>
      <c r="AX27" s="45"/>
      <c r="AY27" s="45"/>
      <c r="AZ27" s="55"/>
      <c r="BA27" s="56"/>
      <c r="BB27" s="1"/>
      <c r="BC27" s="1"/>
    </row>
    <row r="28" spans="1:55" x14ac:dyDescent="0.35"/>
    <row r="29" spans="1:55" x14ac:dyDescent="0.35"/>
    <row r="30" spans="1:55" x14ac:dyDescent="0.35"/>
    <row r="31" spans="1:55" x14ac:dyDescent="0.35"/>
    <row r="32" spans="1:55"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sheetData>
  <autoFilter ref="A2:BC27" xr:uid="{ACE956E0-C96E-45FB-B902-2B201F6C3999}">
    <sortState xmlns:xlrd2="http://schemas.microsoft.com/office/spreadsheetml/2017/richdata2" ref="A4:BC27">
      <sortCondition ref="H2:H27"/>
    </sortState>
  </autoFilter>
  <mergeCells count="10">
    <mergeCell ref="AQ1:AQ2"/>
    <mergeCell ref="AT1:AZ1"/>
    <mergeCell ref="BA1:BA2"/>
    <mergeCell ref="A1:A2"/>
    <mergeCell ref="N1:Q1"/>
    <mergeCell ref="R1:AB1"/>
    <mergeCell ref="AC1:AF1"/>
    <mergeCell ref="AG1:AP1"/>
    <mergeCell ref="AR1:AS1"/>
    <mergeCell ref="B1:M1"/>
  </mergeCells>
  <phoneticPr fontId="10" type="noConversion"/>
  <hyperlinks>
    <hyperlink ref="AO4" r:id="rId1" xr:uid="{8545F054-3B3D-4C80-A07E-AB105FA5CAAC}"/>
    <hyperlink ref="AG4" r:id="rId2" xr:uid="{087553DB-5588-4D59-B308-7EB0E17F2BBE}"/>
    <hyperlink ref="AI4" r:id="rId3" xr:uid="{63371FBF-78AF-4966-ACB2-7EB4ABAF6DA5}"/>
    <hyperlink ref="AL4" r:id="rId4" xr:uid="{C90C2AD5-7E26-4E94-A812-EADE711F8A54}"/>
    <hyperlink ref="AK8" r:id="rId5" xr:uid="{4B2EE791-CCE7-42D6-8ECE-5C175D02AE46}"/>
    <hyperlink ref="AH8" r:id="rId6" xr:uid="{700EFC0B-F0A5-4528-9D09-36CE2B074232}"/>
    <hyperlink ref="AL8" r:id="rId7" xr:uid="{E365EB34-908B-4DAE-9C67-988CD076BB9D}"/>
    <hyperlink ref="AO8" r:id="rId8" xr:uid="{986E1EE7-0963-4929-B77B-C447671ECADB}"/>
    <hyperlink ref="AH10" r:id="rId9" xr:uid="{4D73A1D9-0187-4F17-BE9F-6E9988AE3E8E}"/>
    <hyperlink ref="AG6" r:id="rId10" xr:uid="{6D655946-C251-496D-86D3-335703A3B950}"/>
    <hyperlink ref="AL6" r:id="rId11" xr:uid="{3BF3ED2C-EF36-4149-83E9-E3E21B2D6E53}"/>
    <hyperlink ref="AK6" r:id="rId12" xr:uid="{83F4A422-6B61-4B05-811F-B5322C89D6ED}"/>
    <hyperlink ref="AJ6" r:id="rId13" xr:uid="{D89467C1-7339-4F4B-9F54-3E97A611D0E1}"/>
    <hyperlink ref="AI6" r:id="rId14" xr:uid="{99193194-CD02-434B-96CF-22059E913D54}"/>
    <hyperlink ref="AH6" r:id="rId15" xr:uid="{1DF1EBA3-B30E-4490-9584-C16FACDC8464}"/>
    <hyperlink ref="AI12" r:id="rId16" xr:uid="{7D231EE7-4FE7-4E85-9DAA-3C14B213958E}"/>
    <hyperlink ref="AH12" r:id="rId17" xr:uid="{85714363-FB3A-4B04-AB65-3A480F5693CF}"/>
    <hyperlink ref="AU12" r:id="rId18" xr:uid="{FA9DA3F1-AF9A-434F-AEE1-CBA5EAB8340F}"/>
    <hyperlink ref="AO12" r:id="rId19" xr:uid="{76986F61-1FB0-4835-BB63-7ADF23F1285A}"/>
    <hyperlink ref="AH14" r:id="rId20" xr:uid="{825B6F91-F370-45BC-8838-33F3DD86622F}"/>
    <hyperlink ref="AI14" r:id="rId21" xr:uid="{D75EC2D8-C842-4C00-BEDE-105460C2F7BF}"/>
    <hyperlink ref="AG11" r:id="rId22" xr:uid="{FD5B181F-E04F-43AF-8AB3-67985A3AC4AD}"/>
    <hyperlink ref="AH11" r:id="rId23" xr:uid="{6DDCD278-4E33-4B2C-81D8-470F80338AC9}"/>
    <hyperlink ref="AL11" r:id="rId24" xr:uid="{DBED6F67-DE75-494A-B2AD-5C66782A8016}"/>
    <hyperlink ref="AI7" r:id="rId25" xr:uid="{606EFA68-D2A2-45D8-974E-C4F97547A5DA}"/>
    <hyperlink ref="AG7" r:id="rId26" xr:uid="{CF38C810-AB0F-4D79-853C-698A6EEE8210}"/>
    <hyperlink ref="AP7" r:id="rId27" xr:uid="{118E6E48-2ED1-4A1F-B623-C06B274D2595}"/>
    <hyperlink ref="AV7" r:id="rId28" xr:uid="{373E113E-2116-4E17-822C-73D1F66B58CB}"/>
    <hyperlink ref="AW7" r:id="rId29" xr:uid="{FC4BCA5F-CD0E-495D-8A1E-A7B0E8CA8049}"/>
    <hyperlink ref="AX7" r:id="rId30" xr:uid="{1AB0AA3F-62DA-4B0E-9011-BEDF1F4C3FBA}"/>
    <hyperlink ref="AH9" r:id="rId31" xr:uid="{4B08BD6C-C615-44E4-BBE4-7B71044CABA3}"/>
    <hyperlink ref="AT9" r:id="rId32" xr:uid="{4C90604E-7DEB-47DB-8359-E0ADAE16B53F}"/>
    <hyperlink ref="AU9" r:id="rId33" xr:uid="{940732BD-B910-4CD1-8F82-492E7FD9DA99}"/>
    <hyperlink ref="AL15" r:id="rId34" xr:uid="{A0E1D8CD-B1C9-4914-BC1C-ADF487628C09}"/>
    <hyperlink ref="AJ15" r:id="rId35" xr:uid="{715E47A6-DB46-4ADF-953C-D36F661676BA}"/>
    <hyperlink ref="AI15" r:id="rId36" xr:uid="{5F1C702D-9A28-4D9F-BB19-0BD035249271}"/>
    <hyperlink ref="AH15" r:id="rId37" xr:uid="{57EECCA8-8721-426A-A039-C79E410E8861}"/>
    <hyperlink ref="AL21" r:id="rId38" xr:uid="{7A0647EE-A901-48D7-8FB5-DDD178CD5172}"/>
    <hyperlink ref="AH21" r:id="rId39" xr:uid="{61B03778-7160-4F92-B225-136B5DEDA134}"/>
    <hyperlink ref="AT21" r:id="rId40" xr:uid="{D68DE45F-029C-4427-9742-40F5B32938EB}"/>
    <hyperlink ref="AH17" r:id="rId41" xr:uid="{8E6C8012-4C22-4FDA-A40B-E4109647A270}"/>
    <hyperlink ref="AT17" r:id="rId42" xr:uid="{AF26F5FF-E93D-417F-AC54-A5908A0FC2B9}"/>
    <hyperlink ref="AG13" r:id="rId43" xr:uid="{2557CC13-6127-494D-9A69-87820535778E}"/>
    <hyperlink ref="AH13" r:id="rId44" xr:uid="{F203D070-6326-4CDE-B6B9-D6AE08EFB4C9}"/>
    <hyperlink ref="AI13" r:id="rId45" xr:uid="{38B0093A-8C26-438F-9004-068AB97AB376}"/>
    <hyperlink ref="AJ13" r:id="rId46" xr:uid="{BB1FF3CA-8D67-4B48-82C5-49551C6FE489}"/>
    <hyperlink ref="AK13" r:id="rId47" xr:uid="{770E00FE-2614-4ADF-8239-45A47966E4D7}"/>
    <hyperlink ref="AL22" r:id="rId48" xr:uid="{27E21EA3-DDF6-4BEA-B7E4-C5418756444A}"/>
    <hyperlink ref="AH22" r:id="rId49" xr:uid="{B0F69938-43EA-43EA-9BD4-3769FA1C66E5}"/>
    <hyperlink ref="AI22" r:id="rId50" xr:uid="{2FF2325A-4B8A-468C-A1D7-41B092ECC0A4}"/>
    <hyperlink ref="AG22" r:id="rId51" xr:uid="{3D216778-1E26-45E9-84D2-3FF571709C57}"/>
    <hyperlink ref="AG27" r:id="rId52" xr:uid="{F31FB204-3C59-441C-B3EC-30A40BA6DBD5}"/>
    <hyperlink ref="AH27" r:id="rId53" xr:uid="{3990FD29-38EA-4DCB-B8E4-9DFDF29E8C58}"/>
    <hyperlink ref="AL27" r:id="rId54" xr:uid="{55BDD8F3-7C56-4B12-839D-00FA61F0CE40}"/>
    <hyperlink ref="AH20" r:id="rId55" xr:uid="{68A071EF-F5D9-49DB-9A40-07D2BA88837D}"/>
    <hyperlink ref="AI20" r:id="rId56" xr:uid="{17671AF1-ECA2-44AD-B779-225728044E85}"/>
    <hyperlink ref="AL16" r:id="rId57" xr:uid="{7A3F90B2-818C-4CE3-9CE2-BAF263FECB01}"/>
    <hyperlink ref="AH16" r:id="rId58" xr:uid="{78794F4E-2634-46B0-A4B9-053564EEB59B}"/>
    <hyperlink ref="AT19" r:id="rId59" xr:uid="{0EFC96F3-36CC-4FB7-AF6F-B7D28717C08D}"/>
    <hyperlink ref="AK19" r:id="rId60" xr:uid="{C3763F0D-AE84-4028-B26F-76E601772E64}"/>
    <hyperlink ref="AK25" r:id="rId61" xr:uid="{904BA1EA-8CEE-401D-AEC7-6C5B996B9C9A}"/>
    <hyperlink ref="AT25" r:id="rId62" xr:uid="{2B8F10B8-53E3-413F-961D-659E540E21CC}"/>
    <hyperlink ref="AT24" r:id="rId63" xr:uid="{21564921-C9BD-4AD6-8F95-65429C9E58CB}"/>
    <hyperlink ref="AH24" r:id="rId64" xr:uid="{673BD135-6D63-4724-973D-E404CF76960F}"/>
    <hyperlink ref="AT26" r:id="rId65" xr:uid="{1859BEDE-812B-4FD3-AED8-3CED3C32402C}"/>
    <hyperlink ref="AT23" r:id="rId66" xr:uid="{D744B330-051F-496D-996F-0610B54FBC8C}"/>
    <hyperlink ref="AU23" r:id="rId67" xr:uid="{7360F3D8-F1CE-4D12-952D-284D31AD15F8}"/>
    <hyperlink ref="AT18" r:id="rId68" xr:uid="{349A707F-F6D6-41FF-A746-16DF5EA678DF}"/>
    <hyperlink ref="AU18" r:id="rId69" xr:uid="{535A1107-5E6F-499B-8019-65C3B02EF6B0}"/>
    <hyperlink ref="AW24" r:id="rId70" xr:uid="{35E651DE-614A-447F-BDD3-B4A0BD1ABEF7}"/>
  </hyperlinks>
  <pageMargins left="0.7" right="0.7" top="0.75" bottom="0.75" header="0.3" footer="0.3"/>
  <pageSetup paperSize="9" orientation="portrait" horizontalDpi="300" verticalDpi="300"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5E8E6-3B93-4F65-8866-8CFCD068B350}">
  <dimension ref="A1:BB209"/>
  <sheetViews>
    <sheetView rightToLeft="1" topLeftCell="A61" zoomScale="70" zoomScaleNormal="70" workbookViewId="0">
      <selection activeCell="D72" sqref="D72"/>
    </sheetView>
  </sheetViews>
  <sheetFormatPr defaultColWidth="0" defaultRowHeight="0" customHeight="1" zeroHeight="1" x14ac:dyDescent="0.35"/>
  <cols>
    <col min="1" max="1" width="17.90625" customWidth="1"/>
    <col min="2" max="2" width="32" customWidth="1"/>
    <col min="3" max="3" width="15.6328125" customWidth="1"/>
    <col min="4" max="4" width="19.08984375" customWidth="1"/>
    <col min="5" max="5" width="18.7265625" customWidth="1"/>
    <col min="6" max="6" width="18.26953125" customWidth="1"/>
    <col min="7" max="7" width="15" customWidth="1"/>
    <col min="8" max="8" width="14.90625" customWidth="1"/>
    <col min="9" max="9" width="15.453125" customWidth="1"/>
    <col min="10" max="10" width="16.08984375" customWidth="1"/>
    <col min="11" max="11" width="15.81640625" customWidth="1"/>
    <col min="12" max="17" width="12.453125" customWidth="1"/>
    <col min="18" max="18" width="11.6328125" customWidth="1"/>
    <col min="19" max="19" width="9" customWidth="1"/>
    <col min="20" max="34" width="0" hidden="1" customWidth="1"/>
    <col min="35" max="35" width="9" customWidth="1"/>
    <col min="36" max="54" width="0" hidden="1" customWidth="1"/>
    <col min="55" max="16384" width="9" hidden="1"/>
  </cols>
  <sheetData>
    <row r="1" spans="1:22" ht="24" customHeight="1" thickBot="1" x14ac:dyDescent="0.4">
      <c r="A1" s="4"/>
      <c r="H1" t="s">
        <v>285</v>
      </c>
    </row>
    <row r="2" spans="1:22" ht="26" customHeight="1" thickBot="1" x14ac:dyDescent="0.4">
      <c r="A2" s="5">
        <v>1</v>
      </c>
      <c r="B2" s="80" t="s">
        <v>347</v>
      </c>
      <c r="C2" s="81"/>
      <c r="D2" s="81"/>
      <c r="E2" s="81"/>
      <c r="F2" s="81"/>
      <c r="G2" s="82"/>
      <c r="H2" s="3"/>
      <c r="I2" s="3"/>
      <c r="J2" s="3"/>
      <c r="K2" s="3"/>
      <c r="L2" s="3"/>
      <c r="M2" s="3"/>
      <c r="N2" s="3"/>
      <c r="O2" s="3"/>
      <c r="P2" s="3"/>
      <c r="Q2" s="3"/>
      <c r="R2" s="3"/>
      <c r="S2" s="3"/>
      <c r="T2" s="3"/>
      <c r="U2" s="3"/>
      <c r="V2" s="3"/>
    </row>
    <row r="3" spans="1:22" ht="26" customHeight="1" thickBot="1" x14ac:dyDescent="0.4">
      <c r="A3" s="6" t="s">
        <v>294</v>
      </c>
      <c r="B3" s="83" t="s">
        <v>301</v>
      </c>
      <c r="C3" s="84"/>
      <c r="D3" s="84"/>
      <c r="E3" s="84"/>
      <c r="F3" s="84"/>
      <c r="G3" s="85"/>
      <c r="H3" s="3"/>
      <c r="I3" s="3"/>
      <c r="J3" s="15"/>
      <c r="K3" s="15"/>
      <c r="L3" s="15"/>
      <c r="M3" s="3"/>
      <c r="N3" s="3"/>
      <c r="O3" s="3"/>
      <c r="P3" s="3"/>
      <c r="Q3" s="3"/>
      <c r="R3" s="3"/>
      <c r="S3" s="3"/>
      <c r="T3" s="3"/>
      <c r="U3" s="3"/>
      <c r="V3" s="3"/>
    </row>
    <row r="4" spans="1:22" ht="55.5" customHeight="1" thickBot="1" x14ac:dyDescent="0.4">
      <c r="A4" s="4"/>
      <c r="B4" s="7"/>
      <c r="C4" s="8" t="s">
        <v>35</v>
      </c>
      <c r="D4" s="8" t="s">
        <v>87</v>
      </c>
      <c r="E4" s="8" t="s">
        <v>79</v>
      </c>
      <c r="F4" s="9" t="s">
        <v>46</v>
      </c>
      <c r="G4" s="6" t="s">
        <v>283</v>
      </c>
      <c r="H4" s="3"/>
      <c r="I4" s="3"/>
      <c r="J4" s="15"/>
      <c r="K4" s="15"/>
      <c r="L4" s="15"/>
      <c r="M4" s="3"/>
      <c r="N4" s="3"/>
      <c r="O4" s="3"/>
      <c r="P4" s="3"/>
      <c r="Q4" s="3"/>
      <c r="R4" s="3"/>
      <c r="S4" s="3"/>
      <c r="T4" s="3"/>
      <c r="U4" s="3"/>
      <c r="V4" s="3"/>
    </row>
    <row r="5" spans="1:22" ht="30.75" customHeight="1" x14ac:dyDescent="0.35">
      <c r="A5" s="4"/>
      <c r="B5" s="10" t="s">
        <v>66</v>
      </c>
      <c r="C5" s="11">
        <f>COUNTIFS(Data!$C:$C,$B5,Data!$AR:$AR,J5)</f>
        <v>1</v>
      </c>
      <c r="D5" s="11">
        <f>COUNTIFS(Data!$C:$C,$B5,Data!$AR:$AR,K5)</f>
        <v>0</v>
      </c>
      <c r="E5" s="11">
        <f>COUNTIFS(Data!$C:$C,$B5,Data!$AR:$AR,L5)</f>
        <v>4</v>
      </c>
      <c r="F5" s="11">
        <f>COUNTIFS(Data!$C:$C,$B5,Data!$AR:$AR,M5)</f>
        <v>0</v>
      </c>
      <c r="G5" s="12">
        <f>SUM(C5:F5)</f>
        <v>5</v>
      </c>
      <c r="H5" s="3"/>
      <c r="I5" s="3"/>
      <c r="J5" s="15" t="s">
        <v>35</v>
      </c>
      <c r="K5" s="15" t="s">
        <v>87</v>
      </c>
      <c r="L5" s="15" t="s">
        <v>79</v>
      </c>
      <c r="M5" s="15" t="s">
        <v>46</v>
      </c>
      <c r="N5" s="3"/>
      <c r="O5" s="3"/>
      <c r="P5" s="3"/>
      <c r="Q5" s="3"/>
      <c r="R5" s="3"/>
      <c r="S5" s="3"/>
      <c r="T5" s="3"/>
      <c r="U5" s="3"/>
      <c r="V5" s="3"/>
    </row>
    <row r="6" spans="1:22" ht="30.75" customHeight="1" x14ac:dyDescent="0.35">
      <c r="A6" s="4"/>
      <c r="B6" s="13" t="s">
        <v>44</v>
      </c>
      <c r="C6" s="11">
        <f>COUNTIFS(Data!$C:$C,$B6,Data!$AR:$AR,J6)</f>
        <v>0</v>
      </c>
      <c r="D6" s="11">
        <f>COUNTIFS(Data!$C:$C,$B6,Data!$AR:$AR,K6)</f>
        <v>0</v>
      </c>
      <c r="E6" s="11">
        <f>COUNTIFS(Data!$C:$C,$B6,Data!$AR:$AR,L6)</f>
        <v>0</v>
      </c>
      <c r="F6" s="11">
        <f>COUNTIFS(Data!$C:$C,$B6,Data!$AR:$AR,M6)</f>
        <v>0</v>
      </c>
      <c r="G6" s="12">
        <f t="shared" ref="G6:G13" si="0">SUM(C6:F6)</f>
        <v>0</v>
      </c>
      <c r="H6" s="3"/>
      <c r="I6" s="3"/>
      <c r="J6" s="15" t="s">
        <v>35</v>
      </c>
      <c r="K6" s="15" t="s">
        <v>87</v>
      </c>
      <c r="L6" s="15" t="s">
        <v>79</v>
      </c>
      <c r="M6" s="15" t="s">
        <v>46</v>
      </c>
      <c r="N6" s="3"/>
      <c r="O6" s="3"/>
      <c r="P6" s="3"/>
      <c r="Q6" s="3"/>
      <c r="R6" s="3"/>
      <c r="S6" s="3"/>
      <c r="T6" s="3"/>
      <c r="U6" s="3"/>
      <c r="V6" s="3"/>
    </row>
    <row r="7" spans="1:22" ht="30.75" customHeight="1" x14ac:dyDescent="0.35">
      <c r="A7" s="4"/>
      <c r="B7" s="13" t="s">
        <v>38</v>
      </c>
      <c r="C7" s="11">
        <f>COUNTIFS(Data!$C:$C,$B7,Data!$AR:$AR,J7)</f>
        <v>1</v>
      </c>
      <c r="D7" s="11">
        <f>COUNTIFS(Data!$C:$C,$B7,Data!$AR:$AR,K7)</f>
        <v>0</v>
      </c>
      <c r="E7" s="11">
        <f>COUNTIFS(Data!$C:$C,$B7,Data!$AR:$AR,L7)</f>
        <v>1</v>
      </c>
      <c r="F7" s="11">
        <f>COUNTIFS(Data!$C:$C,$B7,Data!$AR:$AR,M7)</f>
        <v>0</v>
      </c>
      <c r="G7" s="12">
        <f t="shared" si="0"/>
        <v>2</v>
      </c>
      <c r="H7" s="3"/>
      <c r="I7" s="3"/>
      <c r="J7" s="15" t="s">
        <v>35</v>
      </c>
      <c r="K7" s="15" t="s">
        <v>87</v>
      </c>
      <c r="L7" s="15" t="s">
        <v>79</v>
      </c>
      <c r="M7" s="15" t="s">
        <v>46</v>
      </c>
      <c r="N7" s="3"/>
      <c r="O7" s="3"/>
      <c r="P7" s="3"/>
      <c r="Q7" s="3"/>
      <c r="R7" s="3"/>
      <c r="S7" s="3"/>
      <c r="T7" s="3"/>
      <c r="U7" s="3"/>
      <c r="V7" s="3"/>
    </row>
    <row r="8" spans="1:22" ht="30.75" customHeight="1" x14ac:dyDescent="0.35">
      <c r="A8" s="4"/>
      <c r="B8" s="13" t="s">
        <v>61</v>
      </c>
      <c r="C8" s="11">
        <f>COUNTIFS(Data!$C:$C,$B8,Data!$AR:$AR,J8)</f>
        <v>0</v>
      </c>
      <c r="D8" s="11">
        <f>COUNTIFS(Data!$C:$C,$B8,Data!$AR:$AR,K8)</f>
        <v>0</v>
      </c>
      <c r="E8" s="11">
        <f>COUNTIFS(Data!$C:$C,$B8,Data!$AR:$AR,L8)</f>
        <v>2</v>
      </c>
      <c r="F8" s="11">
        <f>COUNTIFS(Data!$C:$C,$B8,Data!$AR:$AR,M8)</f>
        <v>6</v>
      </c>
      <c r="G8" s="12">
        <f t="shared" si="0"/>
        <v>8</v>
      </c>
      <c r="H8" s="3"/>
      <c r="I8" s="3"/>
      <c r="J8" s="15" t="s">
        <v>35</v>
      </c>
      <c r="K8" s="15" t="s">
        <v>87</v>
      </c>
      <c r="L8" s="15" t="s">
        <v>79</v>
      </c>
      <c r="M8" s="15" t="s">
        <v>46</v>
      </c>
      <c r="N8" s="3"/>
      <c r="O8" s="3"/>
      <c r="P8" s="3"/>
      <c r="Q8" s="3"/>
      <c r="R8" s="3"/>
      <c r="S8" s="3"/>
      <c r="T8" s="3"/>
      <c r="U8" s="3"/>
      <c r="V8" s="3"/>
    </row>
    <row r="9" spans="1:22" ht="30.75" customHeight="1" x14ac:dyDescent="0.35">
      <c r="A9" s="4"/>
      <c r="B9" s="13" t="s">
        <v>86</v>
      </c>
      <c r="C9" s="11">
        <f>COUNTIFS(Data!$C:$C,$B9,Data!$AR:$AR,J9)</f>
        <v>0</v>
      </c>
      <c r="D9" s="11">
        <f>COUNTIFS(Data!$C:$C,$B9,Data!$AR:$AR,K9)</f>
        <v>0</v>
      </c>
      <c r="E9" s="11">
        <f>COUNTIFS(Data!$C:$C,$B9,Data!$AR:$AR,L9)</f>
        <v>0</v>
      </c>
      <c r="F9" s="11">
        <f>COUNTIFS(Data!$C:$C,$B9,Data!$AR:$AR,M9)</f>
        <v>0</v>
      </c>
      <c r="G9" s="12">
        <f t="shared" si="0"/>
        <v>0</v>
      </c>
      <c r="H9" s="3"/>
      <c r="I9" s="3"/>
      <c r="J9" s="15" t="s">
        <v>35</v>
      </c>
      <c r="K9" s="15" t="s">
        <v>87</v>
      </c>
      <c r="L9" s="15" t="s">
        <v>79</v>
      </c>
      <c r="M9" s="15" t="s">
        <v>46</v>
      </c>
      <c r="N9" s="3"/>
      <c r="O9" s="3"/>
      <c r="P9" s="3"/>
      <c r="Q9" s="3"/>
      <c r="R9" s="3"/>
      <c r="S9" s="3"/>
      <c r="T9" s="3"/>
      <c r="U9" s="3"/>
      <c r="V9" s="3"/>
    </row>
    <row r="10" spans="1:22" ht="30.75" customHeight="1" x14ac:dyDescent="0.35">
      <c r="A10" s="4"/>
      <c r="B10" s="13" t="s">
        <v>104</v>
      </c>
      <c r="C10" s="11">
        <f>COUNTIFS(Data!$C:$C,$B10,Data!$AR:$AR,J10)</f>
        <v>0</v>
      </c>
      <c r="D10" s="11">
        <f>COUNTIFS(Data!$C:$C,$B10,Data!$AR:$AR,K10)</f>
        <v>0</v>
      </c>
      <c r="E10" s="11">
        <f>COUNTIFS(Data!$C:$C,$B10,Data!$AR:$AR,L10)</f>
        <v>0</v>
      </c>
      <c r="F10" s="11">
        <f>COUNTIFS(Data!$C:$C,$B10,Data!$AR:$AR,M10)</f>
        <v>0</v>
      </c>
      <c r="G10" s="12">
        <f t="shared" si="0"/>
        <v>0</v>
      </c>
      <c r="H10" s="3"/>
      <c r="I10" s="3"/>
      <c r="J10" s="15" t="s">
        <v>35</v>
      </c>
      <c r="K10" s="15" t="s">
        <v>87</v>
      </c>
      <c r="L10" s="15" t="s">
        <v>79</v>
      </c>
      <c r="M10" s="15" t="s">
        <v>46</v>
      </c>
      <c r="N10" s="3"/>
      <c r="O10" s="3"/>
      <c r="P10" s="3"/>
      <c r="Q10" s="3"/>
      <c r="R10" s="3"/>
      <c r="S10" s="3"/>
      <c r="T10" s="3"/>
      <c r="U10" s="3"/>
      <c r="V10" s="3"/>
    </row>
    <row r="11" spans="1:22" ht="30.75" customHeight="1" x14ac:dyDescent="0.35">
      <c r="A11" s="4"/>
      <c r="B11" s="13" t="s">
        <v>55</v>
      </c>
      <c r="C11" s="11">
        <f>COUNTIFS(Data!$C:$C,$B11,Data!$AR:$AR,J11)</f>
        <v>1</v>
      </c>
      <c r="D11" s="11">
        <f>COUNTIFS(Data!$C:$C,$B11,Data!$AR:$AR,K11)</f>
        <v>0</v>
      </c>
      <c r="E11" s="11">
        <f>COUNTIFS(Data!$C:$C,$B11,Data!$AR:$AR,L11)</f>
        <v>1</v>
      </c>
      <c r="F11" s="11">
        <f>COUNTIFS(Data!$C:$C,$B11,Data!$AR:$AR,M11)</f>
        <v>0</v>
      </c>
      <c r="G11" s="12">
        <f t="shared" si="0"/>
        <v>2</v>
      </c>
      <c r="H11" s="3"/>
      <c r="I11" s="3"/>
      <c r="J11" s="15" t="s">
        <v>35</v>
      </c>
      <c r="K11" s="15" t="s">
        <v>87</v>
      </c>
      <c r="L11" s="15" t="s">
        <v>79</v>
      </c>
      <c r="M11" s="15" t="s">
        <v>46</v>
      </c>
      <c r="N11" s="3"/>
      <c r="O11" s="3"/>
      <c r="P11" s="3"/>
      <c r="Q11" s="3"/>
      <c r="R11" s="3"/>
      <c r="S11" s="3"/>
      <c r="T11" s="3"/>
      <c r="U11" s="3"/>
      <c r="V11" s="3"/>
    </row>
    <row r="12" spans="1:22" ht="36.75" customHeight="1" x14ac:dyDescent="0.35">
      <c r="A12" s="4"/>
      <c r="B12" s="13" t="s">
        <v>26</v>
      </c>
      <c r="C12" s="11">
        <f>COUNTIFS(Data!$C:$C,$B12,Data!$AR:$AR,J12)</f>
        <v>4</v>
      </c>
      <c r="D12" s="11">
        <f>COUNTIFS(Data!$C:$C,$B12,Data!$AR:$AR,K12)</f>
        <v>0</v>
      </c>
      <c r="E12" s="11">
        <f>COUNTIFS(Data!$C:$C,$B12,Data!$AR:$AR,L12)</f>
        <v>1</v>
      </c>
      <c r="F12" s="11">
        <f>COUNTIFS(Data!$C:$C,$B12,Data!$AR:$AR,M12)</f>
        <v>0</v>
      </c>
      <c r="G12" s="12">
        <f t="shared" si="0"/>
        <v>5</v>
      </c>
      <c r="H12" s="3"/>
      <c r="I12" s="3"/>
      <c r="J12" s="15" t="s">
        <v>35</v>
      </c>
      <c r="K12" s="15" t="s">
        <v>87</v>
      </c>
      <c r="L12" s="15" t="s">
        <v>79</v>
      </c>
      <c r="M12" s="15" t="s">
        <v>46</v>
      </c>
      <c r="N12" s="3"/>
      <c r="O12" s="3"/>
      <c r="P12" s="3"/>
      <c r="Q12" s="3"/>
      <c r="R12" s="3"/>
      <c r="S12" s="3"/>
      <c r="T12" s="3"/>
      <c r="U12" s="3"/>
      <c r="V12" s="3"/>
    </row>
    <row r="13" spans="1:22" ht="30.75" customHeight="1" thickBot="1" x14ac:dyDescent="0.4">
      <c r="A13" s="4"/>
      <c r="B13" s="13" t="s">
        <v>71</v>
      </c>
      <c r="C13" s="11">
        <f>COUNTIFS(Data!$C:$C,$B13,Data!$AR:$AR,J13)</f>
        <v>1</v>
      </c>
      <c r="D13" s="11">
        <f>COUNTIFS(Data!$C:$C,$B13,Data!$AR:$AR,K13)</f>
        <v>0</v>
      </c>
      <c r="E13" s="11">
        <f>COUNTIFS(Data!$C:$C,$B13,Data!$AR:$AR,L13)</f>
        <v>2</v>
      </c>
      <c r="F13" s="11">
        <f>COUNTIFS(Data!$C:$C,$B13,Data!$AR:$AR,M13)</f>
        <v>0</v>
      </c>
      <c r="G13" s="12">
        <f t="shared" si="0"/>
        <v>3</v>
      </c>
      <c r="H13" s="3"/>
      <c r="I13" s="3"/>
      <c r="J13" s="15" t="s">
        <v>35</v>
      </c>
      <c r="K13" s="15" t="s">
        <v>87</v>
      </c>
      <c r="L13" s="15" t="s">
        <v>79</v>
      </c>
      <c r="M13" s="15" t="s">
        <v>46</v>
      </c>
      <c r="N13" s="3"/>
      <c r="O13" s="3"/>
      <c r="P13" s="3"/>
      <c r="Q13" s="3"/>
      <c r="R13" s="3"/>
      <c r="S13" s="3"/>
      <c r="T13" s="3"/>
      <c r="U13" s="3"/>
      <c r="V13" s="3"/>
    </row>
    <row r="14" spans="1:22" ht="30.75" customHeight="1" thickBot="1" x14ac:dyDescent="0.4">
      <c r="A14" s="4"/>
      <c r="B14" s="7" t="s">
        <v>283</v>
      </c>
      <c r="C14" s="14">
        <f>SUM(C5:C13)</f>
        <v>8</v>
      </c>
      <c r="D14" s="14">
        <f t="shared" ref="D14:F14" si="1">SUM(D5:D13)</f>
        <v>0</v>
      </c>
      <c r="E14" s="14">
        <f t="shared" si="1"/>
        <v>11</v>
      </c>
      <c r="F14" s="14">
        <f t="shared" si="1"/>
        <v>6</v>
      </c>
      <c r="G14" s="6">
        <f>SUM(G5:G13)</f>
        <v>25</v>
      </c>
      <c r="H14" s="3"/>
      <c r="I14" s="3"/>
      <c r="J14" s="15"/>
      <c r="K14" s="15"/>
      <c r="L14" s="15"/>
      <c r="M14" s="15"/>
      <c r="N14" s="3"/>
      <c r="O14" s="3"/>
      <c r="P14" s="3"/>
      <c r="Q14" s="3"/>
      <c r="R14" s="3"/>
      <c r="S14" s="3"/>
      <c r="T14" s="3"/>
      <c r="U14" s="3"/>
      <c r="V14" s="3"/>
    </row>
    <row r="15" spans="1:22" ht="48" customHeight="1" thickBot="1" x14ac:dyDescent="0.4">
      <c r="A15" s="4"/>
      <c r="B15" s="86" t="s">
        <v>284</v>
      </c>
      <c r="C15" s="87"/>
      <c r="D15" s="87"/>
      <c r="E15" s="87"/>
      <c r="F15" s="87"/>
      <c r="G15" s="88"/>
      <c r="H15" s="3"/>
      <c r="I15" s="3"/>
      <c r="J15" s="15"/>
      <c r="K15" s="15"/>
      <c r="L15" s="15"/>
      <c r="M15" s="15"/>
      <c r="N15" s="3"/>
      <c r="O15" s="3"/>
      <c r="P15" s="3"/>
      <c r="Q15" s="3"/>
      <c r="R15" s="3"/>
      <c r="S15" s="3"/>
      <c r="T15" s="3"/>
      <c r="U15" s="3"/>
      <c r="V15" s="3"/>
    </row>
    <row r="16" spans="1:22" ht="22.5" customHeight="1" thickBot="1" x14ac:dyDescent="0.4">
      <c r="A16" s="4"/>
      <c r="J16" s="15"/>
      <c r="K16" s="15"/>
      <c r="L16" s="15"/>
      <c r="M16" s="15"/>
    </row>
    <row r="17" spans="1:22" ht="28" customHeight="1" thickBot="1" x14ac:dyDescent="0.4">
      <c r="A17" s="5">
        <v>2</v>
      </c>
      <c r="B17" s="80" t="s">
        <v>347</v>
      </c>
      <c r="C17" s="81"/>
      <c r="D17" s="81"/>
      <c r="E17" s="81"/>
      <c r="F17" s="81"/>
      <c r="G17" s="82"/>
      <c r="H17" s="3"/>
      <c r="I17" s="3"/>
      <c r="J17" s="15"/>
      <c r="K17" s="15"/>
      <c r="L17" s="15"/>
      <c r="M17" s="15"/>
      <c r="N17" s="3"/>
      <c r="O17" s="3"/>
      <c r="P17" s="3"/>
      <c r="Q17" s="3"/>
      <c r="R17" s="3"/>
      <c r="S17" s="3"/>
      <c r="T17" s="3"/>
      <c r="U17" s="3"/>
      <c r="V17" s="3"/>
    </row>
    <row r="18" spans="1:22" ht="28" customHeight="1" thickBot="1" x14ac:dyDescent="0.4">
      <c r="A18" s="6" t="s">
        <v>296</v>
      </c>
      <c r="B18" s="83" t="s">
        <v>302</v>
      </c>
      <c r="C18" s="84"/>
      <c r="D18" s="84"/>
      <c r="E18" s="84"/>
      <c r="F18" s="84"/>
      <c r="G18" s="85"/>
      <c r="H18" s="3"/>
      <c r="I18" s="3"/>
      <c r="J18" s="15"/>
      <c r="K18" s="15"/>
      <c r="L18" s="15"/>
      <c r="M18" s="15"/>
      <c r="N18" s="3"/>
      <c r="O18" s="3"/>
      <c r="P18" s="3"/>
      <c r="Q18" s="3"/>
      <c r="R18" s="3"/>
      <c r="S18" s="3"/>
      <c r="T18" s="3"/>
      <c r="U18" s="3"/>
      <c r="V18" s="3"/>
    </row>
    <row r="19" spans="1:22" ht="55.5" customHeight="1" thickBot="1" x14ac:dyDescent="0.4">
      <c r="A19" s="4"/>
      <c r="B19" s="7"/>
      <c r="C19" s="8" t="s">
        <v>35</v>
      </c>
      <c r="D19" s="8" t="s">
        <v>87</v>
      </c>
      <c r="E19" s="8" t="s">
        <v>79</v>
      </c>
      <c r="F19" s="9" t="s">
        <v>46</v>
      </c>
      <c r="G19" s="6" t="s">
        <v>283</v>
      </c>
      <c r="H19" s="3"/>
      <c r="I19" s="3"/>
      <c r="J19" s="15"/>
      <c r="K19" s="15"/>
      <c r="L19" s="15"/>
      <c r="M19" s="15"/>
      <c r="N19" s="3"/>
      <c r="O19" s="3"/>
      <c r="P19" s="3"/>
      <c r="Q19" s="3"/>
      <c r="R19" s="3"/>
      <c r="S19" s="3"/>
      <c r="T19" s="3"/>
      <c r="U19" s="3"/>
      <c r="V19" s="3"/>
    </row>
    <row r="20" spans="1:22" ht="30.75" customHeight="1" x14ac:dyDescent="0.35">
      <c r="A20" s="4"/>
      <c r="B20" s="10" t="s">
        <v>105</v>
      </c>
      <c r="C20" s="11">
        <f>COUNTIFS(Data!$D:$D,$B20,Data!$AR:$AR,J20)</f>
        <v>0</v>
      </c>
      <c r="D20" s="11">
        <f>COUNTIFS(Data!$D:$D,$B20,Data!$AR:$AR,K20)</f>
        <v>0</v>
      </c>
      <c r="E20" s="11">
        <f>COUNTIFS(Data!$D:$D,$B20,Data!$AR:$AR,L20)</f>
        <v>0</v>
      </c>
      <c r="F20" s="11">
        <f>COUNTIFS(Data!$D:$D,$B20,Data!$AR:$AR,M20)</f>
        <v>0</v>
      </c>
      <c r="G20" s="12">
        <f>SUM(C20:F20)</f>
        <v>0</v>
      </c>
      <c r="H20" s="3"/>
      <c r="I20" s="3"/>
      <c r="J20" s="15" t="s">
        <v>35</v>
      </c>
      <c r="K20" s="15" t="s">
        <v>87</v>
      </c>
      <c r="L20" s="15" t="s">
        <v>79</v>
      </c>
      <c r="M20" s="15" t="s">
        <v>46</v>
      </c>
      <c r="N20" s="3"/>
      <c r="O20" s="3"/>
      <c r="P20" s="3"/>
      <c r="Q20" s="3"/>
      <c r="R20" s="3"/>
      <c r="S20" s="3"/>
      <c r="T20" s="3"/>
      <c r="U20" s="3"/>
      <c r="V20" s="3"/>
    </row>
    <row r="21" spans="1:22" ht="30.75" customHeight="1" x14ac:dyDescent="0.35">
      <c r="A21" s="4"/>
      <c r="B21" s="13" t="s">
        <v>75</v>
      </c>
      <c r="C21" s="11">
        <f>COUNTIFS(Data!$D:$D,$B21,Data!$AR:$AR,J21)</f>
        <v>1</v>
      </c>
      <c r="D21" s="11">
        <f>COUNTIFS(Data!$D:$D,$B21,Data!$AR:$AR,K21)</f>
        <v>0</v>
      </c>
      <c r="E21" s="11">
        <f>COUNTIFS(Data!$D:$D,$B21,Data!$AR:$AR,L21)</f>
        <v>2</v>
      </c>
      <c r="F21" s="11">
        <f>COUNTIFS(Data!$D:$D,$B21,Data!$AR:$AR,M21)</f>
        <v>0</v>
      </c>
      <c r="G21" s="12">
        <f t="shared" ref="G21:G25" si="2">SUM(C21:F21)</f>
        <v>3</v>
      </c>
      <c r="H21" s="3"/>
      <c r="I21" s="3"/>
      <c r="J21" s="15" t="s">
        <v>35</v>
      </c>
      <c r="K21" s="15" t="s">
        <v>87</v>
      </c>
      <c r="L21" s="15" t="s">
        <v>79</v>
      </c>
      <c r="M21" s="15" t="s">
        <v>46</v>
      </c>
      <c r="N21" s="3"/>
      <c r="O21" s="3"/>
      <c r="P21" s="3"/>
      <c r="Q21" s="3"/>
      <c r="R21" s="3"/>
      <c r="S21" s="3"/>
      <c r="T21" s="3"/>
      <c r="U21" s="3"/>
      <c r="V21" s="3"/>
    </row>
    <row r="22" spans="1:22" ht="30.75" customHeight="1" x14ac:dyDescent="0.35">
      <c r="A22" s="4"/>
      <c r="B22" s="13" t="s">
        <v>56</v>
      </c>
      <c r="C22" s="11">
        <f>COUNTIFS(Data!$D:$D,$B22,Data!$AR:$AR,J22)</f>
        <v>2</v>
      </c>
      <c r="D22" s="11">
        <f>COUNTIFS(Data!$D:$D,$B22,Data!$AR:$AR,K22)</f>
        <v>0</v>
      </c>
      <c r="E22" s="11">
        <f>COUNTIFS(Data!$D:$D,$B22,Data!$AR:$AR,L22)</f>
        <v>5</v>
      </c>
      <c r="F22" s="11">
        <f>COUNTIFS(Data!$D:$D,$B22,Data!$AR:$AR,M22)</f>
        <v>0</v>
      </c>
      <c r="G22" s="12">
        <f t="shared" si="2"/>
        <v>7</v>
      </c>
      <c r="H22" s="3"/>
      <c r="I22" s="3"/>
      <c r="J22" s="15" t="s">
        <v>35</v>
      </c>
      <c r="K22" s="15" t="s">
        <v>87</v>
      </c>
      <c r="L22" s="15" t="s">
        <v>79</v>
      </c>
      <c r="M22" s="15" t="s">
        <v>46</v>
      </c>
      <c r="N22" s="3"/>
      <c r="O22" s="3"/>
      <c r="P22" s="3"/>
      <c r="Q22" s="3"/>
      <c r="R22" s="3"/>
      <c r="S22" s="3"/>
      <c r="T22" s="3"/>
      <c r="U22" s="3"/>
      <c r="V22" s="3"/>
    </row>
    <row r="23" spans="1:22" ht="30.75" customHeight="1" x14ac:dyDescent="0.35">
      <c r="A23" s="4"/>
      <c r="B23" s="13" t="s">
        <v>27</v>
      </c>
      <c r="C23" s="11">
        <f>COUNTIFS(Data!$D:$D,$B23,Data!$AR:$AR,J23)</f>
        <v>3</v>
      </c>
      <c r="D23" s="11">
        <f>COUNTIFS(Data!$D:$D,$B23,Data!$AR:$AR,K23)</f>
        <v>0</v>
      </c>
      <c r="E23" s="11">
        <f>COUNTIFS(Data!$D:$D,$B23,Data!$AR:$AR,L23)</f>
        <v>1</v>
      </c>
      <c r="F23" s="11">
        <f>COUNTIFS(Data!$D:$D,$B23,Data!$AR:$AR,M23)</f>
        <v>0</v>
      </c>
      <c r="G23" s="12">
        <f t="shared" si="2"/>
        <v>4</v>
      </c>
      <c r="H23" s="3"/>
      <c r="I23" s="3"/>
      <c r="J23" s="15" t="s">
        <v>35</v>
      </c>
      <c r="K23" s="15" t="s">
        <v>87</v>
      </c>
      <c r="L23" s="15" t="s">
        <v>79</v>
      </c>
      <c r="M23" s="15" t="s">
        <v>46</v>
      </c>
      <c r="N23" s="3"/>
      <c r="O23" s="3"/>
      <c r="P23" s="3"/>
      <c r="Q23" s="3"/>
      <c r="R23" s="3"/>
      <c r="S23" s="3"/>
      <c r="T23" s="3"/>
      <c r="U23" s="3"/>
      <c r="V23" s="3"/>
    </row>
    <row r="24" spans="1:22" ht="36.75" customHeight="1" x14ac:dyDescent="0.35">
      <c r="A24" s="4"/>
      <c r="B24" s="13" t="s">
        <v>39</v>
      </c>
      <c r="C24" s="11">
        <f>COUNTIFS(Data!$D:$D,$B24,Data!$AR:$AR,J24)</f>
        <v>2</v>
      </c>
      <c r="D24" s="11">
        <f>COUNTIFS(Data!$D:$D,$B24,Data!$AR:$AR,K24)</f>
        <v>0</v>
      </c>
      <c r="E24" s="11">
        <f>COUNTIFS(Data!$D:$D,$B24,Data!$AR:$AR,L24)</f>
        <v>2</v>
      </c>
      <c r="F24" s="11">
        <f>COUNTIFS(Data!$D:$D,$B24,Data!$AR:$AR,M24)</f>
        <v>6</v>
      </c>
      <c r="G24" s="12">
        <f t="shared" si="2"/>
        <v>10</v>
      </c>
      <c r="H24" s="3"/>
      <c r="I24" s="3"/>
      <c r="J24" s="15" t="s">
        <v>35</v>
      </c>
      <c r="K24" s="15" t="s">
        <v>87</v>
      </c>
      <c r="L24" s="15" t="s">
        <v>79</v>
      </c>
      <c r="M24" s="15" t="s">
        <v>46</v>
      </c>
      <c r="N24" s="3"/>
      <c r="O24" s="3"/>
      <c r="P24" s="3"/>
      <c r="Q24" s="3"/>
      <c r="R24" s="3"/>
      <c r="S24" s="3"/>
      <c r="T24" s="3"/>
      <c r="U24" s="3"/>
      <c r="V24" s="3"/>
    </row>
    <row r="25" spans="1:22" ht="30.75" customHeight="1" thickBot="1" x14ac:dyDescent="0.4">
      <c r="A25" s="4"/>
      <c r="B25" s="13" t="s">
        <v>72</v>
      </c>
      <c r="C25" s="11">
        <f>COUNTIFS(Data!$D:$D,$B25,Data!$AR:$AR,J25)</f>
        <v>0</v>
      </c>
      <c r="D25" s="11">
        <f>COUNTIFS(Data!$D:$D,$B25,Data!$AR:$AR,K25)</f>
        <v>0</v>
      </c>
      <c r="E25" s="11">
        <f>COUNTIFS(Data!$D:$D,$B25,Data!$AR:$AR,L25)</f>
        <v>1</v>
      </c>
      <c r="F25" s="11">
        <f>COUNTIFS(Data!$D:$D,$B25,Data!$AR:$AR,M25)</f>
        <v>0</v>
      </c>
      <c r="G25" s="12">
        <f t="shared" si="2"/>
        <v>1</v>
      </c>
      <c r="H25" s="3"/>
      <c r="I25" s="3"/>
      <c r="J25" s="15" t="s">
        <v>35</v>
      </c>
      <c r="K25" s="15" t="s">
        <v>87</v>
      </c>
      <c r="L25" s="15" t="s">
        <v>79</v>
      </c>
      <c r="M25" s="15" t="s">
        <v>46</v>
      </c>
      <c r="N25" s="3"/>
      <c r="O25" s="3"/>
      <c r="P25" s="3"/>
      <c r="Q25" s="3"/>
      <c r="R25" s="3"/>
      <c r="S25" s="3"/>
      <c r="T25" s="3"/>
      <c r="U25" s="3"/>
      <c r="V25" s="3"/>
    </row>
    <row r="26" spans="1:22" ht="30.75" customHeight="1" thickBot="1" x14ac:dyDescent="0.4">
      <c r="A26" s="4"/>
      <c r="B26" s="7" t="s">
        <v>283</v>
      </c>
      <c r="C26" s="14">
        <f>SUM(C20:C25)</f>
        <v>8</v>
      </c>
      <c r="D26" s="14">
        <f>SUM(D20:D25)</f>
        <v>0</v>
      </c>
      <c r="E26" s="14">
        <f>SUM(E20:E25)</f>
        <v>11</v>
      </c>
      <c r="F26" s="14">
        <f>SUM(F20:F25)</f>
        <v>6</v>
      </c>
      <c r="G26" s="6">
        <f>SUM(G20:G25)</f>
        <v>25</v>
      </c>
      <c r="H26" s="3"/>
      <c r="I26" s="3"/>
      <c r="J26" s="15"/>
      <c r="K26" s="15"/>
      <c r="L26" s="15"/>
      <c r="M26" s="15"/>
      <c r="N26" s="3"/>
      <c r="O26" s="3"/>
      <c r="P26" s="3"/>
      <c r="Q26" s="3"/>
      <c r="R26" s="3"/>
      <c r="S26" s="3"/>
      <c r="T26" s="3"/>
      <c r="U26" s="3"/>
      <c r="V26" s="3"/>
    </row>
    <row r="27" spans="1:22" ht="48" customHeight="1" thickBot="1" x14ac:dyDescent="0.4">
      <c r="A27" s="4"/>
      <c r="B27" s="86" t="s">
        <v>284</v>
      </c>
      <c r="C27" s="87"/>
      <c r="D27" s="87"/>
      <c r="E27" s="87"/>
      <c r="F27" s="87"/>
      <c r="G27" s="88"/>
      <c r="H27" s="3"/>
      <c r="I27" s="3"/>
      <c r="J27" s="15"/>
      <c r="K27" s="15"/>
      <c r="L27" s="15"/>
      <c r="M27" s="15"/>
      <c r="N27" s="3"/>
      <c r="O27" s="3"/>
      <c r="P27" s="3"/>
      <c r="Q27" s="3"/>
      <c r="R27" s="3"/>
      <c r="S27" s="3"/>
      <c r="T27" s="3"/>
      <c r="U27" s="3"/>
      <c r="V27" s="3"/>
    </row>
    <row r="28" spans="1:22" ht="22.5" customHeight="1" thickBot="1" x14ac:dyDescent="0.4">
      <c r="A28" s="4"/>
      <c r="J28" s="15"/>
      <c r="K28" s="15"/>
      <c r="L28" s="15"/>
      <c r="M28" s="15"/>
    </row>
    <row r="29" spans="1:22" ht="24" customHeight="1" thickBot="1" x14ac:dyDescent="0.4">
      <c r="A29" s="5">
        <v>3</v>
      </c>
      <c r="B29" s="80" t="s">
        <v>347</v>
      </c>
      <c r="C29" s="81"/>
      <c r="D29" s="81"/>
      <c r="E29" s="81"/>
      <c r="F29" s="81"/>
      <c r="G29" s="82"/>
      <c r="H29" s="3"/>
      <c r="I29" s="3"/>
      <c r="J29" s="15"/>
      <c r="K29" s="15"/>
      <c r="L29" s="15"/>
      <c r="M29" s="15"/>
      <c r="N29" s="3"/>
      <c r="O29" s="3"/>
      <c r="P29" s="3"/>
      <c r="Q29" s="3"/>
      <c r="R29" s="3"/>
      <c r="S29" s="3"/>
      <c r="T29" s="3"/>
      <c r="U29" s="3"/>
      <c r="V29" s="3"/>
    </row>
    <row r="30" spans="1:22" ht="28.5" customHeight="1" thickBot="1" x14ac:dyDescent="0.4">
      <c r="A30" s="6" t="s">
        <v>295</v>
      </c>
      <c r="B30" s="83" t="s">
        <v>303</v>
      </c>
      <c r="C30" s="84"/>
      <c r="D30" s="84"/>
      <c r="E30" s="84"/>
      <c r="F30" s="84"/>
      <c r="G30" s="85"/>
      <c r="H30" s="3"/>
      <c r="I30" s="3"/>
      <c r="J30" s="15"/>
      <c r="K30" s="15"/>
      <c r="L30" s="15"/>
      <c r="M30" s="15"/>
      <c r="N30" s="3"/>
      <c r="O30" s="3"/>
      <c r="P30" s="3"/>
      <c r="Q30" s="3"/>
      <c r="R30" s="3"/>
      <c r="S30" s="3"/>
      <c r="T30" s="3"/>
      <c r="U30" s="3"/>
      <c r="V30" s="3"/>
    </row>
    <row r="31" spans="1:22" ht="55.5" customHeight="1" thickBot="1" x14ac:dyDescent="0.4">
      <c r="A31" s="4"/>
      <c r="B31" s="7"/>
      <c r="C31" s="8" t="s">
        <v>35</v>
      </c>
      <c r="D31" s="8" t="s">
        <v>87</v>
      </c>
      <c r="E31" s="8" t="s">
        <v>79</v>
      </c>
      <c r="F31" s="9" t="s">
        <v>46</v>
      </c>
      <c r="G31" s="6" t="s">
        <v>283</v>
      </c>
      <c r="H31" s="3"/>
      <c r="I31" s="3"/>
      <c r="J31" s="15"/>
      <c r="K31" s="15"/>
      <c r="L31" s="15"/>
      <c r="M31" s="15"/>
      <c r="N31" s="3"/>
      <c r="O31" s="3"/>
      <c r="P31" s="3"/>
      <c r="Q31" s="3"/>
      <c r="R31" s="3"/>
      <c r="S31" s="3"/>
      <c r="T31" s="3"/>
      <c r="U31" s="3"/>
      <c r="V31" s="3"/>
    </row>
    <row r="32" spans="1:22" ht="30.75" customHeight="1" x14ac:dyDescent="0.35">
      <c r="A32" s="4"/>
      <c r="B32" s="10" t="s">
        <v>68</v>
      </c>
      <c r="C32" s="11">
        <f>COUNTIFS(Data!$T:$T,$B32,Data!$AR:$AR,J32)</f>
        <v>1</v>
      </c>
      <c r="D32" s="11">
        <f>COUNTIFS(Data!$T:$T,$B32,Data!$AR:$AR,K32)</f>
        <v>0</v>
      </c>
      <c r="E32" s="11">
        <f>COUNTIFS(Data!$T:$T,$B32,Data!$AR:$AR,L32)</f>
        <v>4</v>
      </c>
      <c r="F32" s="11">
        <f>COUNTIFS(Data!$T:$T,$B32,Data!$AR:$AR,M32)</f>
        <v>0</v>
      </c>
      <c r="G32" s="12">
        <f>SUM(C32:F32)</f>
        <v>5</v>
      </c>
      <c r="H32" s="3"/>
      <c r="I32" s="3"/>
      <c r="J32" s="15" t="s">
        <v>35</v>
      </c>
      <c r="K32" s="15" t="s">
        <v>87</v>
      </c>
      <c r="L32" s="15" t="s">
        <v>79</v>
      </c>
      <c r="M32" s="15" t="s">
        <v>46</v>
      </c>
      <c r="N32" s="3"/>
      <c r="O32" s="3"/>
      <c r="P32" s="3"/>
      <c r="Q32" s="3"/>
      <c r="R32" s="3"/>
      <c r="S32" s="3"/>
      <c r="T32" s="3"/>
      <c r="U32" s="3"/>
      <c r="V32" s="3"/>
    </row>
    <row r="33" spans="1:22" ht="30.75" customHeight="1" x14ac:dyDescent="0.35">
      <c r="A33" s="4"/>
      <c r="B33" s="13" t="s">
        <v>33</v>
      </c>
      <c r="C33" s="11">
        <f>COUNTIFS(Data!$T:$T,$B33,Data!$AR:$AR,J33)</f>
        <v>3</v>
      </c>
      <c r="D33" s="11">
        <f>COUNTIFS(Data!$T:$T,$B33,Data!$AR:$AR,K33)</f>
        <v>0</v>
      </c>
      <c r="E33" s="11">
        <f>COUNTIFS(Data!$T:$T,$B33,Data!$AR:$AR,L33)</f>
        <v>0</v>
      </c>
      <c r="F33" s="11">
        <f>COUNTIFS(Data!$T:$T,$B33,Data!$AR:$AR,M33)</f>
        <v>0</v>
      </c>
      <c r="G33" s="12">
        <f t="shared" ref="G33:G45" si="3">SUM(C33:F33)</f>
        <v>3</v>
      </c>
      <c r="H33" s="3"/>
      <c r="I33" s="3"/>
      <c r="J33" s="15" t="s">
        <v>35</v>
      </c>
      <c r="K33" s="15" t="s">
        <v>87</v>
      </c>
      <c r="L33" s="15" t="s">
        <v>79</v>
      </c>
      <c r="M33" s="15" t="s">
        <v>46</v>
      </c>
      <c r="N33" s="3"/>
      <c r="O33" s="3"/>
      <c r="P33" s="3"/>
      <c r="Q33" s="3"/>
      <c r="R33" s="3"/>
      <c r="S33" s="3"/>
      <c r="T33" s="3"/>
      <c r="U33" s="3"/>
      <c r="V33" s="3"/>
    </row>
    <row r="34" spans="1:22" ht="30.75" customHeight="1" x14ac:dyDescent="0.35">
      <c r="A34" s="4"/>
      <c r="B34" s="13" t="s">
        <v>73</v>
      </c>
      <c r="C34" s="11">
        <f>COUNTIFS(Data!$T:$T,$B34,Data!$AR:$AR,J34)</f>
        <v>0</v>
      </c>
      <c r="D34" s="11">
        <f>COUNTIFS(Data!$T:$T,$B34,Data!$AR:$AR,K34)</f>
        <v>0</v>
      </c>
      <c r="E34" s="11">
        <f>COUNTIFS(Data!$T:$T,$B34,Data!$AR:$AR,L34)</f>
        <v>1</v>
      </c>
      <c r="F34" s="11">
        <f>COUNTIFS(Data!$T:$T,$B34,Data!$AR:$AR,M34)</f>
        <v>0</v>
      </c>
      <c r="G34" s="12">
        <f t="shared" si="3"/>
        <v>1</v>
      </c>
      <c r="H34" s="3"/>
      <c r="I34" s="3"/>
      <c r="J34" s="15" t="s">
        <v>35</v>
      </c>
      <c r="K34" s="15" t="s">
        <v>87</v>
      </c>
      <c r="L34" s="15" t="s">
        <v>79</v>
      </c>
      <c r="M34" s="15" t="s">
        <v>46</v>
      </c>
      <c r="N34" s="3"/>
      <c r="O34" s="3"/>
      <c r="P34" s="3"/>
      <c r="Q34" s="3"/>
      <c r="R34" s="3"/>
      <c r="S34" s="3"/>
      <c r="T34" s="3"/>
      <c r="U34" s="3"/>
      <c r="V34" s="3"/>
    </row>
    <row r="35" spans="1:22" ht="30.75" customHeight="1" x14ac:dyDescent="0.35">
      <c r="A35" s="4"/>
      <c r="B35" s="13" t="s">
        <v>62</v>
      </c>
      <c r="C35" s="11">
        <f>COUNTIFS(Data!$T:$T,$B35,Data!$AR:$AR,J35)</f>
        <v>1</v>
      </c>
      <c r="D35" s="11">
        <f>COUNTIFS(Data!$T:$T,$B35,Data!$AR:$AR,K35)</f>
        <v>0</v>
      </c>
      <c r="E35" s="11">
        <f>COUNTIFS(Data!$T:$T,$B35,Data!$AR:$AR,L35)</f>
        <v>2</v>
      </c>
      <c r="F35" s="11">
        <f>COUNTIFS(Data!$T:$T,$B35,Data!$AR:$AR,M35)</f>
        <v>1</v>
      </c>
      <c r="G35" s="12">
        <f t="shared" si="3"/>
        <v>4</v>
      </c>
      <c r="H35" s="3"/>
      <c r="I35" s="3"/>
      <c r="J35" s="15" t="s">
        <v>35</v>
      </c>
      <c r="K35" s="15" t="s">
        <v>87</v>
      </c>
      <c r="L35" s="15" t="s">
        <v>79</v>
      </c>
      <c r="M35" s="15" t="s">
        <v>46</v>
      </c>
      <c r="N35" s="3"/>
      <c r="O35" s="3"/>
      <c r="P35" s="3"/>
      <c r="Q35" s="3"/>
      <c r="R35" s="3"/>
      <c r="S35" s="3"/>
      <c r="T35" s="3"/>
      <c r="U35" s="3"/>
      <c r="V35" s="3"/>
    </row>
    <row r="36" spans="1:22" ht="36.75" customHeight="1" x14ac:dyDescent="0.35">
      <c r="A36" s="4"/>
      <c r="B36" s="13" t="s">
        <v>78</v>
      </c>
      <c r="C36" s="11">
        <f>COUNTIFS(Data!$T:$T,$B36,Data!$AR:$AR,J36)</f>
        <v>0</v>
      </c>
      <c r="D36" s="11">
        <f>COUNTIFS(Data!$T:$T,$B36,Data!$AR:$AR,K36)</f>
        <v>0</v>
      </c>
      <c r="E36" s="11">
        <f>COUNTIFS(Data!$T:$T,$B36,Data!$AR:$AR,L36)</f>
        <v>0</v>
      </c>
      <c r="F36" s="11">
        <f>COUNTIFS(Data!$T:$T,$B36,Data!$AR:$AR,M36)</f>
        <v>0</v>
      </c>
      <c r="G36" s="12">
        <f t="shared" si="3"/>
        <v>0</v>
      </c>
      <c r="H36" s="3"/>
      <c r="I36" s="3"/>
      <c r="J36" s="15" t="s">
        <v>35</v>
      </c>
      <c r="K36" s="15" t="s">
        <v>87</v>
      </c>
      <c r="L36" s="15" t="s">
        <v>79</v>
      </c>
      <c r="M36" s="15" t="s">
        <v>46</v>
      </c>
      <c r="N36" s="3"/>
      <c r="O36" s="3"/>
      <c r="P36" s="3"/>
      <c r="Q36" s="3"/>
      <c r="R36" s="3"/>
      <c r="S36" s="3"/>
      <c r="T36" s="3"/>
      <c r="U36" s="3"/>
      <c r="V36" s="3"/>
    </row>
    <row r="37" spans="1:22" ht="30.75" customHeight="1" x14ac:dyDescent="0.35">
      <c r="A37" s="4"/>
      <c r="B37" s="13" t="s">
        <v>76</v>
      </c>
      <c r="C37" s="11">
        <f>COUNTIFS(Data!$T:$T,$B37,Data!$AR:$AR,J37)</f>
        <v>0</v>
      </c>
      <c r="D37" s="11">
        <f>COUNTIFS(Data!$T:$T,$B37,Data!$AR:$AR,K37)</f>
        <v>0</v>
      </c>
      <c r="E37" s="11">
        <f>COUNTIFS(Data!$T:$T,$B37,Data!$AR:$AR,L37)</f>
        <v>0</v>
      </c>
      <c r="F37" s="11">
        <f>COUNTIFS(Data!$T:$T,$B37,Data!$AR:$AR,M37)</f>
        <v>0</v>
      </c>
      <c r="G37" s="12">
        <f t="shared" si="3"/>
        <v>0</v>
      </c>
      <c r="H37" s="3"/>
      <c r="I37" s="3"/>
      <c r="J37" s="15" t="s">
        <v>35</v>
      </c>
      <c r="K37" s="15" t="s">
        <v>87</v>
      </c>
      <c r="L37" s="15" t="s">
        <v>79</v>
      </c>
      <c r="M37" s="15" t="s">
        <v>46</v>
      </c>
      <c r="N37" s="3"/>
      <c r="O37" s="3"/>
      <c r="P37" s="3"/>
      <c r="Q37" s="3"/>
      <c r="R37" s="3"/>
      <c r="S37" s="3"/>
      <c r="T37" s="3"/>
      <c r="U37" s="3"/>
      <c r="V37" s="3"/>
    </row>
    <row r="38" spans="1:22" ht="36.75" customHeight="1" x14ac:dyDescent="0.35">
      <c r="A38" s="4"/>
      <c r="B38" s="13" t="s">
        <v>45</v>
      </c>
      <c r="C38" s="11">
        <f>COUNTIFS(Data!$T:$T,$B38,Data!$AR:$AR,J38)</f>
        <v>0</v>
      </c>
      <c r="D38" s="11">
        <f>COUNTIFS(Data!$T:$T,$B38,Data!$AR:$AR,K38)</f>
        <v>0</v>
      </c>
      <c r="E38" s="11">
        <f>COUNTIFS(Data!$T:$T,$B38,Data!$AR:$AR,L38)</f>
        <v>0</v>
      </c>
      <c r="F38" s="11">
        <f>COUNTIFS(Data!$T:$T,$B38,Data!$AR:$AR,M38)</f>
        <v>0</v>
      </c>
      <c r="G38" s="12">
        <f t="shared" si="3"/>
        <v>0</v>
      </c>
      <c r="H38" s="3"/>
      <c r="I38" s="3"/>
      <c r="J38" s="15" t="s">
        <v>35</v>
      </c>
      <c r="K38" s="15" t="s">
        <v>87</v>
      </c>
      <c r="L38" s="15" t="s">
        <v>79</v>
      </c>
      <c r="M38" s="15" t="s">
        <v>46</v>
      </c>
      <c r="N38" s="3"/>
      <c r="O38" s="3"/>
      <c r="P38" s="3"/>
      <c r="Q38" s="3"/>
      <c r="R38" s="3"/>
      <c r="S38" s="3"/>
      <c r="T38" s="3"/>
      <c r="U38" s="3"/>
      <c r="V38" s="3"/>
    </row>
    <row r="39" spans="1:22" ht="30.75" customHeight="1" x14ac:dyDescent="0.35">
      <c r="A39" s="4"/>
      <c r="B39" s="13" t="s">
        <v>81</v>
      </c>
      <c r="C39" s="11">
        <f>COUNTIFS(Data!$T:$T,$B39,Data!$AR:$AR,J39)</f>
        <v>0</v>
      </c>
      <c r="D39" s="11">
        <f>COUNTIFS(Data!$T:$T,$B39,Data!$AR:$AR,K39)</f>
        <v>0</v>
      </c>
      <c r="E39" s="11">
        <f>COUNTIFS(Data!$T:$T,$B39,Data!$AR:$AR,L39)</f>
        <v>1</v>
      </c>
      <c r="F39" s="11">
        <f>COUNTIFS(Data!$T:$T,$B39,Data!$AR:$AR,M39)</f>
        <v>0</v>
      </c>
      <c r="G39" s="12">
        <f t="shared" si="3"/>
        <v>1</v>
      </c>
      <c r="H39" s="3"/>
      <c r="I39" s="3"/>
      <c r="J39" s="15" t="s">
        <v>35</v>
      </c>
      <c r="K39" s="15" t="s">
        <v>87</v>
      </c>
      <c r="L39" s="15" t="s">
        <v>79</v>
      </c>
      <c r="M39" s="15" t="s">
        <v>46</v>
      </c>
      <c r="N39" s="3"/>
      <c r="O39" s="3"/>
      <c r="P39" s="3"/>
      <c r="Q39" s="3"/>
      <c r="R39" s="3"/>
      <c r="S39" s="3"/>
      <c r="T39" s="3"/>
      <c r="U39" s="3"/>
      <c r="V39" s="3"/>
    </row>
    <row r="40" spans="1:22" ht="30.75" customHeight="1" x14ac:dyDescent="0.35">
      <c r="A40" s="4"/>
      <c r="B40" s="10" t="s">
        <v>56</v>
      </c>
      <c r="C40" s="11">
        <f>COUNTIFS(Data!$T:$T,$B40,Data!$AR:$AR,J40)</f>
        <v>1</v>
      </c>
      <c r="D40" s="11">
        <f>COUNTIFS(Data!$T:$T,$B40,Data!$AR:$AR,K40)</f>
        <v>0</v>
      </c>
      <c r="E40" s="11">
        <f>COUNTIFS(Data!$T:$T,$B40,Data!$AR:$AR,L40)</f>
        <v>0</v>
      </c>
      <c r="F40" s="11">
        <f>COUNTIFS(Data!$T:$T,$B40,Data!$AR:$AR,M40)</f>
        <v>5</v>
      </c>
      <c r="G40" s="12">
        <f t="shared" si="3"/>
        <v>6</v>
      </c>
      <c r="H40" s="3"/>
      <c r="I40" s="3"/>
      <c r="J40" s="15" t="s">
        <v>35</v>
      </c>
      <c r="K40" s="15" t="s">
        <v>87</v>
      </c>
      <c r="L40" s="15" t="s">
        <v>79</v>
      </c>
      <c r="M40" s="15" t="s">
        <v>46</v>
      </c>
      <c r="N40" s="3"/>
      <c r="O40" s="3"/>
      <c r="P40" s="3"/>
      <c r="Q40" s="3"/>
      <c r="R40" s="3"/>
      <c r="S40" s="3"/>
      <c r="T40" s="3"/>
      <c r="U40" s="3"/>
      <c r="V40" s="3"/>
    </row>
    <row r="41" spans="1:22" ht="30.75" customHeight="1" x14ac:dyDescent="0.35">
      <c r="A41" s="4"/>
      <c r="B41" s="13" t="s">
        <v>94</v>
      </c>
      <c r="C41" s="11">
        <f>COUNTIFS(Data!$T:$T,$B41,Data!$AR:$AR,J41)</f>
        <v>0</v>
      </c>
      <c r="D41" s="11">
        <f>COUNTIFS(Data!$T:$T,$B41,Data!$AR:$AR,K41)</f>
        <v>0</v>
      </c>
      <c r="E41" s="11">
        <f>COUNTIFS(Data!$T:$T,$B41,Data!$AR:$AR,L41)</f>
        <v>0</v>
      </c>
      <c r="F41" s="11">
        <f>COUNTIFS(Data!$T:$T,$B41,Data!$AR:$AR,M41)</f>
        <v>0</v>
      </c>
      <c r="G41" s="12">
        <f t="shared" si="3"/>
        <v>0</v>
      </c>
      <c r="H41" s="3"/>
      <c r="I41" s="3"/>
      <c r="J41" s="15" t="s">
        <v>35</v>
      </c>
      <c r="K41" s="15" t="s">
        <v>87</v>
      </c>
      <c r="L41" s="15" t="s">
        <v>79</v>
      </c>
      <c r="M41" s="15" t="s">
        <v>46</v>
      </c>
      <c r="N41" s="3"/>
      <c r="O41" s="3"/>
      <c r="P41" s="3"/>
      <c r="Q41" s="3"/>
      <c r="R41" s="3"/>
      <c r="S41" s="3"/>
      <c r="T41" s="3"/>
      <c r="U41" s="3"/>
      <c r="V41" s="3"/>
    </row>
    <row r="42" spans="1:22" ht="30.75" customHeight="1" x14ac:dyDescent="0.35">
      <c r="A42" s="4"/>
      <c r="B42" s="13" t="s">
        <v>64</v>
      </c>
      <c r="C42" s="11">
        <f>COUNTIFS(Data!$T:$T,$B42,Data!$AR:$AR,J42)</f>
        <v>0</v>
      </c>
      <c r="D42" s="11">
        <f>COUNTIFS(Data!$T:$T,$B42,Data!$AR:$AR,K42)</f>
        <v>0</v>
      </c>
      <c r="E42" s="11">
        <f>COUNTIFS(Data!$T:$T,$B42,Data!$AR:$AR,L42)</f>
        <v>0</v>
      </c>
      <c r="F42" s="11">
        <f>COUNTIFS(Data!$T:$T,$B42,Data!$AR:$AR,M42)</f>
        <v>0</v>
      </c>
      <c r="G42" s="12">
        <f t="shared" si="3"/>
        <v>0</v>
      </c>
      <c r="H42" s="3"/>
      <c r="I42" s="3"/>
      <c r="J42" s="15" t="s">
        <v>35</v>
      </c>
      <c r="K42" s="15" t="s">
        <v>87</v>
      </c>
      <c r="L42" s="15" t="s">
        <v>79</v>
      </c>
      <c r="M42" s="15" t="s">
        <v>46</v>
      </c>
      <c r="N42" s="3"/>
      <c r="O42" s="3"/>
      <c r="P42" s="3"/>
      <c r="Q42" s="3"/>
      <c r="R42" s="3"/>
      <c r="S42" s="3"/>
      <c r="T42" s="3"/>
      <c r="U42" s="3"/>
      <c r="V42" s="3"/>
    </row>
    <row r="43" spans="1:22" ht="30.75" customHeight="1" x14ac:dyDescent="0.35">
      <c r="A43" s="4"/>
      <c r="B43" s="13" t="s">
        <v>98</v>
      </c>
      <c r="C43" s="11">
        <f>COUNTIFS(Data!$T:$T,$B43,Data!$AR:$AR,J43)</f>
        <v>0</v>
      </c>
      <c r="D43" s="11">
        <f>COUNTIFS(Data!$T:$T,$B43,Data!$AR:$AR,K43)</f>
        <v>0</v>
      </c>
      <c r="E43" s="11">
        <f>COUNTIFS(Data!$T:$T,$B43,Data!$AR:$AR,L43)</f>
        <v>0</v>
      </c>
      <c r="F43" s="11">
        <f>COUNTIFS(Data!$T:$T,$B43,Data!$AR:$AR,M43)</f>
        <v>0</v>
      </c>
      <c r="G43" s="12">
        <f t="shared" si="3"/>
        <v>0</v>
      </c>
      <c r="H43" s="3"/>
      <c r="I43" s="3"/>
      <c r="J43" s="15" t="s">
        <v>35</v>
      </c>
      <c r="K43" s="15" t="s">
        <v>87</v>
      </c>
      <c r="L43" s="15" t="s">
        <v>79</v>
      </c>
      <c r="M43" s="15" t="s">
        <v>46</v>
      </c>
      <c r="N43" s="3"/>
      <c r="O43" s="3"/>
      <c r="P43" s="3"/>
      <c r="Q43" s="3"/>
      <c r="R43" s="3"/>
      <c r="S43" s="3"/>
      <c r="T43" s="3"/>
      <c r="U43" s="3"/>
      <c r="V43" s="3"/>
    </row>
    <row r="44" spans="1:22" ht="36.75" customHeight="1" x14ac:dyDescent="0.35">
      <c r="A44" s="4"/>
      <c r="B44" s="13" t="s">
        <v>39</v>
      </c>
      <c r="C44" s="11">
        <f>COUNTIFS(Data!$T:$T,$B44,Data!$AR:$AR,J44)</f>
        <v>0</v>
      </c>
      <c r="D44" s="11">
        <f>COUNTIFS(Data!$T:$T,$B44,Data!$AR:$AR,K44)</f>
        <v>0</v>
      </c>
      <c r="E44" s="11">
        <f>COUNTIFS(Data!$T:$T,$B44,Data!$AR:$AR,L44)</f>
        <v>0</v>
      </c>
      <c r="F44" s="11">
        <f>COUNTIFS(Data!$T:$T,$B44,Data!$AR:$AR,M44)</f>
        <v>0</v>
      </c>
      <c r="G44" s="12">
        <f t="shared" si="3"/>
        <v>0</v>
      </c>
      <c r="H44" s="3"/>
      <c r="I44" s="3"/>
      <c r="J44" s="15" t="s">
        <v>35</v>
      </c>
      <c r="K44" s="15" t="s">
        <v>87</v>
      </c>
      <c r="L44" s="15" t="s">
        <v>79</v>
      </c>
      <c r="M44" s="15" t="s">
        <v>46</v>
      </c>
      <c r="N44" s="3"/>
      <c r="O44" s="3"/>
      <c r="P44" s="3"/>
      <c r="Q44" s="3"/>
      <c r="R44" s="3"/>
      <c r="S44" s="3"/>
      <c r="T44" s="3"/>
      <c r="U44" s="3"/>
      <c r="V44" s="3"/>
    </row>
    <row r="45" spans="1:22" ht="30.75" customHeight="1" thickBot="1" x14ac:dyDescent="0.4">
      <c r="A45" s="4"/>
      <c r="B45" s="13" t="s">
        <v>41</v>
      </c>
      <c r="C45" s="11">
        <f>COUNTIFS(Data!$T:$T,$B45,Data!$AR:$AR,J45)</f>
        <v>2</v>
      </c>
      <c r="D45" s="11">
        <f>COUNTIFS(Data!$T:$T,$B45,Data!$AR:$AR,K45)</f>
        <v>0</v>
      </c>
      <c r="E45" s="11">
        <f>COUNTIFS(Data!$T:$T,$B45,Data!$AR:$AR,L45)</f>
        <v>3</v>
      </c>
      <c r="F45" s="11">
        <f>COUNTIFS(Data!$T:$T,$B45,Data!$AR:$AR,M45)</f>
        <v>0</v>
      </c>
      <c r="G45" s="12">
        <f t="shared" si="3"/>
        <v>5</v>
      </c>
      <c r="H45" s="3"/>
      <c r="I45" s="3"/>
      <c r="J45" s="15" t="s">
        <v>35</v>
      </c>
      <c r="K45" s="15" t="s">
        <v>87</v>
      </c>
      <c r="L45" s="15" t="s">
        <v>79</v>
      </c>
      <c r="M45" s="15" t="s">
        <v>46</v>
      </c>
      <c r="N45" s="3"/>
      <c r="O45" s="3"/>
      <c r="P45" s="3"/>
      <c r="Q45" s="3"/>
      <c r="R45" s="3"/>
      <c r="S45" s="3"/>
      <c r="T45" s="3"/>
      <c r="U45" s="3"/>
      <c r="V45" s="3"/>
    </row>
    <row r="46" spans="1:22" ht="30.75" customHeight="1" thickBot="1" x14ac:dyDescent="0.4">
      <c r="A46" s="4"/>
      <c r="B46" s="7" t="s">
        <v>283</v>
      </c>
      <c r="C46" s="14">
        <f>SUM(C32:C45)</f>
        <v>8</v>
      </c>
      <c r="D46" s="14">
        <f t="shared" ref="D46:F46" si="4">SUM(D32:D45)</f>
        <v>0</v>
      </c>
      <c r="E46" s="14">
        <f t="shared" si="4"/>
        <v>11</v>
      </c>
      <c r="F46" s="14">
        <f t="shared" si="4"/>
        <v>6</v>
      </c>
      <c r="G46" s="6">
        <f>SUM(G32:G45)</f>
        <v>25</v>
      </c>
      <c r="H46" s="3"/>
      <c r="I46" s="3"/>
      <c r="J46" s="15"/>
      <c r="K46" s="15"/>
      <c r="L46" s="15"/>
      <c r="M46" s="3"/>
      <c r="N46" s="3"/>
      <c r="O46" s="3"/>
      <c r="P46" s="3"/>
      <c r="Q46" s="3"/>
      <c r="R46" s="3"/>
      <c r="S46" s="3"/>
      <c r="T46" s="3"/>
      <c r="U46" s="3"/>
      <c r="V46" s="3"/>
    </row>
    <row r="47" spans="1:22" ht="48" customHeight="1" thickBot="1" x14ac:dyDescent="0.4">
      <c r="A47" s="4"/>
      <c r="B47" s="86" t="s">
        <v>284</v>
      </c>
      <c r="C47" s="87"/>
      <c r="D47" s="87"/>
      <c r="E47" s="87"/>
      <c r="F47" s="87"/>
      <c r="G47" s="88"/>
      <c r="H47" s="3"/>
      <c r="I47" s="3"/>
      <c r="J47" s="15"/>
      <c r="K47" s="15"/>
      <c r="L47" s="15"/>
      <c r="M47" s="3"/>
      <c r="N47" s="3"/>
      <c r="O47" s="3"/>
      <c r="P47" s="3"/>
      <c r="Q47" s="3"/>
      <c r="R47" s="3"/>
      <c r="S47" s="3"/>
      <c r="T47" s="3"/>
      <c r="U47" s="3"/>
      <c r="V47" s="3"/>
    </row>
    <row r="48" spans="1:22" ht="22.5" customHeight="1" thickBot="1" x14ac:dyDescent="0.4">
      <c r="A48" s="4"/>
    </row>
    <row r="49" spans="1:27" ht="27" customHeight="1" thickBot="1" x14ac:dyDescent="0.4">
      <c r="A49" s="5">
        <v>4</v>
      </c>
      <c r="B49" s="80" t="s">
        <v>347</v>
      </c>
      <c r="C49" s="81"/>
      <c r="D49" s="81"/>
      <c r="E49" s="82"/>
      <c r="F49" s="3"/>
      <c r="G49" s="3"/>
      <c r="H49" s="3"/>
      <c r="I49" s="3"/>
      <c r="J49" s="3"/>
      <c r="K49" s="3"/>
      <c r="L49" s="3"/>
      <c r="M49" s="3"/>
      <c r="N49" s="3"/>
      <c r="O49" s="3"/>
      <c r="P49" s="3"/>
      <c r="Q49" s="3"/>
      <c r="R49" s="3"/>
      <c r="S49" s="3"/>
      <c r="T49" s="3"/>
    </row>
    <row r="50" spans="1:27" ht="27" customHeight="1" thickBot="1" x14ac:dyDescent="0.4">
      <c r="A50" s="6" t="s">
        <v>317</v>
      </c>
      <c r="B50" s="83" t="s">
        <v>318</v>
      </c>
      <c r="C50" s="84"/>
      <c r="D50" s="84"/>
      <c r="E50" s="85"/>
      <c r="F50" s="3"/>
      <c r="G50" s="3"/>
      <c r="H50" s="15"/>
      <c r="I50" s="15"/>
      <c r="J50" s="15"/>
      <c r="K50" s="3"/>
      <c r="L50" s="3"/>
      <c r="M50" s="3"/>
      <c r="N50" s="3"/>
      <c r="O50" s="3"/>
      <c r="P50" s="3"/>
      <c r="Q50" s="3"/>
      <c r="R50" s="3"/>
      <c r="S50" s="3"/>
      <c r="T50" s="3"/>
    </row>
    <row r="51" spans="1:27" ht="27" customHeight="1" thickBot="1" x14ac:dyDescent="0.4">
      <c r="A51" s="4"/>
      <c r="B51" s="7"/>
      <c r="C51" s="8" t="s">
        <v>50</v>
      </c>
      <c r="D51" s="9" t="s">
        <v>28</v>
      </c>
      <c r="E51" s="6" t="s">
        <v>283</v>
      </c>
      <c r="F51" s="3"/>
      <c r="G51" s="3"/>
      <c r="H51" s="15"/>
      <c r="I51" s="15"/>
      <c r="J51" s="15"/>
      <c r="K51" s="3"/>
      <c r="L51" s="3"/>
      <c r="M51" s="3"/>
      <c r="N51" s="3"/>
      <c r="O51" s="3"/>
      <c r="P51" s="3"/>
      <c r="Q51" s="3"/>
      <c r="R51" s="3"/>
      <c r="S51" s="3"/>
      <c r="T51" s="3"/>
    </row>
    <row r="52" spans="1:27" ht="30.75" customHeight="1" x14ac:dyDescent="0.35">
      <c r="A52" s="4"/>
      <c r="B52" s="10" t="s">
        <v>66</v>
      </c>
      <c r="C52" s="11">
        <f>COUNTIFS(Data!$C:$C,$B52,Data!$E:$E,H52)</f>
        <v>0</v>
      </c>
      <c r="D52" s="11">
        <f>COUNTIFS(Data!$C:$C,$B52,Data!$E:$E,I52)</f>
        <v>5</v>
      </c>
      <c r="E52" s="12">
        <f>SUM(C52:D52)</f>
        <v>5</v>
      </c>
      <c r="F52" s="3"/>
      <c r="G52" s="3"/>
      <c r="H52" s="15" t="s">
        <v>50</v>
      </c>
      <c r="I52" s="15" t="s">
        <v>28</v>
      </c>
      <c r="J52" s="15"/>
      <c r="K52" s="3"/>
      <c r="L52" s="3"/>
      <c r="M52" s="3"/>
      <c r="N52" s="3"/>
      <c r="O52" s="3"/>
      <c r="P52" s="3"/>
      <c r="Q52" s="3"/>
      <c r="R52" s="3"/>
      <c r="S52" s="3"/>
      <c r="T52" s="3"/>
    </row>
    <row r="53" spans="1:27" ht="30.75" customHeight="1" x14ac:dyDescent="0.35">
      <c r="A53" s="4"/>
      <c r="B53" s="13" t="s">
        <v>44</v>
      </c>
      <c r="C53" s="11">
        <f>COUNTIFS(Data!$C:$C,$B53,Data!$E:$E,H53)</f>
        <v>0</v>
      </c>
      <c r="D53" s="11">
        <f>COUNTIFS(Data!$C:$C,$B53,Data!$E:$E,I53)</f>
        <v>0</v>
      </c>
      <c r="E53" s="12">
        <f t="shared" ref="E53:E60" si="5">SUM(C53:D53)</f>
        <v>0</v>
      </c>
      <c r="F53" s="3"/>
      <c r="G53" s="3"/>
      <c r="H53" s="15" t="s">
        <v>50</v>
      </c>
      <c r="I53" s="15" t="s">
        <v>28</v>
      </c>
      <c r="J53" s="15"/>
      <c r="K53" s="3"/>
      <c r="L53" s="3"/>
      <c r="M53" s="3"/>
      <c r="N53" s="3"/>
      <c r="O53" s="3"/>
      <c r="P53" s="3"/>
      <c r="Q53" s="3"/>
      <c r="R53" s="3"/>
      <c r="S53" s="3"/>
      <c r="T53" s="3"/>
    </row>
    <row r="54" spans="1:27" ht="30.75" customHeight="1" x14ac:dyDescent="0.35">
      <c r="A54" s="4"/>
      <c r="B54" s="13" t="s">
        <v>38</v>
      </c>
      <c r="C54" s="11">
        <f>COUNTIFS(Data!$C:$C,$B54,Data!$E:$E,H54)</f>
        <v>0</v>
      </c>
      <c r="D54" s="11">
        <f>COUNTIFS(Data!$C:$C,$B54,Data!$E:$E,I54)</f>
        <v>2</v>
      </c>
      <c r="E54" s="12">
        <f t="shared" si="5"/>
        <v>2</v>
      </c>
      <c r="F54" s="3"/>
      <c r="G54" s="3"/>
      <c r="H54" s="15" t="s">
        <v>50</v>
      </c>
      <c r="I54" s="15" t="s">
        <v>28</v>
      </c>
      <c r="J54" s="15"/>
      <c r="K54" s="3"/>
      <c r="L54" s="3"/>
      <c r="M54" s="3"/>
      <c r="N54" s="3"/>
      <c r="O54" s="3"/>
      <c r="P54" s="3"/>
      <c r="Q54" s="3"/>
      <c r="R54" s="3"/>
      <c r="S54" s="3"/>
      <c r="T54" s="3"/>
    </row>
    <row r="55" spans="1:27" ht="30.75" customHeight="1" x14ac:dyDescent="0.35">
      <c r="A55" s="4"/>
      <c r="B55" s="13" t="s">
        <v>61</v>
      </c>
      <c r="C55" s="11">
        <f>COUNTIFS(Data!$C:$C,$B55,Data!$E:$E,H55)</f>
        <v>8</v>
      </c>
      <c r="D55" s="11">
        <f>COUNTIFS(Data!$C:$C,$B55,Data!$E:$E,I55)</f>
        <v>0</v>
      </c>
      <c r="E55" s="12">
        <f t="shared" si="5"/>
        <v>8</v>
      </c>
      <c r="F55" s="3"/>
      <c r="G55" s="3"/>
      <c r="H55" s="15" t="s">
        <v>50</v>
      </c>
      <c r="I55" s="15" t="s">
        <v>28</v>
      </c>
      <c r="J55" s="15"/>
      <c r="K55" s="3"/>
      <c r="L55" s="3"/>
      <c r="M55" s="3"/>
      <c r="N55" s="3"/>
      <c r="O55" s="3"/>
      <c r="P55" s="3"/>
      <c r="Q55" s="3"/>
      <c r="R55" s="3"/>
      <c r="S55" s="3"/>
      <c r="T55" s="3"/>
    </row>
    <row r="56" spans="1:27" ht="30.75" customHeight="1" x14ac:dyDescent="0.35">
      <c r="A56" s="4"/>
      <c r="B56" s="13" t="s">
        <v>86</v>
      </c>
      <c r="C56" s="11">
        <f>COUNTIFS(Data!$C:$C,$B56,Data!$E:$E,H56)</f>
        <v>0</v>
      </c>
      <c r="D56" s="11">
        <f>COUNTIFS(Data!$C:$C,$B56,Data!$E:$E,I56)</f>
        <v>0</v>
      </c>
      <c r="E56" s="12">
        <f t="shared" si="5"/>
        <v>0</v>
      </c>
      <c r="F56" s="3"/>
      <c r="G56" s="3"/>
      <c r="H56" s="15" t="s">
        <v>50</v>
      </c>
      <c r="I56" s="15" t="s">
        <v>28</v>
      </c>
      <c r="J56" s="15"/>
      <c r="K56" s="3"/>
      <c r="L56" s="3"/>
      <c r="M56" s="3"/>
      <c r="N56" s="3"/>
      <c r="O56" s="3"/>
      <c r="P56" s="3"/>
      <c r="Q56" s="3"/>
      <c r="R56" s="3"/>
      <c r="S56" s="3"/>
      <c r="T56" s="3"/>
    </row>
    <row r="57" spans="1:27" ht="30.75" customHeight="1" x14ac:dyDescent="0.35">
      <c r="A57" s="4"/>
      <c r="B57" s="13" t="s">
        <v>104</v>
      </c>
      <c r="C57" s="11">
        <f>COUNTIFS(Data!$C:$C,$B57,Data!$E:$E,H57)</f>
        <v>0</v>
      </c>
      <c r="D57" s="11">
        <f>COUNTIFS(Data!$C:$C,$B57,Data!$E:$E,I57)</f>
        <v>0</v>
      </c>
      <c r="E57" s="12">
        <f t="shared" si="5"/>
        <v>0</v>
      </c>
      <c r="F57" s="3"/>
      <c r="G57" s="3"/>
      <c r="H57" s="15" t="s">
        <v>50</v>
      </c>
      <c r="I57" s="15" t="s">
        <v>28</v>
      </c>
      <c r="J57" s="15"/>
      <c r="K57" s="3"/>
      <c r="L57" s="3"/>
      <c r="M57" s="3"/>
      <c r="N57" s="3"/>
      <c r="O57" s="3"/>
      <c r="P57" s="3"/>
      <c r="Q57" s="3"/>
      <c r="R57" s="3"/>
      <c r="S57" s="3"/>
      <c r="T57" s="3"/>
    </row>
    <row r="58" spans="1:27" ht="30.75" customHeight="1" x14ac:dyDescent="0.35">
      <c r="A58" s="4"/>
      <c r="B58" s="13" t="s">
        <v>55</v>
      </c>
      <c r="C58" s="11">
        <f>COUNTIFS(Data!$C:$C,$B58,Data!$E:$E,H58)</f>
        <v>0</v>
      </c>
      <c r="D58" s="11">
        <f>COUNTIFS(Data!$C:$C,$B58,Data!$E:$E,I58)</f>
        <v>2</v>
      </c>
      <c r="E58" s="12">
        <f t="shared" si="5"/>
        <v>2</v>
      </c>
      <c r="F58" s="3"/>
      <c r="G58" s="3"/>
      <c r="H58" s="15" t="s">
        <v>50</v>
      </c>
      <c r="I58" s="15" t="s">
        <v>28</v>
      </c>
      <c r="J58" s="15"/>
      <c r="K58" s="3"/>
      <c r="L58" s="3"/>
      <c r="M58" s="3"/>
      <c r="N58" s="3"/>
      <c r="O58" s="3"/>
      <c r="P58" s="3"/>
      <c r="Q58" s="3"/>
      <c r="R58" s="3"/>
      <c r="S58" s="3"/>
      <c r="T58" s="3"/>
    </row>
    <row r="59" spans="1:27" ht="36.75" customHeight="1" x14ac:dyDescent="0.35">
      <c r="A59" s="4"/>
      <c r="B59" s="13" t="s">
        <v>26</v>
      </c>
      <c r="C59" s="11">
        <f>COUNTIFS(Data!$C:$C,$B59,Data!$E:$E,H59)</f>
        <v>5</v>
      </c>
      <c r="D59" s="11">
        <f>COUNTIFS(Data!$C:$C,$B59,Data!$E:$E,I59)</f>
        <v>0</v>
      </c>
      <c r="E59" s="12">
        <f t="shared" si="5"/>
        <v>5</v>
      </c>
      <c r="F59" s="3"/>
      <c r="G59" s="3"/>
      <c r="H59" s="15" t="s">
        <v>50</v>
      </c>
      <c r="I59" s="15" t="s">
        <v>28</v>
      </c>
      <c r="J59" s="15"/>
      <c r="K59" s="3"/>
      <c r="L59" s="3"/>
      <c r="M59" s="3"/>
      <c r="N59" s="3"/>
      <c r="O59" s="3"/>
      <c r="P59" s="3"/>
      <c r="Q59" s="3"/>
      <c r="R59" s="3"/>
      <c r="S59" s="3"/>
      <c r="T59" s="3"/>
    </row>
    <row r="60" spans="1:27" ht="30.75" customHeight="1" thickBot="1" x14ac:dyDescent="0.4">
      <c r="A60" s="4"/>
      <c r="B60" s="13" t="s">
        <v>71</v>
      </c>
      <c r="C60" s="11">
        <f>COUNTIFS(Data!$C:$C,$B60,Data!$E:$E,H60)</f>
        <v>1</v>
      </c>
      <c r="D60" s="11">
        <f>COUNTIFS(Data!$C:$C,$B60,Data!$E:$E,I60)</f>
        <v>2</v>
      </c>
      <c r="E60" s="12">
        <f t="shared" si="5"/>
        <v>3</v>
      </c>
      <c r="F60" s="3"/>
      <c r="G60" s="3"/>
      <c r="H60" s="15" t="s">
        <v>50</v>
      </c>
      <c r="I60" s="15" t="s">
        <v>28</v>
      </c>
      <c r="J60" s="15"/>
      <c r="K60" s="3"/>
      <c r="L60" s="3"/>
      <c r="M60" s="3"/>
      <c r="N60" s="3"/>
      <c r="O60" s="3"/>
      <c r="P60" s="3"/>
      <c r="Q60" s="3"/>
      <c r="R60" s="3"/>
      <c r="S60" s="3"/>
      <c r="T60" s="3"/>
    </row>
    <row r="61" spans="1:27" ht="30.75" customHeight="1" thickBot="1" x14ac:dyDescent="0.4">
      <c r="A61" s="4"/>
      <c r="B61" s="7" t="s">
        <v>283</v>
      </c>
      <c r="C61" s="14">
        <f>SUM(C52:C60)</f>
        <v>14</v>
      </c>
      <c r="D61" s="14">
        <f>SUM(D52:D60)</f>
        <v>11</v>
      </c>
      <c r="E61" s="6">
        <f>SUM(E52:E60)</f>
        <v>25</v>
      </c>
      <c r="F61" s="3"/>
      <c r="G61" s="3"/>
      <c r="H61" s="15"/>
      <c r="I61" s="15"/>
      <c r="J61" s="15"/>
      <c r="K61" s="3"/>
      <c r="L61" s="3"/>
      <c r="M61" s="3"/>
      <c r="N61" s="3"/>
      <c r="O61" s="3"/>
      <c r="P61" s="3"/>
      <c r="Q61" s="3"/>
      <c r="R61" s="3"/>
      <c r="S61" s="3"/>
      <c r="T61" s="3"/>
    </row>
    <row r="62" spans="1:27" ht="48" customHeight="1" thickBot="1" x14ac:dyDescent="0.4">
      <c r="A62" s="4"/>
      <c r="B62" s="86" t="s">
        <v>284</v>
      </c>
      <c r="C62" s="87"/>
      <c r="D62" s="87"/>
      <c r="E62" s="88"/>
      <c r="F62" s="3"/>
      <c r="G62" s="3"/>
      <c r="H62" s="15"/>
      <c r="I62" s="15"/>
      <c r="J62" s="15"/>
      <c r="K62" s="3"/>
      <c r="L62" s="3"/>
      <c r="M62" s="3"/>
      <c r="N62" s="3"/>
      <c r="O62" s="3"/>
      <c r="P62" s="3"/>
      <c r="Q62" s="3"/>
      <c r="R62" s="3"/>
      <c r="S62" s="3"/>
      <c r="T62" s="3"/>
    </row>
    <row r="63" spans="1:27" ht="22.5" customHeight="1" thickBot="1" x14ac:dyDescent="0.4">
      <c r="A63" s="4"/>
    </row>
    <row r="64" spans="1:27" ht="26" customHeight="1" thickBot="1" x14ac:dyDescent="0.4">
      <c r="A64" s="5">
        <v>5</v>
      </c>
      <c r="B64" s="80" t="s">
        <v>347</v>
      </c>
      <c r="C64" s="81"/>
      <c r="D64" s="81"/>
      <c r="E64" s="81"/>
      <c r="F64" s="81"/>
      <c r="G64" s="81"/>
      <c r="H64" s="81"/>
      <c r="I64" s="81"/>
      <c r="J64" s="81"/>
      <c r="K64" s="81"/>
      <c r="L64" s="82"/>
      <c r="M64" s="3"/>
      <c r="N64" s="3"/>
      <c r="O64" s="3"/>
      <c r="P64" s="3"/>
      <c r="Q64" s="3"/>
      <c r="R64" s="3"/>
      <c r="S64" s="3"/>
      <c r="T64" s="3"/>
      <c r="U64" s="3"/>
      <c r="V64" s="3"/>
      <c r="W64" s="3"/>
      <c r="X64" s="3"/>
      <c r="Y64" s="3"/>
      <c r="Z64" s="3"/>
      <c r="AA64" s="3"/>
    </row>
    <row r="65" spans="1:27" ht="26" customHeight="1" thickBot="1" x14ac:dyDescent="0.4">
      <c r="A65" s="6" t="s">
        <v>309</v>
      </c>
      <c r="B65" s="83" t="s">
        <v>310</v>
      </c>
      <c r="C65" s="84"/>
      <c r="D65" s="84"/>
      <c r="E65" s="84"/>
      <c r="F65" s="84"/>
      <c r="G65" s="84"/>
      <c r="H65" s="84"/>
      <c r="I65" s="84"/>
      <c r="J65" s="84"/>
      <c r="K65" s="84"/>
      <c r="L65" s="85"/>
      <c r="M65" s="3"/>
      <c r="N65" s="3"/>
      <c r="O65" s="15"/>
      <c r="P65" s="15"/>
      <c r="Q65" s="15"/>
      <c r="R65" s="3"/>
      <c r="S65" s="3"/>
      <c r="T65" s="3"/>
      <c r="U65" s="3"/>
      <c r="V65" s="3"/>
      <c r="W65" s="3"/>
      <c r="X65" s="3"/>
      <c r="Y65" s="3"/>
      <c r="Z65" s="3"/>
      <c r="AA65" s="3"/>
    </row>
    <row r="66" spans="1:27" ht="30" customHeight="1" thickBot="1" x14ac:dyDescent="0.4">
      <c r="A66" s="4"/>
      <c r="B66" s="7"/>
      <c r="C66" s="8" t="s">
        <v>66</v>
      </c>
      <c r="D66" s="8" t="s">
        <v>44</v>
      </c>
      <c r="E66" s="8" t="s">
        <v>38</v>
      </c>
      <c r="F66" s="8" t="s">
        <v>61</v>
      </c>
      <c r="G66" s="8" t="s">
        <v>86</v>
      </c>
      <c r="H66" s="8" t="s">
        <v>104</v>
      </c>
      <c r="I66" s="9" t="s">
        <v>55</v>
      </c>
      <c r="J66" s="8" t="s">
        <v>26</v>
      </c>
      <c r="K66" s="9" t="s">
        <v>71</v>
      </c>
      <c r="L66" s="6" t="s">
        <v>283</v>
      </c>
      <c r="M66" s="3"/>
      <c r="N66" s="3"/>
      <c r="O66" s="15"/>
      <c r="P66" s="15"/>
      <c r="Q66" s="15"/>
      <c r="R66" s="3"/>
      <c r="S66" s="3"/>
      <c r="T66" s="3"/>
      <c r="U66" s="3"/>
      <c r="V66" s="3"/>
      <c r="W66" s="3"/>
      <c r="X66" s="3"/>
      <c r="Y66" s="3"/>
      <c r="Z66" s="3"/>
      <c r="AA66" s="3"/>
    </row>
    <row r="67" spans="1:27" ht="43.5" customHeight="1" x14ac:dyDescent="0.35">
      <c r="A67" s="4"/>
      <c r="B67" s="10" t="s">
        <v>89</v>
      </c>
      <c r="C67" s="11">
        <f>COUNTIFS(Data!$M:$M,$B67,Data!$C:$C,O67)</f>
        <v>1</v>
      </c>
      <c r="D67" s="11">
        <f>COUNTIFS(Data!$M:$M,$B67,Data!$C:$C,P67)</f>
        <v>0</v>
      </c>
      <c r="E67" s="11">
        <f>COUNTIFS(Data!$M:$M,$B67,Data!$C:$C,Q67)</f>
        <v>0</v>
      </c>
      <c r="F67" s="11">
        <f>COUNTIFS(Data!$M:$M,$B67,Data!$C:$C,R67)</f>
        <v>0</v>
      </c>
      <c r="G67" s="11">
        <f>COUNTIFS(Data!$M:$M,$B67,Data!$C:$C,S67)</f>
        <v>0</v>
      </c>
      <c r="H67" s="11">
        <f>COUNTIFS(Data!$M:$M,$B67,Data!$C:$C,T67)</f>
        <v>0</v>
      </c>
      <c r="I67" s="11">
        <f>COUNTIFS(Data!$M:$M,$B67,Data!$C:$C,U67)</f>
        <v>0</v>
      </c>
      <c r="J67" s="11">
        <f>COUNTIFS(Data!$M:$M,$B67,Data!$C:$C,V67)</f>
        <v>1</v>
      </c>
      <c r="K67" s="11">
        <f>COUNTIFS(Data!$M:$M,$B67,Data!$C:$C,W67)</f>
        <v>0</v>
      </c>
      <c r="L67" s="12">
        <f t="shared" ref="L67:L75" si="6">SUM(C67:K67)</f>
        <v>2</v>
      </c>
      <c r="M67" s="3"/>
      <c r="N67" s="3"/>
      <c r="O67" s="15" t="s">
        <v>66</v>
      </c>
      <c r="P67" s="15" t="s">
        <v>44</v>
      </c>
      <c r="Q67" s="15" t="s">
        <v>38</v>
      </c>
      <c r="R67" s="15" t="s">
        <v>61</v>
      </c>
      <c r="S67" s="15" t="s">
        <v>86</v>
      </c>
      <c r="T67" s="15" t="s">
        <v>104</v>
      </c>
      <c r="U67" s="15" t="s">
        <v>55</v>
      </c>
      <c r="V67" s="15" t="s">
        <v>26</v>
      </c>
      <c r="W67" s="15" t="s">
        <v>71</v>
      </c>
      <c r="X67" s="3"/>
      <c r="Y67" s="3"/>
      <c r="Z67" s="3"/>
      <c r="AA67" s="3"/>
    </row>
    <row r="68" spans="1:27" ht="43.5" customHeight="1" x14ac:dyDescent="0.35">
      <c r="A68" s="4"/>
      <c r="B68" s="13" t="s">
        <v>54</v>
      </c>
      <c r="C68" s="11">
        <f>COUNTIFS(Data!$M:$M,$B68,Data!$C:$C,O68)</f>
        <v>1</v>
      </c>
      <c r="D68" s="11">
        <f>COUNTIFS(Data!$M:$M,$B68,Data!$C:$C,P68)</f>
        <v>0</v>
      </c>
      <c r="E68" s="11">
        <f>COUNTIFS(Data!$M:$M,$B68,Data!$C:$C,Q68)</f>
        <v>0</v>
      </c>
      <c r="F68" s="11">
        <f>COUNTIFS(Data!$M:$M,$B68,Data!$C:$C,R68)</f>
        <v>3</v>
      </c>
      <c r="G68" s="11">
        <f>COUNTIFS(Data!$M:$M,$B68,Data!$C:$C,S68)</f>
        <v>0</v>
      </c>
      <c r="H68" s="11">
        <f>COUNTIFS(Data!$M:$M,$B68,Data!$C:$C,T68)</f>
        <v>0</v>
      </c>
      <c r="I68" s="11">
        <f>COUNTIFS(Data!$M:$M,$B68,Data!$C:$C,U68)</f>
        <v>0</v>
      </c>
      <c r="J68" s="11">
        <f>COUNTIFS(Data!$M:$M,$B68,Data!$C:$C,V68)</f>
        <v>0</v>
      </c>
      <c r="K68" s="11">
        <f>COUNTIFS(Data!$M:$M,$B68,Data!$C:$C,W68)</f>
        <v>0</v>
      </c>
      <c r="L68" s="12">
        <f t="shared" si="6"/>
        <v>4</v>
      </c>
      <c r="M68" s="3"/>
      <c r="N68" s="3"/>
      <c r="O68" s="15" t="s">
        <v>66</v>
      </c>
      <c r="P68" s="15" t="s">
        <v>44</v>
      </c>
      <c r="Q68" s="15" t="s">
        <v>38</v>
      </c>
      <c r="R68" s="15" t="s">
        <v>61</v>
      </c>
      <c r="S68" s="15" t="s">
        <v>86</v>
      </c>
      <c r="T68" s="15" t="s">
        <v>104</v>
      </c>
      <c r="U68" s="15" t="s">
        <v>55</v>
      </c>
      <c r="V68" s="15" t="s">
        <v>26</v>
      </c>
      <c r="W68" s="15" t="s">
        <v>71</v>
      </c>
      <c r="X68" s="3"/>
      <c r="Y68" s="3"/>
      <c r="Z68" s="3"/>
      <c r="AA68" s="3"/>
    </row>
    <row r="69" spans="1:27" ht="43.5" customHeight="1" x14ac:dyDescent="0.35">
      <c r="A69" s="4"/>
      <c r="B69" s="13" t="s">
        <v>58</v>
      </c>
      <c r="C69" s="11">
        <f>COUNTIFS(Data!$M:$M,$B69,Data!$C:$C,O69)</f>
        <v>0</v>
      </c>
      <c r="D69" s="11">
        <f>COUNTIFS(Data!$M:$M,$B69,Data!$C:$C,P69)</f>
        <v>0</v>
      </c>
      <c r="E69" s="11">
        <f>COUNTIFS(Data!$M:$M,$B69,Data!$C:$C,Q69)</f>
        <v>0</v>
      </c>
      <c r="F69" s="11">
        <f>COUNTIFS(Data!$M:$M,$B69,Data!$C:$C,R69)</f>
        <v>0</v>
      </c>
      <c r="G69" s="11">
        <f>COUNTIFS(Data!$M:$M,$B69,Data!$C:$C,S69)</f>
        <v>0</v>
      </c>
      <c r="H69" s="11">
        <f>COUNTIFS(Data!$M:$M,$B69,Data!$C:$C,T69)</f>
        <v>0</v>
      </c>
      <c r="I69" s="11">
        <f>COUNTIFS(Data!$M:$M,$B69,Data!$C:$C,U69)</f>
        <v>0</v>
      </c>
      <c r="J69" s="11">
        <f>COUNTIFS(Data!$M:$M,$B69,Data!$C:$C,V69)</f>
        <v>0</v>
      </c>
      <c r="K69" s="11">
        <f>COUNTIFS(Data!$M:$M,$B69,Data!$C:$C,W69)</f>
        <v>0</v>
      </c>
      <c r="L69" s="12">
        <f t="shared" si="6"/>
        <v>0</v>
      </c>
      <c r="M69" s="3"/>
      <c r="N69" s="3"/>
      <c r="O69" s="15" t="s">
        <v>66</v>
      </c>
      <c r="P69" s="15" t="s">
        <v>44</v>
      </c>
      <c r="Q69" s="15" t="s">
        <v>38</v>
      </c>
      <c r="R69" s="15" t="s">
        <v>61</v>
      </c>
      <c r="S69" s="15" t="s">
        <v>86</v>
      </c>
      <c r="T69" s="15" t="s">
        <v>104</v>
      </c>
      <c r="U69" s="15" t="s">
        <v>55</v>
      </c>
      <c r="V69" s="15" t="s">
        <v>26</v>
      </c>
      <c r="W69" s="15" t="s">
        <v>71</v>
      </c>
      <c r="X69" s="3"/>
      <c r="Y69" s="3"/>
      <c r="Z69" s="3"/>
      <c r="AA69" s="3"/>
    </row>
    <row r="70" spans="1:27" ht="56.25" customHeight="1" x14ac:dyDescent="0.35">
      <c r="A70" s="4"/>
      <c r="B70" s="13" t="s">
        <v>31</v>
      </c>
      <c r="C70" s="11">
        <f>COUNTIFS(Data!$M:$M,$B70,Data!$C:$C,O70)</f>
        <v>3</v>
      </c>
      <c r="D70" s="11">
        <f>COUNTIFS(Data!$M:$M,$B70,Data!$C:$C,P70)</f>
        <v>0</v>
      </c>
      <c r="E70" s="11">
        <f>COUNTIFS(Data!$M:$M,$B70,Data!$C:$C,Q70)</f>
        <v>2</v>
      </c>
      <c r="F70" s="11">
        <f>COUNTIFS(Data!$M:$M,$B70,Data!$C:$C,R70)</f>
        <v>5</v>
      </c>
      <c r="G70" s="11">
        <f>COUNTIFS(Data!$M:$M,$B70,Data!$C:$C,S70)</f>
        <v>0</v>
      </c>
      <c r="H70" s="11">
        <f>COUNTIFS(Data!$M:$M,$B70,Data!$C:$C,T70)</f>
        <v>0</v>
      </c>
      <c r="I70" s="11">
        <f>COUNTIFS(Data!$M:$M,$B70,Data!$C:$C,U70)</f>
        <v>2</v>
      </c>
      <c r="J70" s="11">
        <f>COUNTIFS(Data!$M:$M,$B70,Data!$C:$C,V70)</f>
        <v>4</v>
      </c>
      <c r="K70" s="11">
        <f>COUNTIFS(Data!$M:$M,$B70,Data!$C:$C,W70)</f>
        <v>3</v>
      </c>
      <c r="L70" s="12">
        <f t="shared" si="6"/>
        <v>19</v>
      </c>
      <c r="M70" s="3"/>
      <c r="N70" s="3"/>
      <c r="O70" s="15" t="s">
        <v>66</v>
      </c>
      <c r="P70" s="15" t="s">
        <v>44</v>
      </c>
      <c r="Q70" s="15" t="s">
        <v>38</v>
      </c>
      <c r="R70" s="15" t="s">
        <v>61</v>
      </c>
      <c r="S70" s="15" t="s">
        <v>86</v>
      </c>
      <c r="T70" s="15" t="s">
        <v>104</v>
      </c>
      <c r="U70" s="15" t="s">
        <v>55</v>
      </c>
      <c r="V70" s="15" t="s">
        <v>26</v>
      </c>
      <c r="W70" s="15" t="s">
        <v>71</v>
      </c>
      <c r="X70" s="3"/>
      <c r="Y70" s="3"/>
      <c r="Z70" s="3"/>
      <c r="AA70" s="3"/>
    </row>
    <row r="71" spans="1:27" ht="43.5" customHeight="1" x14ac:dyDescent="0.35">
      <c r="A71" s="4"/>
      <c r="B71" s="13" t="s">
        <v>100</v>
      </c>
      <c r="C71" s="11">
        <f>COUNTIFS(Data!$M:$M,$B71,Data!$C:$C,O71)</f>
        <v>0</v>
      </c>
      <c r="D71" s="11">
        <f>COUNTIFS(Data!$M:$M,$B71,Data!$C:$C,P71)</f>
        <v>0</v>
      </c>
      <c r="E71" s="11">
        <f>COUNTIFS(Data!$M:$M,$B71,Data!$C:$C,Q71)</f>
        <v>0</v>
      </c>
      <c r="F71" s="11">
        <f>COUNTIFS(Data!$M:$M,$B71,Data!$C:$C,R71)</f>
        <v>0</v>
      </c>
      <c r="G71" s="11">
        <f>COUNTIFS(Data!$M:$M,$B71,Data!$C:$C,S71)</f>
        <v>0</v>
      </c>
      <c r="H71" s="11">
        <f>COUNTIFS(Data!$M:$M,$B71,Data!$C:$C,T71)</f>
        <v>0</v>
      </c>
      <c r="I71" s="11">
        <f>COUNTIFS(Data!$M:$M,$B71,Data!$C:$C,U71)</f>
        <v>0</v>
      </c>
      <c r="J71" s="11">
        <f>COUNTIFS(Data!$M:$M,$B71,Data!$C:$C,V71)</f>
        <v>0</v>
      </c>
      <c r="K71" s="11">
        <f>COUNTIFS(Data!$M:$M,$B71,Data!$C:$C,W71)</f>
        <v>0</v>
      </c>
      <c r="L71" s="12">
        <f t="shared" si="6"/>
        <v>0</v>
      </c>
      <c r="M71" s="3"/>
      <c r="N71" s="3"/>
      <c r="O71" s="15" t="s">
        <v>66</v>
      </c>
      <c r="P71" s="15" t="s">
        <v>44</v>
      </c>
      <c r="Q71" s="15" t="s">
        <v>38</v>
      </c>
      <c r="R71" s="15" t="s">
        <v>61</v>
      </c>
      <c r="S71" s="15" t="s">
        <v>86</v>
      </c>
      <c r="T71" s="15" t="s">
        <v>104</v>
      </c>
      <c r="U71" s="15" t="s">
        <v>55</v>
      </c>
      <c r="V71" s="15" t="s">
        <v>26</v>
      </c>
      <c r="W71" s="15" t="s">
        <v>71</v>
      </c>
      <c r="X71" s="3"/>
      <c r="Y71" s="3"/>
      <c r="Z71" s="3"/>
      <c r="AA71" s="3"/>
    </row>
    <row r="72" spans="1:27" ht="43.5" customHeight="1" x14ac:dyDescent="0.35">
      <c r="A72" s="4"/>
      <c r="B72" s="13" t="s">
        <v>91</v>
      </c>
      <c r="C72" s="11">
        <f>COUNTIFS(Data!$M:$M,$B72,Data!$C:$C,O72)</f>
        <v>0</v>
      </c>
      <c r="D72" s="11">
        <f>COUNTIFS(Data!$M:$M,$B72,Data!$C:$C,P72)</f>
        <v>0</v>
      </c>
      <c r="E72" s="11">
        <f>COUNTIFS(Data!$M:$M,$B72,Data!$C:$C,Q72)</f>
        <v>0</v>
      </c>
      <c r="F72" s="11">
        <f>COUNTIFS(Data!$M:$M,$B72,Data!$C:$C,R72)</f>
        <v>0</v>
      </c>
      <c r="G72" s="11">
        <f>COUNTIFS(Data!$M:$M,$B72,Data!$C:$C,S72)</f>
        <v>0</v>
      </c>
      <c r="H72" s="11">
        <f>COUNTIFS(Data!$M:$M,$B72,Data!$C:$C,T72)</f>
        <v>0</v>
      </c>
      <c r="I72" s="11">
        <f>COUNTIFS(Data!$M:$M,$B72,Data!$C:$C,U72)</f>
        <v>0</v>
      </c>
      <c r="J72" s="11">
        <f>COUNTIFS(Data!$M:$M,$B72,Data!$C:$C,V72)</f>
        <v>0</v>
      </c>
      <c r="K72" s="11">
        <f>COUNTIFS(Data!$M:$M,$B72,Data!$C:$C,W72)</f>
        <v>0</v>
      </c>
      <c r="L72" s="12">
        <f t="shared" si="6"/>
        <v>0</v>
      </c>
      <c r="M72" s="3"/>
      <c r="N72" s="3"/>
      <c r="O72" s="15" t="s">
        <v>66</v>
      </c>
      <c r="P72" s="15" t="s">
        <v>44</v>
      </c>
      <c r="Q72" s="15" t="s">
        <v>38</v>
      </c>
      <c r="R72" s="15" t="s">
        <v>61</v>
      </c>
      <c r="S72" s="15" t="s">
        <v>86</v>
      </c>
      <c r="T72" s="15" t="s">
        <v>104</v>
      </c>
      <c r="U72" s="15" t="s">
        <v>55</v>
      </c>
      <c r="V72" s="15" t="s">
        <v>26</v>
      </c>
      <c r="W72" s="15" t="s">
        <v>71</v>
      </c>
      <c r="X72" s="3"/>
      <c r="Y72" s="3"/>
      <c r="Z72" s="3"/>
      <c r="AA72" s="3"/>
    </row>
    <row r="73" spans="1:27" ht="43.5" customHeight="1" x14ac:dyDescent="0.35">
      <c r="A73" s="4"/>
      <c r="B73" s="13" t="s">
        <v>77</v>
      </c>
      <c r="C73" s="11">
        <f>COUNTIFS(Data!$M:$M,$B73,Data!$C:$C,O73)</f>
        <v>0</v>
      </c>
      <c r="D73" s="11">
        <f>COUNTIFS(Data!$M:$M,$B73,Data!$C:$C,P73)</f>
        <v>0</v>
      </c>
      <c r="E73" s="11">
        <f>COUNTIFS(Data!$M:$M,$B73,Data!$C:$C,Q73)</f>
        <v>0</v>
      </c>
      <c r="F73" s="11">
        <f>COUNTIFS(Data!$M:$M,$B73,Data!$C:$C,R73)</f>
        <v>0</v>
      </c>
      <c r="G73" s="11">
        <f>COUNTIFS(Data!$M:$M,$B73,Data!$C:$C,S73)</f>
        <v>0</v>
      </c>
      <c r="H73" s="11">
        <f>COUNTIFS(Data!$M:$M,$B73,Data!$C:$C,T73)</f>
        <v>0</v>
      </c>
      <c r="I73" s="11">
        <f>COUNTIFS(Data!$M:$M,$B73,Data!$C:$C,U73)</f>
        <v>0</v>
      </c>
      <c r="J73" s="11">
        <f>COUNTIFS(Data!$M:$M,$B73,Data!$C:$C,V73)</f>
        <v>0</v>
      </c>
      <c r="K73" s="11">
        <f>COUNTIFS(Data!$M:$M,$B73,Data!$C:$C,W73)</f>
        <v>0</v>
      </c>
      <c r="L73" s="12">
        <f t="shared" si="6"/>
        <v>0</v>
      </c>
      <c r="M73" s="3"/>
      <c r="N73" s="3"/>
      <c r="O73" s="15" t="s">
        <v>66</v>
      </c>
      <c r="P73" s="15" t="s">
        <v>44</v>
      </c>
      <c r="Q73" s="15" t="s">
        <v>38</v>
      </c>
      <c r="R73" s="15" t="s">
        <v>61</v>
      </c>
      <c r="S73" s="15" t="s">
        <v>86</v>
      </c>
      <c r="T73" s="15" t="s">
        <v>104</v>
      </c>
      <c r="U73" s="15" t="s">
        <v>55</v>
      </c>
      <c r="V73" s="15" t="s">
        <v>26</v>
      </c>
      <c r="W73" s="15" t="s">
        <v>71</v>
      </c>
      <c r="X73" s="3"/>
      <c r="Y73" s="3"/>
      <c r="Z73" s="3"/>
      <c r="AA73" s="3"/>
    </row>
    <row r="74" spans="1:27" ht="43.5" customHeight="1" x14ac:dyDescent="0.35">
      <c r="A74" s="4"/>
      <c r="B74" s="13" t="s">
        <v>83</v>
      </c>
      <c r="C74" s="11">
        <f>COUNTIFS(Data!$M:$M,$B74,Data!$C:$C,O74)</f>
        <v>0</v>
      </c>
      <c r="D74" s="11">
        <f>COUNTIFS(Data!$M:$M,$B74,Data!$C:$C,P74)</f>
        <v>0</v>
      </c>
      <c r="E74" s="11">
        <f>COUNTIFS(Data!$M:$M,$B74,Data!$C:$C,Q74)</f>
        <v>0</v>
      </c>
      <c r="F74" s="11">
        <f>COUNTIFS(Data!$M:$M,$B74,Data!$C:$C,R74)</f>
        <v>0</v>
      </c>
      <c r="G74" s="11">
        <f>COUNTIFS(Data!$M:$M,$B74,Data!$C:$C,S74)</f>
        <v>0</v>
      </c>
      <c r="H74" s="11">
        <f>COUNTIFS(Data!$M:$M,$B74,Data!$C:$C,T74)</f>
        <v>0</v>
      </c>
      <c r="I74" s="11">
        <f>COUNTIFS(Data!$M:$M,$B74,Data!$C:$C,U74)</f>
        <v>0</v>
      </c>
      <c r="J74" s="11">
        <f>COUNTIFS(Data!$M:$M,$B74,Data!$C:$C,V74)</f>
        <v>0</v>
      </c>
      <c r="K74" s="11">
        <f>COUNTIFS(Data!$M:$M,$B74,Data!$C:$C,W74)</f>
        <v>0</v>
      </c>
      <c r="L74" s="12">
        <f t="shared" si="6"/>
        <v>0</v>
      </c>
      <c r="M74" s="3"/>
      <c r="N74" s="3"/>
      <c r="O74" s="15" t="s">
        <v>66</v>
      </c>
      <c r="P74" s="15" t="s">
        <v>44</v>
      </c>
      <c r="Q74" s="15" t="s">
        <v>38</v>
      </c>
      <c r="R74" s="15" t="s">
        <v>61</v>
      </c>
      <c r="S74" s="15" t="s">
        <v>86</v>
      </c>
      <c r="T74" s="15" t="s">
        <v>104</v>
      </c>
      <c r="U74" s="15" t="s">
        <v>55</v>
      </c>
      <c r="V74" s="15" t="s">
        <v>26</v>
      </c>
      <c r="W74" s="15" t="s">
        <v>71</v>
      </c>
      <c r="X74" s="3"/>
      <c r="Y74" s="3"/>
      <c r="Z74" s="3"/>
      <c r="AA74" s="3"/>
    </row>
    <row r="75" spans="1:27" ht="43.5" customHeight="1" thickBot="1" x14ac:dyDescent="0.4">
      <c r="A75" s="4"/>
      <c r="B75" s="13" t="s">
        <v>82</v>
      </c>
      <c r="C75" s="11">
        <f>COUNTIFS(Data!$M:$M,$B75,Data!$C:$C,O75)</f>
        <v>0</v>
      </c>
      <c r="D75" s="11">
        <f>COUNTIFS(Data!$M:$M,$B75,Data!$C:$C,P75)</f>
        <v>0</v>
      </c>
      <c r="E75" s="11">
        <f>COUNTIFS(Data!$M:$M,$B75,Data!$C:$C,Q75)</f>
        <v>0</v>
      </c>
      <c r="F75" s="11">
        <f>COUNTIFS(Data!$M:$M,$B75,Data!$C:$C,R75)</f>
        <v>0</v>
      </c>
      <c r="G75" s="11">
        <f>COUNTIFS(Data!$M:$M,$B75,Data!$C:$C,S75)</f>
        <v>0</v>
      </c>
      <c r="H75" s="11">
        <f>COUNTIFS(Data!$M:$M,$B75,Data!$C:$C,T75)</f>
        <v>0</v>
      </c>
      <c r="I75" s="11">
        <f>COUNTIFS(Data!$M:$M,$B75,Data!$C:$C,U75)</f>
        <v>0</v>
      </c>
      <c r="J75" s="11">
        <f>COUNTIFS(Data!$M:$M,$B75,Data!$C:$C,V75)</f>
        <v>0</v>
      </c>
      <c r="K75" s="11">
        <f>COUNTIFS(Data!$M:$M,$B75,Data!$C:$C,W75)</f>
        <v>0</v>
      </c>
      <c r="L75" s="12">
        <f t="shared" si="6"/>
        <v>0</v>
      </c>
      <c r="M75" s="3"/>
      <c r="N75" s="3"/>
      <c r="O75" s="15" t="s">
        <v>66</v>
      </c>
      <c r="P75" s="15" t="s">
        <v>44</v>
      </c>
      <c r="Q75" s="15" t="s">
        <v>38</v>
      </c>
      <c r="R75" s="15" t="s">
        <v>61</v>
      </c>
      <c r="S75" s="15" t="s">
        <v>86</v>
      </c>
      <c r="T75" s="15" t="s">
        <v>104</v>
      </c>
      <c r="U75" s="15" t="s">
        <v>55</v>
      </c>
      <c r="V75" s="15" t="s">
        <v>26</v>
      </c>
      <c r="W75" s="15" t="s">
        <v>71</v>
      </c>
      <c r="X75" s="3"/>
      <c r="Y75" s="3"/>
      <c r="Z75" s="3"/>
      <c r="AA75" s="3"/>
    </row>
    <row r="76" spans="1:27" ht="30.75" customHeight="1" thickBot="1" x14ac:dyDescent="0.4">
      <c r="A76" s="4"/>
      <c r="B76" s="7" t="s">
        <v>283</v>
      </c>
      <c r="C76" s="14">
        <f t="shared" ref="C76:L76" si="7">SUM(C67:C75)</f>
        <v>5</v>
      </c>
      <c r="D76" s="14">
        <f t="shared" si="7"/>
        <v>0</v>
      </c>
      <c r="E76" s="14">
        <f t="shared" si="7"/>
        <v>2</v>
      </c>
      <c r="F76" s="14">
        <f t="shared" si="7"/>
        <v>8</v>
      </c>
      <c r="G76" s="14">
        <f t="shared" si="7"/>
        <v>0</v>
      </c>
      <c r="H76" s="14">
        <f t="shared" si="7"/>
        <v>0</v>
      </c>
      <c r="I76" s="14">
        <f t="shared" si="7"/>
        <v>2</v>
      </c>
      <c r="J76" s="14">
        <f t="shared" si="7"/>
        <v>5</v>
      </c>
      <c r="K76" s="14">
        <f t="shared" si="7"/>
        <v>3</v>
      </c>
      <c r="L76" s="6">
        <f t="shared" si="7"/>
        <v>25</v>
      </c>
      <c r="M76" s="3"/>
      <c r="N76" s="3"/>
      <c r="O76" s="15"/>
      <c r="P76" s="15"/>
      <c r="Q76" s="15"/>
      <c r="R76" s="3"/>
      <c r="S76" s="3"/>
      <c r="T76" s="3"/>
      <c r="U76" s="3"/>
      <c r="V76" s="3"/>
      <c r="W76" s="3"/>
      <c r="X76" s="3"/>
      <c r="Y76" s="3"/>
      <c r="Z76" s="3"/>
      <c r="AA76" s="3"/>
    </row>
    <row r="77" spans="1:27" ht="48" customHeight="1" thickBot="1" x14ac:dyDescent="0.4">
      <c r="A77" s="4"/>
      <c r="B77" s="86" t="s">
        <v>284</v>
      </c>
      <c r="C77" s="87"/>
      <c r="D77" s="87"/>
      <c r="E77" s="87"/>
      <c r="F77" s="87"/>
      <c r="G77" s="87"/>
      <c r="H77" s="87"/>
      <c r="I77" s="87"/>
      <c r="J77" s="87"/>
      <c r="K77" s="87"/>
      <c r="L77" s="88"/>
      <c r="M77" s="3"/>
      <c r="N77" s="3"/>
      <c r="O77" s="15"/>
      <c r="P77" s="15"/>
      <c r="Q77" s="15"/>
      <c r="R77" s="3"/>
      <c r="S77" s="3"/>
      <c r="T77" s="3"/>
      <c r="U77" s="3"/>
      <c r="V77" s="3"/>
      <c r="W77" s="3"/>
      <c r="X77" s="3"/>
      <c r="Y77" s="3"/>
      <c r="Z77" s="3"/>
      <c r="AA77" s="3"/>
    </row>
    <row r="78" spans="1:27" ht="22.5" customHeight="1" thickBot="1" x14ac:dyDescent="0.4">
      <c r="A78" s="4"/>
    </row>
    <row r="79" spans="1:27" ht="23" customHeight="1" thickBot="1" x14ac:dyDescent="0.4">
      <c r="A79" s="5">
        <v>6</v>
      </c>
      <c r="B79" s="80" t="s">
        <v>347</v>
      </c>
      <c r="C79" s="81"/>
      <c r="D79" s="81"/>
      <c r="E79" s="81"/>
      <c r="F79" s="82"/>
      <c r="G79" s="3"/>
      <c r="H79" s="3"/>
      <c r="I79" s="3"/>
      <c r="J79" s="3"/>
      <c r="K79" s="3"/>
      <c r="L79" s="3"/>
      <c r="M79" s="3"/>
      <c r="N79" s="3"/>
      <c r="O79" s="3"/>
      <c r="P79" s="3"/>
      <c r="Q79" s="3"/>
      <c r="R79" s="3"/>
      <c r="S79" s="3"/>
      <c r="T79" s="3"/>
      <c r="U79" s="3"/>
    </row>
    <row r="80" spans="1:27" ht="23" customHeight="1" thickBot="1" x14ac:dyDescent="0.4">
      <c r="A80" s="6" t="s">
        <v>299</v>
      </c>
      <c r="B80" s="83" t="s">
        <v>304</v>
      </c>
      <c r="C80" s="84"/>
      <c r="D80" s="84"/>
      <c r="E80" s="84"/>
      <c r="F80" s="85"/>
      <c r="G80" s="3"/>
      <c r="H80" s="3"/>
      <c r="I80" s="15"/>
      <c r="J80" s="15"/>
      <c r="K80" s="15"/>
      <c r="L80" s="3"/>
      <c r="M80" s="3"/>
      <c r="N80" s="3"/>
      <c r="O80" s="3"/>
      <c r="P80" s="3"/>
      <c r="Q80" s="3"/>
      <c r="R80" s="3"/>
      <c r="S80" s="3"/>
      <c r="T80" s="3"/>
      <c r="U80" s="3"/>
    </row>
    <row r="81" spans="1:24" ht="32" customHeight="1" thickBot="1" x14ac:dyDescent="0.4">
      <c r="A81" s="4"/>
      <c r="B81" s="7"/>
      <c r="C81" s="8" t="s">
        <v>59</v>
      </c>
      <c r="D81" s="8" t="s">
        <v>32</v>
      </c>
      <c r="E81" s="9" t="s">
        <v>93</v>
      </c>
      <c r="F81" s="6" t="s">
        <v>283</v>
      </c>
      <c r="G81" s="3"/>
      <c r="H81" s="3"/>
      <c r="I81" s="15"/>
      <c r="J81" s="15"/>
      <c r="K81" s="15"/>
      <c r="L81" s="3"/>
      <c r="M81" s="3"/>
      <c r="N81" s="3"/>
      <c r="O81" s="3"/>
      <c r="P81" s="3"/>
      <c r="Q81" s="3"/>
      <c r="R81" s="3"/>
      <c r="S81" s="3"/>
      <c r="T81" s="3"/>
      <c r="U81" s="3"/>
    </row>
    <row r="82" spans="1:24" ht="30.75" customHeight="1" x14ac:dyDescent="0.35">
      <c r="A82" s="4"/>
      <c r="B82" s="10" t="s">
        <v>66</v>
      </c>
      <c r="C82" s="11">
        <f>COUNTIFS(Data!$C:$C,$B82,Data!$R:$R,I82)</f>
        <v>0</v>
      </c>
      <c r="D82" s="11">
        <f>COUNTIFS(Data!$C:$C,$B82,Data!$R:$R,J82)</f>
        <v>5</v>
      </c>
      <c r="E82" s="11">
        <f>COUNTIFS(Data!$C:$C,$B82,Data!$R:$R,K82)</f>
        <v>0</v>
      </c>
      <c r="F82" s="12">
        <f t="shared" ref="F82:F90" si="8">SUM(C82:E82)</f>
        <v>5</v>
      </c>
      <c r="G82" s="3"/>
      <c r="H82" s="3"/>
      <c r="I82" s="15" t="s">
        <v>59</v>
      </c>
      <c r="J82" s="15" t="s">
        <v>32</v>
      </c>
      <c r="K82" s="15" t="s">
        <v>93</v>
      </c>
      <c r="L82" s="3"/>
      <c r="M82" s="3"/>
      <c r="N82" s="3"/>
      <c r="O82" s="3"/>
      <c r="P82" s="3"/>
      <c r="Q82" s="3"/>
      <c r="R82" s="3"/>
      <c r="S82" s="3"/>
      <c r="T82" s="3"/>
      <c r="U82" s="3"/>
    </row>
    <row r="83" spans="1:24" ht="30.75" customHeight="1" x14ac:dyDescent="0.35">
      <c r="A83" s="4"/>
      <c r="B83" s="13" t="s">
        <v>44</v>
      </c>
      <c r="C83" s="11">
        <f>COUNTIFS(Data!$C:$C,$B83,Data!$R:$R,I83)</f>
        <v>0</v>
      </c>
      <c r="D83" s="11">
        <f>COUNTIFS(Data!$C:$C,$B83,Data!$R:$R,J83)</f>
        <v>0</v>
      </c>
      <c r="E83" s="11">
        <f>COUNTIFS(Data!$C:$C,$B83,Data!$R:$R,K83)</f>
        <v>0</v>
      </c>
      <c r="F83" s="12">
        <f t="shared" si="8"/>
        <v>0</v>
      </c>
      <c r="G83" s="3"/>
      <c r="H83" s="3"/>
      <c r="I83" s="15" t="s">
        <v>59</v>
      </c>
      <c r="J83" s="15" t="s">
        <v>32</v>
      </c>
      <c r="K83" s="15" t="s">
        <v>93</v>
      </c>
      <c r="L83" s="3"/>
      <c r="M83" s="3"/>
      <c r="N83" s="3"/>
      <c r="O83" s="3"/>
      <c r="P83" s="3"/>
      <c r="Q83" s="3"/>
      <c r="R83" s="3"/>
      <c r="S83" s="3"/>
      <c r="T83" s="3"/>
      <c r="U83" s="3"/>
    </row>
    <row r="84" spans="1:24" ht="30.75" customHeight="1" x14ac:dyDescent="0.35">
      <c r="A84" s="4"/>
      <c r="B84" s="13" t="s">
        <v>38</v>
      </c>
      <c r="C84" s="11">
        <f>COUNTIFS(Data!$C:$C,$B84,Data!$R:$R,I84)</f>
        <v>1</v>
      </c>
      <c r="D84" s="11">
        <f>COUNTIFS(Data!$C:$C,$B84,Data!$R:$R,J84)</f>
        <v>1</v>
      </c>
      <c r="E84" s="11">
        <f>COUNTIFS(Data!$C:$C,$B84,Data!$R:$R,K84)</f>
        <v>0</v>
      </c>
      <c r="F84" s="12">
        <f t="shared" si="8"/>
        <v>2</v>
      </c>
      <c r="G84" s="3"/>
      <c r="H84" s="3"/>
      <c r="I84" s="15" t="s">
        <v>59</v>
      </c>
      <c r="J84" s="15" t="s">
        <v>32</v>
      </c>
      <c r="K84" s="15" t="s">
        <v>93</v>
      </c>
      <c r="L84" s="3"/>
      <c r="M84" s="3"/>
      <c r="N84" s="3"/>
      <c r="O84" s="3"/>
      <c r="P84" s="3"/>
      <c r="Q84" s="3"/>
      <c r="R84" s="3"/>
      <c r="S84" s="3"/>
      <c r="T84" s="3"/>
      <c r="U84" s="3"/>
    </row>
    <row r="85" spans="1:24" ht="30.75" customHeight="1" x14ac:dyDescent="0.35">
      <c r="A85" s="4"/>
      <c r="B85" s="13" t="s">
        <v>61</v>
      </c>
      <c r="C85" s="11">
        <f>COUNTIFS(Data!$C:$C,$B85,Data!$R:$R,I85)</f>
        <v>0</v>
      </c>
      <c r="D85" s="11">
        <f>COUNTIFS(Data!$C:$C,$B85,Data!$R:$R,J85)</f>
        <v>6</v>
      </c>
      <c r="E85" s="11">
        <f>COUNTIFS(Data!$C:$C,$B85,Data!$R:$R,K85)</f>
        <v>2</v>
      </c>
      <c r="F85" s="12">
        <f t="shared" si="8"/>
        <v>8</v>
      </c>
      <c r="G85" s="3"/>
      <c r="H85" s="3"/>
      <c r="I85" s="15" t="s">
        <v>59</v>
      </c>
      <c r="J85" s="15" t="s">
        <v>32</v>
      </c>
      <c r="K85" s="15" t="s">
        <v>93</v>
      </c>
      <c r="L85" s="3"/>
      <c r="M85" s="3"/>
      <c r="N85" s="3"/>
      <c r="O85" s="3"/>
      <c r="P85" s="3"/>
      <c r="Q85" s="3"/>
      <c r="R85" s="3"/>
      <c r="S85" s="3"/>
      <c r="T85" s="3"/>
      <c r="U85" s="3"/>
    </row>
    <row r="86" spans="1:24" ht="30.75" customHeight="1" x14ac:dyDescent="0.35">
      <c r="A86" s="4"/>
      <c r="B86" s="13" t="s">
        <v>86</v>
      </c>
      <c r="C86" s="11">
        <f>COUNTIFS(Data!$C:$C,$B86,Data!$R:$R,I86)</f>
        <v>0</v>
      </c>
      <c r="D86" s="11">
        <f>COUNTIFS(Data!$C:$C,$B86,Data!$R:$R,J86)</f>
        <v>0</v>
      </c>
      <c r="E86" s="11">
        <f>COUNTIFS(Data!$C:$C,$B86,Data!$R:$R,K86)</f>
        <v>0</v>
      </c>
      <c r="F86" s="12">
        <f t="shared" si="8"/>
        <v>0</v>
      </c>
      <c r="G86" s="3"/>
      <c r="H86" s="3"/>
      <c r="I86" s="15" t="s">
        <v>59</v>
      </c>
      <c r="J86" s="15" t="s">
        <v>32</v>
      </c>
      <c r="K86" s="15" t="s">
        <v>93</v>
      </c>
      <c r="L86" s="3"/>
      <c r="M86" s="3"/>
      <c r="N86" s="3"/>
      <c r="O86" s="3"/>
      <c r="P86" s="3"/>
      <c r="Q86" s="3"/>
      <c r="R86" s="3"/>
      <c r="S86" s="3"/>
      <c r="T86" s="3"/>
      <c r="U86" s="3"/>
    </row>
    <row r="87" spans="1:24" ht="30.75" customHeight="1" x14ac:dyDescent="0.35">
      <c r="A87" s="4"/>
      <c r="B87" s="13" t="s">
        <v>104</v>
      </c>
      <c r="C87" s="11">
        <f>COUNTIFS(Data!$C:$C,$B87,Data!$R:$R,I87)</f>
        <v>0</v>
      </c>
      <c r="D87" s="11">
        <f>COUNTIFS(Data!$C:$C,$B87,Data!$R:$R,J87)</f>
        <v>0</v>
      </c>
      <c r="E87" s="11">
        <f>COUNTIFS(Data!$C:$C,$B87,Data!$R:$R,K87)</f>
        <v>0</v>
      </c>
      <c r="F87" s="12">
        <f t="shared" si="8"/>
        <v>0</v>
      </c>
      <c r="G87" s="3"/>
      <c r="H87" s="3"/>
      <c r="I87" s="15" t="s">
        <v>59</v>
      </c>
      <c r="J87" s="15" t="s">
        <v>32</v>
      </c>
      <c r="K87" s="15" t="s">
        <v>93</v>
      </c>
      <c r="L87" s="3"/>
      <c r="M87" s="3"/>
      <c r="N87" s="3"/>
      <c r="O87" s="3"/>
      <c r="P87" s="3"/>
      <c r="Q87" s="3"/>
      <c r="R87" s="3"/>
      <c r="S87" s="3"/>
      <c r="T87" s="3"/>
      <c r="U87" s="3"/>
    </row>
    <row r="88" spans="1:24" ht="30.75" customHeight="1" x14ac:dyDescent="0.35">
      <c r="A88" s="4"/>
      <c r="B88" s="13" t="s">
        <v>55</v>
      </c>
      <c r="C88" s="11">
        <f>COUNTIFS(Data!$C:$C,$B88,Data!$R:$R,I88)</f>
        <v>0</v>
      </c>
      <c r="D88" s="11">
        <f>COUNTIFS(Data!$C:$C,$B88,Data!$R:$R,J88)</f>
        <v>2</v>
      </c>
      <c r="E88" s="11">
        <f>COUNTIFS(Data!$C:$C,$B88,Data!$R:$R,K88)</f>
        <v>0</v>
      </c>
      <c r="F88" s="12">
        <f t="shared" si="8"/>
        <v>2</v>
      </c>
      <c r="G88" s="3"/>
      <c r="H88" s="3"/>
      <c r="I88" s="15" t="s">
        <v>59</v>
      </c>
      <c r="J88" s="15" t="s">
        <v>32</v>
      </c>
      <c r="K88" s="15" t="s">
        <v>93</v>
      </c>
      <c r="L88" s="3"/>
      <c r="M88" s="3"/>
      <c r="N88" s="3"/>
      <c r="O88" s="3"/>
      <c r="P88" s="3"/>
      <c r="Q88" s="3"/>
      <c r="R88" s="3"/>
      <c r="S88" s="3"/>
      <c r="T88" s="3"/>
      <c r="U88" s="3"/>
    </row>
    <row r="89" spans="1:24" ht="36.75" customHeight="1" x14ac:dyDescent="0.35">
      <c r="A89" s="4"/>
      <c r="B89" s="13" t="s">
        <v>26</v>
      </c>
      <c r="C89" s="11">
        <f>COUNTIFS(Data!$C:$C,$B89,Data!$R:$R,I89)</f>
        <v>0</v>
      </c>
      <c r="D89" s="11">
        <f>COUNTIFS(Data!$C:$C,$B89,Data!$R:$R,J89)</f>
        <v>3</v>
      </c>
      <c r="E89" s="11">
        <f>COUNTIFS(Data!$C:$C,$B89,Data!$R:$R,K89)</f>
        <v>2</v>
      </c>
      <c r="F89" s="12">
        <f t="shared" si="8"/>
        <v>5</v>
      </c>
      <c r="G89" s="3"/>
      <c r="H89" s="3"/>
      <c r="I89" s="15" t="s">
        <v>59</v>
      </c>
      <c r="J89" s="15" t="s">
        <v>32</v>
      </c>
      <c r="K89" s="15" t="s">
        <v>93</v>
      </c>
      <c r="L89" s="3"/>
      <c r="M89" s="3"/>
      <c r="N89" s="3"/>
      <c r="O89" s="3"/>
      <c r="P89" s="3"/>
      <c r="Q89" s="3"/>
      <c r="R89" s="3"/>
      <c r="S89" s="3"/>
      <c r="T89" s="3"/>
      <c r="U89" s="3"/>
    </row>
    <row r="90" spans="1:24" ht="30.75" customHeight="1" thickBot="1" x14ac:dyDescent="0.4">
      <c r="A90" s="4"/>
      <c r="B90" s="13" t="s">
        <v>71</v>
      </c>
      <c r="C90" s="11">
        <f>COUNTIFS(Data!$C:$C,$B90,Data!$R:$R,I90)</f>
        <v>2</v>
      </c>
      <c r="D90" s="11">
        <f>COUNTIFS(Data!$C:$C,$B90,Data!$R:$R,J90)</f>
        <v>1</v>
      </c>
      <c r="E90" s="11">
        <f>COUNTIFS(Data!$C:$C,$B90,Data!$R:$R,K90)</f>
        <v>0</v>
      </c>
      <c r="F90" s="12">
        <f t="shared" si="8"/>
        <v>3</v>
      </c>
      <c r="G90" s="3"/>
      <c r="H90" s="3"/>
      <c r="I90" s="15" t="s">
        <v>59</v>
      </c>
      <c r="J90" s="15" t="s">
        <v>32</v>
      </c>
      <c r="K90" s="15" t="s">
        <v>93</v>
      </c>
      <c r="L90" s="3"/>
      <c r="M90" s="3"/>
      <c r="N90" s="3"/>
      <c r="O90" s="3"/>
      <c r="P90" s="3"/>
      <c r="Q90" s="3"/>
      <c r="R90" s="3"/>
      <c r="S90" s="3"/>
      <c r="T90" s="3"/>
      <c r="U90" s="3"/>
    </row>
    <row r="91" spans="1:24" ht="30.75" customHeight="1" thickBot="1" x14ac:dyDescent="0.4">
      <c r="A91" s="4"/>
      <c r="B91" s="7" t="s">
        <v>283</v>
      </c>
      <c r="C91" s="14">
        <f>SUM(C82:C90)</f>
        <v>3</v>
      </c>
      <c r="D91" s="14">
        <f>SUM(D82:D90)</f>
        <v>18</v>
      </c>
      <c r="E91" s="14">
        <f>SUM(E82:E90)</f>
        <v>4</v>
      </c>
      <c r="F91" s="6">
        <f>SUM(F82:F90)</f>
        <v>25</v>
      </c>
      <c r="G91" s="3"/>
      <c r="H91" s="3"/>
      <c r="I91" s="15"/>
      <c r="J91" s="15"/>
      <c r="K91" s="15"/>
      <c r="L91" s="3"/>
      <c r="M91" s="3"/>
      <c r="N91" s="3"/>
      <c r="O91" s="3"/>
      <c r="P91" s="3"/>
      <c r="Q91" s="3"/>
      <c r="R91" s="3"/>
      <c r="S91" s="3"/>
      <c r="T91" s="3"/>
      <c r="U91" s="3"/>
    </row>
    <row r="92" spans="1:24" ht="48" customHeight="1" thickBot="1" x14ac:dyDescent="0.4">
      <c r="A92" s="4"/>
      <c r="B92" s="86" t="s">
        <v>284</v>
      </c>
      <c r="C92" s="87"/>
      <c r="D92" s="87"/>
      <c r="E92" s="87"/>
      <c r="F92" s="88"/>
      <c r="G92" s="3"/>
      <c r="H92" s="3"/>
      <c r="I92" s="15"/>
      <c r="J92" s="15"/>
      <c r="K92" s="15"/>
      <c r="L92" s="3"/>
      <c r="M92" s="3"/>
      <c r="N92" s="3"/>
      <c r="O92" s="3"/>
      <c r="P92" s="3"/>
      <c r="Q92" s="3"/>
      <c r="R92" s="3"/>
      <c r="S92" s="3"/>
      <c r="T92" s="3"/>
      <c r="U92" s="3"/>
    </row>
    <row r="93" spans="1:24" ht="22.5" customHeight="1" thickBot="1" x14ac:dyDescent="0.4">
      <c r="A93" s="4"/>
      <c r="L93" s="15"/>
      <c r="M93" s="15"/>
      <c r="N93" s="15"/>
      <c r="O93" s="15"/>
      <c r="P93" s="15"/>
      <c r="Q93" s="15"/>
    </row>
    <row r="94" spans="1:24" ht="29" customHeight="1" thickBot="1" x14ac:dyDescent="0.4">
      <c r="A94" s="5">
        <v>7</v>
      </c>
      <c r="B94" s="80" t="s">
        <v>347</v>
      </c>
      <c r="C94" s="81"/>
      <c r="D94" s="81"/>
      <c r="E94" s="81"/>
      <c r="F94" s="81"/>
      <c r="G94" s="81"/>
      <c r="H94" s="81"/>
      <c r="I94" s="82"/>
      <c r="J94" s="3"/>
      <c r="K94" s="3"/>
      <c r="L94" s="15"/>
      <c r="M94" s="15"/>
      <c r="N94" s="15"/>
      <c r="O94" s="15"/>
      <c r="P94" s="15"/>
      <c r="Q94" s="15"/>
      <c r="R94" s="3"/>
      <c r="S94" s="3"/>
      <c r="T94" s="3"/>
      <c r="U94" s="3"/>
      <c r="V94" s="3"/>
      <c r="W94" s="3"/>
      <c r="X94" s="3"/>
    </row>
    <row r="95" spans="1:24" ht="29" customHeight="1" thickBot="1" x14ac:dyDescent="0.4">
      <c r="A95" s="6" t="s">
        <v>311</v>
      </c>
      <c r="B95" s="83" t="s">
        <v>312</v>
      </c>
      <c r="C95" s="84"/>
      <c r="D95" s="84"/>
      <c r="E95" s="84"/>
      <c r="F95" s="84"/>
      <c r="G95" s="84"/>
      <c r="H95" s="84"/>
      <c r="I95" s="85"/>
      <c r="J95" s="3"/>
      <c r="K95" s="3"/>
      <c r="L95" s="15"/>
      <c r="M95" s="15"/>
      <c r="N95" s="15"/>
      <c r="O95" s="15"/>
      <c r="P95" s="15"/>
      <c r="Q95" s="15"/>
      <c r="R95" s="3"/>
      <c r="S95" s="3"/>
      <c r="T95" s="3"/>
      <c r="U95" s="3"/>
      <c r="V95" s="3"/>
      <c r="W95" s="3"/>
      <c r="X95" s="3"/>
    </row>
    <row r="96" spans="1:24" ht="29" customHeight="1" thickBot="1" x14ac:dyDescent="0.4">
      <c r="A96" s="4"/>
      <c r="B96" s="7"/>
      <c r="C96" s="8" t="s">
        <v>105</v>
      </c>
      <c r="D96" s="8" t="s">
        <v>75</v>
      </c>
      <c r="E96" s="8" t="s">
        <v>56</v>
      </c>
      <c r="F96" s="9" t="s">
        <v>27</v>
      </c>
      <c r="G96" s="8" t="s">
        <v>39</v>
      </c>
      <c r="H96" s="9" t="s">
        <v>72</v>
      </c>
      <c r="I96" s="6" t="s">
        <v>283</v>
      </c>
      <c r="J96" s="3"/>
      <c r="K96" s="3"/>
      <c r="L96" s="15"/>
      <c r="M96" s="15"/>
      <c r="N96" s="15"/>
      <c r="O96" s="15"/>
      <c r="P96" s="15"/>
      <c r="Q96" s="15"/>
      <c r="R96" s="3"/>
      <c r="S96" s="3"/>
      <c r="T96" s="3"/>
      <c r="U96" s="3"/>
      <c r="V96" s="3"/>
      <c r="W96" s="3"/>
      <c r="X96" s="3"/>
    </row>
    <row r="97" spans="1:24" ht="40.5" customHeight="1" x14ac:dyDescent="0.35">
      <c r="A97" s="4"/>
      <c r="B97" s="10" t="s">
        <v>89</v>
      </c>
      <c r="C97" s="11">
        <f>COUNTIFS(Data!$M:$M,$B97,Data!$D:$D,L97)</f>
        <v>0</v>
      </c>
      <c r="D97" s="11">
        <f>COUNTIFS(Data!$M:$M,$B97,Data!$D:$D,M97)</f>
        <v>0</v>
      </c>
      <c r="E97" s="11">
        <f>COUNTIFS(Data!$M:$M,$B97,Data!$D:$D,N97)</f>
        <v>1</v>
      </c>
      <c r="F97" s="11">
        <f>COUNTIFS(Data!$M:$M,$B97,Data!$D:$D,O97)</f>
        <v>1</v>
      </c>
      <c r="G97" s="11">
        <f>COUNTIFS(Data!$M:$M,$B97,Data!$D:$D,P97)</f>
        <v>0</v>
      </c>
      <c r="H97" s="11">
        <f>COUNTIFS(Data!$M:$M,$B97,Data!$D:$D,Q97)</f>
        <v>0</v>
      </c>
      <c r="I97" s="12">
        <f t="shared" ref="I97:I105" si="9">SUM(C97:H97)</f>
        <v>2</v>
      </c>
      <c r="J97" s="3"/>
      <c r="K97" s="3"/>
      <c r="L97" s="15" t="s">
        <v>105</v>
      </c>
      <c r="M97" s="15" t="s">
        <v>75</v>
      </c>
      <c r="N97" s="15" t="s">
        <v>56</v>
      </c>
      <c r="O97" s="15" t="s">
        <v>27</v>
      </c>
      <c r="P97" s="15" t="s">
        <v>39</v>
      </c>
      <c r="Q97" s="15" t="s">
        <v>72</v>
      </c>
      <c r="R97" s="3"/>
      <c r="S97" s="3"/>
      <c r="T97" s="3"/>
      <c r="U97" s="3"/>
      <c r="V97" s="3"/>
      <c r="W97" s="3"/>
      <c r="X97" s="3"/>
    </row>
    <row r="98" spans="1:24" ht="40.5" customHeight="1" x14ac:dyDescent="0.35">
      <c r="A98" s="4"/>
      <c r="B98" s="13" t="s">
        <v>54</v>
      </c>
      <c r="C98" s="11">
        <f>COUNTIFS(Data!$M:$M,$B98,Data!$D:$D,L98)</f>
        <v>0</v>
      </c>
      <c r="D98" s="11">
        <f>COUNTIFS(Data!$M:$M,$B98,Data!$D:$D,M98)</f>
        <v>0</v>
      </c>
      <c r="E98" s="11">
        <f>COUNTIFS(Data!$M:$M,$B98,Data!$D:$D,N98)</f>
        <v>1</v>
      </c>
      <c r="F98" s="11">
        <f>COUNTIFS(Data!$M:$M,$B98,Data!$D:$D,O98)</f>
        <v>0</v>
      </c>
      <c r="G98" s="11">
        <f>COUNTIFS(Data!$M:$M,$B98,Data!$D:$D,P98)</f>
        <v>3</v>
      </c>
      <c r="H98" s="11">
        <f>COUNTIFS(Data!$M:$M,$B98,Data!$D:$D,Q98)</f>
        <v>0</v>
      </c>
      <c r="I98" s="12">
        <f t="shared" si="9"/>
        <v>4</v>
      </c>
      <c r="J98" s="3"/>
      <c r="K98" s="3"/>
      <c r="L98" s="15" t="s">
        <v>105</v>
      </c>
      <c r="M98" s="15" t="s">
        <v>75</v>
      </c>
      <c r="N98" s="15" t="s">
        <v>56</v>
      </c>
      <c r="O98" s="15" t="s">
        <v>27</v>
      </c>
      <c r="P98" s="15" t="s">
        <v>39</v>
      </c>
      <c r="Q98" s="15" t="s">
        <v>72</v>
      </c>
      <c r="R98" s="3"/>
      <c r="S98" s="3"/>
      <c r="T98" s="3"/>
      <c r="U98" s="3"/>
      <c r="V98" s="3"/>
      <c r="W98" s="3"/>
      <c r="X98" s="3"/>
    </row>
    <row r="99" spans="1:24" ht="40.5" customHeight="1" x14ac:dyDescent="0.35">
      <c r="A99" s="4"/>
      <c r="B99" s="13" t="s">
        <v>58</v>
      </c>
      <c r="C99" s="11">
        <f>COUNTIFS(Data!$M:$M,$B99,Data!$D:$D,L99)</f>
        <v>0</v>
      </c>
      <c r="D99" s="11">
        <f>COUNTIFS(Data!$M:$M,$B99,Data!$D:$D,M99)</f>
        <v>0</v>
      </c>
      <c r="E99" s="11">
        <f>COUNTIFS(Data!$M:$M,$B99,Data!$D:$D,N99)</f>
        <v>0</v>
      </c>
      <c r="F99" s="11">
        <f>COUNTIFS(Data!$M:$M,$B99,Data!$D:$D,O99)</f>
        <v>0</v>
      </c>
      <c r="G99" s="11">
        <f>COUNTIFS(Data!$M:$M,$B99,Data!$D:$D,P99)</f>
        <v>0</v>
      </c>
      <c r="H99" s="11">
        <f>COUNTIFS(Data!$M:$M,$B99,Data!$D:$D,Q99)</f>
        <v>0</v>
      </c>
      <c r="I99" s="12">
        <f t="shared" si="9"/>
        <v>0</v>
      </c>
      <c r="J99" s="3"/>
      <c r="K99" s="3"/>
      <c r="L99" s="15" t="s">
        <v>105</v>
      </c>
      <c r="M99" s="15" t="s">
        <v>75</v>
      </c>
      <c r="N99" s="15" t="s">
        <v>56</v>
      </c>
      <c r="O99" s="15" t="s">
        <v>27</v>
      </c>
      <c r="P99" s="15" t="s">
        <v>39</v>
      </c>
      <c r="Q99" s="15" t="s">
        <v>72</v>
      </c>
      <c r="R99" s="3"/>
      <c r="S99" s="3"/>
      <c r="T99" s="3"/>
      <c r="U99" s="3"/>
      <c r="V99" s="3"/>
      <c r="W99" s="3"/>
      <c r="X99" s="3"/>
    </row>
    <row r="100" spans="1:24" ht="55.5" customHeight="1" x14ac:dyDescent="0.35">
      <c r="A100" s="4"/>
      <c r="B100" s="13" t="s">
        <v>31</v>
      </c>
      <c r="C100" s="11">
        <f>COUNTIFS(Data!$M:$M,$B100,Data!$D:$D,L100)</f>
        <v>0</v>
      </c>
      <c r="D100" s="11">
        <f>COUNTIFS(Data!$M:$M,$B100,Data!$D:$D,M100)</f>
        <v>3</v>
      </c>
      <c r="E100" s="11">
        <f>COUNTIFS(Data!$M:$M,$B100,Data!$D:$D,N100)</f>
        <v>5</v>
      </c>
      <c r="F100" s="11">
        <f>COUNTIFS(Data!$M:$M,$B100,Data!$D:$D,O100)</f>
        <v>3</v>
      </c>
      <c r="G100" s="11">
        <f>COUNTIFS(Data!$M:$M,$B100,Data!$D:$D,P100)</f>
        <v>7</v>
      </c>
      <c r="H100" s="11">
        <f>COUNTIFS(Data!$M:$M,$B100,Data!$D:$D,Q100)</f>
        <v>1</v>
      </c>
      <c r="I100" s="12">
        <f t="shared" si="9"/>
        <v>19</v>
      </c>
      <c r="J100" s="3"/>
      <c r="K100" s="3"/>
      <c r="L100" s="15" t="s">
        <v>105</v>
      </c>
      <c r="M100" s="15" t="s">
        <v>75</v>
      </c>
      <c r="N100" s="15" t="s">
        <v>56</v>
      </c>
      <c r="O100" s="15" t="s">
        <v>27</v>
      </c>
      <c r="P100" s="15" t="s">
        <v>39</v>
      </c>
      <c r="Q100" s="15" t="s">
        <v>72</v>
      </c>
      <c r="R100" s="3"/>
      <c r="S100" s="3"/>
      <c r="T100" s="3"/>
      <c r="U100" s="3"/>
      <c r="V100" s="3"/>
      <c r="W100" s="3"/>
      <c r="X100" s="3"/>
    </row>
    <row r="101" spans="1:24" ht="40.5" customHeight="1" x14ac:dyDescent="0.35">
      <c r="A101" s="4"/>
      <c r="B101" s="13" t="s">
        <v>100</v>
      </c>
      <c r="C101" s="11">
        <f>COUNTIFS(Data!$M:$M,$B101,Data!$D:$D,L101)</f>
        <v>0</v>
      </c>
      <c r="D101" s="11">
        <f>COUNTIFS(Data!$M:$M,$B101,Data!$D:$D,M101)</f>
        <v>0</v>
      </c>
      <c r="E101" s="11">
        <f>COUNTIFS(Data!$M:$M,$B101,Data!$D:$D,N101)</f>
        <v>0</v>
      </c>
      <c r="F101" s="11">
        <f>COUNTIFS(Data!$M:$M,$B101,Data!$D:$D,O101)</f>
        <v>0</v>
      </c>
      <c r="G101" s="11">
        <f>COUNTIFS(Data!$M:$M,$B101,Data!$D:$D,P101)</f>
        <v>0</v>
      </c>
      <c r="H101" s="11">
        <f>COUNTIFS(Data!$M:$M,$B101,Data!$D:$D,Q101)</f>
        <v>0</v>
      </c>
      <c r="I101" s="12">
        <f t="shared" si="9"/>
        <v>0</v>
      </c>
      <c r="J101" s="3"/>
      <c r="K101" s="3"/>
      <c r="L101" s="15" t="s">
        <v>105</v>
      </c>
      <c r="M101" s="15" t="s">
        <v>75</v>
      </c>
      <c r="N101" s="15" t="s">
        <v>56</v>
      </c>
      <c r="O101" s="15" t="s">
        <v>27</v>
      </c>
      <c r="P101" s="15" t="s">
        <v>39</v>
      </c>
      <c r="Q101" s="15" t="s">
        <v>72</v>
      </c>
      <c r="R101" s="3"/>
      <c r="S101" s="3"/>
      <c r="T101" s="3"/>
      <c r="U101" s="3"/>
      <c r="V101" s="3"/>
      <c r="W101" s="3"/>
      <c r="X101" s="3"/>
    </row>
    <row r="102" spans="1:24" ht="40.5" customHeight="1" x14ac:dyDescent="0.35">
      <c r="A102" s="4"/>
      <c r="B102" s="13" t="s">
        <v>91</v>
      </c>
      <c r="C102" s="11">
        <f>COUNTIFS(Data!$M:$M,$B102,Data!$D:$D,L102)</f>
        <v>0</v>
      </c>
      <c r="D102" s="11">
        <f>COUNTIFS(Data!$M:$M,$B102,Data!$D:$D,M102)</f>
        <v>0</v>
      </c>
      <c r="E102" s="11">
        <f>COUNTIFS(Data!$M:$M,$B102,Data!$D:$D,N102)</f>
        <v>0</v>
      </c>
      <c r="F102" s="11">
        <f>COUNTIFS(Data!$M:$M,$B102,Data!$D:$D,O102)</f>
        <v>0</v>
      </c>
      <c r="G102" s="11">
        <f>COUNTIFS(Data!$M:$M,$B102,Data!$D:$D,P102)</f>
        <v>0</v>
      </c>
      <c r="H102" s="11">
        <f>COUNTIFS(Data!$M:$M,$B102,Data!$D:$D,Q102)</f>
        <v>0</v>
      </c>
      <c r="I102" s="12">
        <f t="shared" si="9"/>
        <v>0</v>
      </c>
      <c r="J102" s="3"/>
      <c r="K102" s="3"/>
      <c r="L102" s="15" t="s">
        <v>105</v>
      </c>
      <c r="M102" s="15" t="s">
        <v>75</v>
      </c>
      <c r="N102" s="15" t="s">
        <v>56</v>
      </c>
      <c r="O102" s="15" t="s">
        <v>27</v>
      </c>
      <c r="P102" s="15" t="s">
        <v>39</v>
      </c>
      <c r="Q102" s="15" t="s">
        <v>72</v>
      </c>
      <c r="R102" s="3"/>
      <c r="S102" s="3"/>
      <c r="T102" s="3"/>
      <c r="U102" s="3"/>
      <c r="V102" s="3"/>
      <c r="W102" s="3"/>
      <c r="X102" s="3"/>
    </row>
    <row r="103" spans="1:24" ht="40.5" customHeight="1" x14ac:dyDescent="0.35">
      <c r="A103" s="4"/>
      <c r="B103" s="13" t="s">
        <v>77</v>
      </c>
      <c r="C103" s="11">
        <f>COUNTIFS(Data!$M:$M,$B103,Data!$D:$D,L103)</f>
        <v>0</v>
      </c>
      <c r="D103" s="11">
        <f>COUNTIFS(Data!$M:$M,$B103,Data!$D:$D,M103)</f>
        <v>0</v>
      </c>
      <c r="E103" s="11">
        <f>COUNTIFS(Data!$M:$M,$B103,Data!$D:$D,N103)</f>
        <v>0</v>
      </c>
      <c r="F103" s="11">
        <f>COUNTIFS(Data!$M:$M,$B103,Data!$D:$D,O103)</f>
        <v>0</v>
      </c>
      <c r="G103" s="11">
        <f>COUNTIFS(Data!$M:$M,$B103,Data!$D:$D,P103)</f>
        <v>0</v>
      </c>
      <c r="H103" s="11">
        <f>COUNTIFS(Data!$M:$M,$B103,Data!$D:$D,Q103)</f>
        <v>0</v>
      </c>
      <c r="I103" s="12">
        <f t="shared" si="9"/>
        <v>0</v>
      </c>
      <c r="J103" s="3"/>
      <c r="K103" s="3"/>
      <c r="L103" s="15" t="s">
        <v>105</v>
      </c>
      <c r="M103" s="15" t="s">
        <v>75</v>
      </c>
      <c r="N103" s="15" t="s">
        <v>56</v>
      </c>
      <c r="O103" s="15" t="s">
        <v>27</v>
      </c>
      <c r="P103" s="15" t="s">
        <v>39</v>
      </c>
      <c r="Q103" s="15" t="s">
        <v>72</v>
      </c>
      <c r="R103" s="3"/>
      <c r="S103" s="3"/>
      <c r="T103" s="3"/>
      <c r="U103" s="3"/>
      <c r="V103" s="3"/>
      <c r="W103" s="3"/>
      <c r="X103" s="3"/>
    </row>
    <row r="104" spans="1:24" ht="40.5" customHeight="1" x14ac:dyDescent="0.35">
      <c r="A104" s="4"/>
      <c r="B104" s="13" t="s">
        <v>83</v>
      </c>
      <c r="C104" s="11">
        <f>COUNTIFS(Data!$M:$M,$B104,Data!$D:$D,L104)</f>
        <v>0</v>
      </c>
      <c r="D104" s="11">
        <f>COUNTIFS(Data!$M:$M,$B104,Data!$D:$D,M104)</f>
        <v>0</v>
      </c>
      <c r="E104" s="11">
        <f>COUNTIFS(Data!$M:$M,$B104,Data!$D:$D,N104)</f>
        <v>0</v>
      </c>
      <c r="F104" s="11">
        <f>COUNTIFS(Data!$M:$M,$B104,Data!$D:$D,O104)</f>
        <v>0</v>
      </c>
      <c r="G104" s="11">
        <f>COUNTIFS(Data!$M:$M,$B104,Data!$D:$D,P104)</f>
        <v>0</v>
      </c>
      <c r="H104" s="11">
        <f>COUNTIFS(Data!$M:$M,$B104,Data!$D:$D,Q104)</f>
        <v>0</v>
      </c>
      <c r="I104" s="12">
        <f t="shared" si="9"/>
        <v>0</v>
      </c>
      <c r="J104" s="3"/>
      <c r="K104" s="3"/>
      <c r="L104" s="15" t="s">
        <v>105</v>
      </c>
      <c r="M104" s="15" t="s">
        <v>75</v>
      </c>
      <c r="N104" s="15" t="s">
        <v>56</v>
      </c>
      <c r="O104" s="15" t="s">
        <v>27</v>
      </c>
      <c r="P104" s="15" t="s">
        <v>39</v>
      </c>
      <c r="Q104" s="15" t="s">
        <v>72</v>
      </c>
      <c r="R104" s="3"/>
      <c r="S104" s="3"/>
      <c r="T104" s="3"/>
      <c r="U104" s="3"/>
      <c r="V104" s="3"/>
      <c r="W104" s="3"/>
      <c r="X104" s="3"/>
    </row>
    <row r="105" spans="1:24" ht="40.5" customHeight="1" thickBot="1" x14ac:dyDescent="0.4">
      <c r="A105" s="4"/>
      <c r="B105" s="13" t="s">
        <v>82</v>
      </c>
      <c r="C105" s="11">
        <f>COUNTIFS(Data!$M:$M,$B105,Data!$D:$D,L105)</f>
        <v>0</v>
      </c>
      <c r="D105" s="11">
        <f>COUNTIFS(Data!$M:$M,$B105,Data!$D:$D,M105)</f>
        <v>0</v>
      </c>
      <c r="E105" s="11">
        <f>COUNTIFS(Data!$M:$M,$B105,Data!$D:$D,N105)</f>
        <v>0</v>
      </c>
      <c r="F105" s="11">
        <f>COUNTIFS(Data!$M:$M,$B105,Data!$D:$D,O105)</f>
        <v>0</v>
      </c>
      <c r="G105" s="11">
        <f>COUNTIFS(Data!$M:$M,$B105,Data!$D:$D,P105)</f>
        <v>0</v>
      </c>
      <c r="H105" s="11">
        <f>COUNTIFS(Data!$M:$M,$B105,Data!$D:$D,Q105)</f>
        <v>0</v>
      </c>
      <c r="I105" s="12">
        <f t="shared" si="9"/>
        <v>0</v>
      </c>
      <c r="J105" s="3"/>
      <c r="K105" s="3"/>
      <c r="L105" s="15" t="s">
        <v>105</v>
      </c>
      <c r="M105" s="15" t="s">
        <v>75</v>
      </c>
      <c r="N105" s="15" t="s">
        <v>56</v>
      </c>
      <c r="O105" s="15" t="s">
        <v>27</v>
      </c>
      <c r="P105" s="15" t="s">
        <v>39</v>
      </c>
      <c r="Q105" s="15" t="s">
        <v>72</v>
      </c>
      <c r="R105" s="3"/>
      <c r="S105" s="3"/>
      <c r="T105" s="3"/>
      <c r="U105" s="3"/>
      <c r="V105" s="3"/>
      <c r="W105" s="3"/>
      <c r="X105" s="3"/>
    </row>
    <row r="106" spans="1:24" ht="30.75" customHeight="1" thickBot="1" x14ac:dyDescent="0.4">
      <c r="A106" s="4"/>
      <c r="B106" s="7" t="s">
        <v>283</v>
      </c>
      <c r="C106" s="14">
        <f t="shared" ref="C106:I106" si="10">SUM(C97:C105)</f>
        <v>0</v>
      </c>
      <c r="D106" s="14">
        <f t="shared" si="10"/>
        <v>3</v>
      </c>
      <c r="E106" s="14">
        <f t="shared" si="10"/>
        <v>7</v>
      </c>
      <c r="F106" s="14">
        <f t="shared" si="10"/>
        <v>4</v>
      </c>
      <c r="G106" s="14">
        <f t="shared" si="10"/>
        <v>10</v>
      </c>
      <c r="H106" s="14">
        <f t="shared" si="10"/>
        <v>1</v>
      </c>
      <c r="I106" s="6">
        <f t="shared" si="10"/>
        <v>25</v>
      </c>
      <c r="J106" s="3"/>
      <c r="K106" s="3"/>
      <c r="L106" s="15"/>
      <c r="M106" s="15"/>
      <c r="N106" s="15"/>
      <c r="O106" s="3"/>
      <c r="P106" s="3"/>
      <c r="Q106" s="3"/>
      <c r="R106" s="3"/>
      <c r="S106" s="3"/>
      <c r="T106" s="3"/>
      <c r="U106" s="3"/>
      <c r="V106" s="3"/>
      <c r="W106" s="3"/>
      <c r="X106" s="3"/>
    </row>
    <row r="107" spans="1:24" ht="48" customHeight="1" thickBot="1" x14ac:dyDescent="0.4">
      <c r="A107" s="4"/>
      <c r="B107" s="86" t="s">
        <v>284</v>
      </c>
      <c r="C107" s="87"/>
      <c r="D107" s="87"/>
      <c r="E107" s="87"/>
      <c r="F107" s="87"/>
      <c r="G107" s="87"/>
      <c r="H107" s="87"/>
      <c r="I107" s="88"/>
      <c r="J107" s="3"/>
      <c r="K107" s="3"/>
      <c r="L107" s="15"/>
      <c r="M107" s="15"/>
      <c r="N107" s="15"/>
      <c r="O107" s="3"/>
      <c r="P107" s="3"/>
      <c r="Q107" s="3"/>
      <c r="R107" s="3"/>
      <c r="S107" s="3"/>
      <c r="T107" s="3"/>
      <c r="U107" s="3"/>
      <c r="V107" s="3"/>
      <c r="W107" s="3"/>
      <c r="X107" s="3"/>
    </row>
    <row r="108" spans="1:24" ht="22.5" customHeight="1" thickBot="1" x14ac:dyDescent="0.4">
      <c r="A108" s="4"/>
    </row>
    <row r="109" spans="1:24" ht="28.5" customHeight="1" thickBot="1" x14ac:dyDescent="0.4">
      <c r="A109" s="5">
        <v>8</v>
      </c>
      <c r="B109" s="80" t="s">
        <v>347</v>
      </c>
      <c r="C109" s="81"/>
      <c r="D109" s="81"/>
      <c r="E109" s="81"/>
      <c r="F109" s="82"/>
      <c r="G109" s="3"/>
      <c r="H109" s="3"/>
      <c r="I109" s="3"/>
      <c r="J109" s="3"/>
      <c r="K109" s="3"/>
      <c r="L109" s="3"/>
      <c r="M109" s="3"/>
      <c r="N109" s="3"/>
      <c r="O109" s="3"/>
      <c r="P109" s="3"/>
      <c r="Q109" s="3"/>
      <c r="R109" s="3"/>
      <c r="S109" s="3"/>
      <c r="T109" s="3"/>
      <c r="U109" s="3"/>
    </row>
    <row r="110" spans="1:24" ht="28.5" customHeight="1" thickBot="1" x14ac:dyDescent="0.4">
      <c r="A110" s="6" t="s">
        <v>300</v>
      </c>
      <c r="B110" s="83" t="s">
        <v>305</v>
      </c>
      <c r="C110" s="84"/>
      <c r="D110" s="84"/>
      <c r="E110" s="84"/>
      <c r="F110" s="85"/>
      <c r="G110" s="3"/>
      <c r="H110" s="3"/>
      <c r="I110" s="15"/>
      <c r="J110" s="15"/>
      <c r="K110" s="15"/>
      <c r="L110" s="3"/>
      <c r="M110" s="3"/>
      <c r="N110" s="3"/>
      <c r="O110" s="3"/>
      <c r="P110" s="3"/>
      <c r="Q110" s="3"/>
      <c r="R110" s="3"/>
      <c r="S110" s="3"/>
      <c r="T110" s="3"/>
      <c r="U110" s="3"/>
    </row>
    <row r="111" spans="1:24" ht="28.5" customHeight="1" thickBot="1" x14ac:dyDescent="0.4">
      <c r="A111" s="4"/>
      <c r="B111" s="7"/>
      <c r="C111" s="8" t="s">
        <v>59</v>
      </c>
      <c r="D111" s="8" t="s">
        <v>32</v>
      </c>
      <c r="E111" s="9" t="s">
        <v>93</v>
      </c>
      <c r="F111" s="6" t="s">
        <v>283</v>
      </c>
      <c r="G111" s="3"/>
      <c r="H111" s="3"/>
      <c r="I111" s="15"/>
      <c r="J111" s="15"/>
      <c r="K111" s="15"/>
      <c r="L111" s="3"/>
      <c r="M111" s="3"/>
      <c r="N111" s="3"/>
      <c r="O111" s="3"/>
      <c r="P111" s="3"/>
      <c r="Q111" s="3"/>
      <c r="R111" s="3"/>
      <c r="S111" s="3"/>
      <c r="T111" s="3"/>
      <c r="U111" s="3"/>
    </row>
    <row r="112" spans="1:24" ht="30.75" customHeight="1" x14ac:dyDescent="0.35">
      <c r="A112" s="4"/>
      <c r="B112" s="10" t="s">
        <v>105</v>
      </c>
      <c r="C112" s="11">
        <f>COUNTIFS(Data!$D:$D,$B112,Data!$R:$R,I112)</f>
        <v>0</v>
      </c>
      <c r="D112" s="11">
        <f>COUNTIFS(Data!$D:$D,$B112,Data!$R:$R,J112)</f>
        <v>0</v>
      </c>
      <c r="E112" s="11">
        <f>COUNTIFS(Data!$D:$D,$B112,Data!$R:$R,K112)</f>
        <v>0</v>
      </c>
      <c r="F112" s="12">
        <f t="shared" ref="F112:F117" si="11">SUM(C112:E112)</f>
        <v>0</v>
      </c>
      <c r="G112" s="3"/>
      <c r="H112" s="3"/>
      <c r="I112" s="15" t="s">
        <v>59</v>
      </c>
      <c r="J112" s="15" t="s">
        <v>32</v>
      </c>
      <c r="K112" s="15" t="s">
        <v>93</v>
      </c>
      <c r="L112" s="3"/>
      <c r="M112" s="3"/>
      <c r="N112" s="3"/>
      <c r="O112" s="3"/>
      <c r="P112" s="3"/>
      <c r="Q112" s="3"/>
      <c r="R112" s="3"/>
      <c r="S112" s="3"/>
      <c r="T112" s="3"/>
      <c r="U112" s="3"/>
    </row>
    <row r="113" spans="1:24" ht="30.75" customHeight="1" x14ac:dyDescent="0.35">
      <c r="A113" s="4"/>
      <c r="B113" s="13" t="s">
        <v>75</v>
      </c>
      <c r="C113" s="11">
        <f>COUNTIFS(Data!$D:$D,$B113,Data!$R:$R,I113)</f>
        <v>2</v>
      </c>
      <c r="D113" s="11">
        <f>COUNTIFS(Data!$D:$D,$B113,Data!$R:$R,J113)</f>
        <v>1</v>
      </c>
      <c r="E113" s="11">
        <f>COUNTIFS(Data!$D:$D,$B113,Data!$R:$R,K113)</f>
        <v>0</v>
      </c>
      <c r="F113" s="12">
        <f t="shared" si="11"/>
        <v>3</v>
      </c>
      <c r="G113" s="3"/>
      <c r="H113" s="3"/>
      <c r="I113" s="15" t="s">
        <v>59</v>
      </c>
      <c r="J113" s="15" t="s">
        <v>32</v>
      </c>
      <c r="K113" s="15" t="s">
        <v>93</v>
      </c>
      <c r="L113" s="3"/>
      <c r="M113" s="3"/>
      <c r="N113" s="3"/>
      <c r="O113" s="3"/>
      <c r="P113" s="3"/>
      <c r="Q113" s="3"/>
      <c r="R113" s="3"/>
      <c r="S113" s="3"/>
      <c r="T113" s="3"/>
      <c r="U113" s="3"/>
    </row>
    <row r="114" spans="1:24" ht="30.75" customHeight="1" x14ac:dyDescent="0.35">
      <c r="A114" s="4"/>
      <c r="B114" s="13" t="s">
        <v>56</v>
      </c>
      <c r="C114" s="11">
        <f>COUNTIFS(Data!$D:$D,$B114,Data!$R:$R,I114)</f>
        <v>1</v>
      </c>
      <c r="D114" s="11">
        <f>COUNTIFS(Data!$D:$D,$B114,Data!$R:$R,J114)</f>
        <v>6</v>
      </c>
      <c r="E114" s="11">
        <f>COUNTIFS(Data!$D:$D,$B114,Data!$R:$R,K114)</f>
        <v>0</v>
      </c>
      <c r="F114" s="12">
        <f t="shared" si="11"/>
        <v>7</v>
      </c>
      <c r="G114" s="3"/>
      <c r="H114" s="3"/>
      <c r="I114" s="15" t="s">
        <v>59</v>
      </c>
      <c r="J114" s="15" t="s">
        <v>32</v>
      </c>
      <c r="K114" s="15" t="s">
        <v>93</v>
      </c>
      <c r="L114" s="3"/>
      <c r="M114" s="3"/>
      <c r="N114" s="3"/>
      <c r="O114" s="3"/>
      <c r="P114" s="3"/>
      <c r="Q114" s="3"/>
      <c r="R114" s="3"/>
      <c r="S114" s="3"/>
      <c r="T114" s="3"/>
      <c r="U114" s="3"/>
    </row>
    <row r="115" spans="1:24" ht="30.75" customHeight="1" x14ac:dyDescent="0.35">
      <c r="A115" s="4"/>
      <c r="B115" s="13" t="s">
        <v>27</v>
      </c>
      <c r="C115" s="11">
        <f>COUNTIFS(Data!$D:$D,$B115,Data!$R:$R,I115)</f>
        <v>0</v>
      </c>
      <c r="D115" s="11">
        <f>COUNTIFS(Data!$D:$D,$B115,Data!$R:$R,J115)</f>
        <v>2</v>
      </c>
      <c r="E115" s="11">
        <f>COUNTIFS(Data!$D:$D,$B115,Data!$R:$R,K115)</f>
        <v>2</v>
      </c>
      <c r="F115" s="12">
        <f t="shared" si="11"/>
        <v>4</v>
      </c>
      <c r="G115" s="3"/>
      <c r="H115" s="3"/>
      <c r="I115" s="15" t="s">
        <v>59</v>
      </c>
      <c r="J115" s="15" t="s">
        <v>32</v>
      </c>
      <c r="K115" s="15" t="s">
        <v>93</v>
      </c>
      <c r="L115" s="3"/>
      <c r="M115" s="3"/>
      <c r="N115" s="3"/>
      <c r="O115" s="3"/>
      <c r="P115" s="3"/>
      <c r="Q115" s="3"/>
      <c r="R115" s="3"/>
      <c r="S115" s="3"/>
      <c r="T115" s="3"/>
      <c r="U115" s="3"/>
    </row>
    <row r="116" spans="1:24" ht="36.75" customHeight="1" x14ac:dyDescent="0.35">
      <c r="A116" s="4"/>
      <c r="B116" s="13" t="s">
        <v>39</v>
      </c>
      <c r="C116" s="11">
        <f>COUNTIFS(Data!$D:$D,$B116,Data!$R:$R,I116)</f>
        <v>0</v>
      </c>
      <c r="D116" s="11">
        <f>COUNTIFS(Data!$D:$D,$B116,Data!$R:$R,J116)</f>
        <v>8</v>
      </c>
      <c r="E116" s="11">
        <f>COUNTIFS(Data!$D:$D,$B116,Data!$R:$R,K116)</f>
        <v>2</v>
      </c>
      <c r="F116" s="12">
        <f t="shared" si="11"/>
        <v>10</v>
      </c>
      <c r="G116" s="3"/>
      <c r="H116" s="3"/>
      <c r="I116" s="15" t="s">
        <v>59</v>
      </c>
      <c r="J116" s="15" t="s">
        <v>32</v>
      </c>
      <c r="K116" s="15" t="s">
        <v>93</v>
      </c>
      <c r="L116" s="3"/>
      <c r="M116" s="3"/>
      <c r="N116" s="3"/>
      <c r="O116" s="3"/>
      <c r="P116" s="3"/>
      <c r="Q116" s="3"/>
      <c r="R116" s="3"/>
      <c r="S116" s="3"/>
      <c r="T116" s="3"/>
      <c r="U116" s="3"/>
    </row>
    <row r="117" spans="1:24" ht="30.75" customHeight="1" thickBot="1" x14ac:dyDescent="0.4">
      <c r="A117" s="4"/>
      <c r="B117" s="13" t="s">
        <v>72</v>
      </c>
      <c r="C117" s="11">
        <f>COUNTIFS(Data!$D:$D,$B117,Data!$R:$R,I117)</f>
        <v>0</v>
      </c>
      <c r="D117" s="11">
        <f>COUNTIFS(Data!$D:$D,$B117,Data!$R:$R,J117)</f>
        <v>1</v>
      </c>
      <c r="E117" s="11">
        <f>COUNTIFS(Data!$D:$D,$B117,Data!$R:$R,K117)</f>
        <v>0</v>
      </c>
      <c r="F117" s="12">
        <f t="shared" si="11"/>
        <v>1</v>
      </c>
      <c r="G117" s="3"/>
      <c r="H117" s="3"/>
      <c r="I117" s="15" t="s">
        <v>59</v>
      </c>
      <c r="J117" s="15" t="s">
        <v>32</v>
      </c>
      <c r="K117" s="15" t="s">
        <v>93</v>
      </c>
      <c r="L117" s="3"/>
      <c r="M117" s="3"/>
      <c r="N117" s="3"/>
      <c r="O117" s="3"/>
      <c r="P117" s="3"/>
      <c r="Q117" s="3"/>
      <c r="R117" s="3"/>
      <c r="S117" s="3"/>
      <c r="T117" s="3"/>
      <c r="U117" s="3"/>
    </row>
    <row r="118" spans="1:24" ht="30.75" customHeight="1" thickBot="1" x14ac:dyDescent="0.4">
      <c r="A118" s="4"/>
      <c r="B118" s="7" t="s">
        <v>283</v>
      </c>
      <c r="C118" s="14">
        <f>SUM(C112:C117)</f>
        <v>3</v>
      </c>
      <c r="D118" s="14">
        <f>SUM(D112:D117)</f>
        <v>18</v>
      </c>
      <c r="E118" s="14">
        <f>SUM(E112:E117)</f>
        <v>4</v>
      </c>
      <c r="F118" s="6">
        <f>SUM(F112:F117)</f>
        <v>25</v>
      </c>
      <c r="G118" s="3"/>
      <c r="H118" s="3"/>
      <c r="I118" s="15"/>
      <c r="J118" s="15"/>
      <c r="K118" s="15"/>
      <c r="L118" s="3"/>
      <c r="M118" s="3"/>
      <c r="N118" s="3"/>
      <c r="O118" s="3"/>
      <c r="P118" s="3"/>
      <c r="Q118" s="3"/>
      <c r="R118" s="3"/>
      <c r="S118" s="3"/>
      <c r="T118" s="3"/>
      <c r="U118" s="3"/>
    </row>
    <row r="119" spans="1:24" ht="48" customHeight="1" thickBot="1" x14ac:dyDescent="0.4">
      <c r="A119" s="4"/>
      <c r="B119" s="86" t="s">
        <v>284</v>
      </c>
      <c r="C119" s="87"/>
      <c r="D119" s="87"/>
      <c r="E119" s="87"/>
      <c r="F119" s="88"/>
      <c r="G119" s="3"/>
      <c r="H119" s="3"/>
      <c r="I119" s="15"/>
      <c r="J119" s="15"/>
      <c r="K119" s="15"/>
      <c r="L119" s="3"/>
      <c r="M119" s="3"/>
      <c r="N119" s="3"/>
      <c r="O119" s="3"/>
      <c r="P119" s="3"/>
      <c r="Q119" s="3"/>
      <c r="R119" s="3"/>
      <c r="S119" s="3"/>
      <c r="T119" s="3"/>
      <c r="U119" s="3"/>
    </row>
    <row r="120" spans="1:24" ht="22.5" customHeight="1" thickBot="1" x14ac:dyDescent="0.4">
      <c r="A120" s="4"/>
    </row>
    <row r="121" spans="1:24" ht="29" customHeight="1" thickBot="1" x14ac:dyDescent="0.4">
      <c r="A121" s="5">
        <v>9</v>
      </c>
      <c r="B121" s="80" t="s">
        <v>347</v>
      </c>
      <c r="C121" s="81"/>
      <c r="D121" s="81"/>
      <c r="E121" s="81"/>
      <c r="F121" s="81"/>
      <c r="G121" s="81"/>
      <c r="H121" s="81"/>
      <c r="I121" s="82"/>
      <c r="J121" s="3"/>
      <c r="K121" s="3"/>
      <c r="L121" s="3"/>
      <c r="M121" s="3"/>
      <c r="N121" s="3"/>
      <c r="O121" s="3"/>
      <c r="P121" s="3"/>
      <c r="Q121" s="3"/>
      <c r="R121" s="3"/>
      <c r="S121" s="3"/>
      <c r="T121" s="3"/>
      <c r="U121" s="3"/>
      <c r="V121" s="3"/>
      <c r="W121" s="3"/>
      <c r="X121" s="3"/>
    </row>
    <row r="122" spans="1:24" ht="29" customHeight="1" thickBot="1" x14ac:dyDescent="0.4">
      <c r="A122" s="6" t="s">
        <v>297</v>
      </c>
      <c r="B122" s="83" t="s">
        <v>306</v>
      </c>
      <c r="C122" s="84"/>
      <c r="D122" s="84"/>
      <c r="E122" s="84"/>
      <c r="F122" s="84"/>
      <c r="G122" s="84"/>
      <c r="H122" s="84"/>
      <c r="I122" s="85"/>
      <c r="J122" s="3"/>
      <c r="K122" s="3"/>
      <c r="L122" s="15"/>
      <c r="M122" s="15"/>
      <c r="N122" s="15"/>
      <c r="O122" s="3"/>
      <c r="P122" s="3"/>
      <c r="Q122" s="3"/>
      <c r="R122" s="3"/>
      <c r="S122" s="3"/>
      <c r="T122" s="3"/>
      <c r="U122" s="3"/>
      <c r="V122" s="3"/>
      <c r="W122" s="3"/>
      <c r="X122" s="3"/>
    </row>
    <row r="123" spans="1:24" ht="29" customHeight="1" thickBot="1" x14ac:dyDescent="0.4">
      <c r="A123" s="4"/>
      <c r="B123" s="7"/>
      <c r="C123" s="8" t="s">
        <v>105</v>
      </c>
      <c r="D123" s="8" t="s">
        <v>75</v>
      </c>
      <c r="E123" s="8" t="s">
        <v>56</v>
      </c>
      <c r="F123" s="9" t="s">
        <v>27</v>
      </c>
      <c r="G123" s="8" t="s">
        <v>39</v>
      </c>
      <c r="H123" s="9" t="s">
        <v>72</v>
      </c>
      <c r="I123" s="6" t="s">
        <v>283</v>
      </c>
      <c r="J123" s="3"/>
      <c r="K123" s="3"/>
      <c r="L123" s="15"/>
      <c r="M123" s="15"/>
      <c r="N123" s="15"/>
      <c r="O123" s="3"/>
      <c r="P123" s="3"/>
      <c r="Q123" s="3"/>
      <c r="R123" s="3"/>
      <c r="S123" s="3"/>
      <c r="T123" s="3"/>
      <c r="U123" s="3"/>
      <c r="V123" s="3"/>
      <c r="W123" s="3"/>
      <c r="X123" s="3"/>
    </row>
    <row r="124" spans="1:24" ht="40.5" customHeight="1" x14ac:dyDescent="0.35">
      <c r="A124" s="4"/>
      <c r="B124" s="10" t="s">
        <v>68</v>
      </c>
      <c r="C124" s="11">
        <f>COUNTIFS(Data!$T:$T,$B124,Data!$D:$D,L124)</f>
        <v>0</v>
      </c>
      <c r="D124" s="11">
        <f>COUNTIFS(Data!$T:$T,$B124,Data!$D:$D,M124)</f>
        <v>0</v>
      </c>
      <c r="E124" s="11">
        <f>COUNTIFS(Data!$T:$T,$B124,Data!$D:$D,N124)</f>
        <v>5</v>
      </c>
      <c r="F124" s="11">
        <f>COUNTIFS(Data!$T:$T,$B124,Data!$D:$D,O124)</f>
        <v>0</v>
      </c>
      <c r="G124" s="11">
        <f>COUNTIFS(Data!$T:$T,$B124,Data!$D:$D,P124)</f>
        <v>0</v>
      </c>
      <c r="H124" s="11">
        <f>COUNTIFS(Data!$T:$T,$B124,Data!$D:$D,Q124)</f>
        <v>0</v>
      </c>
      <c r="I124" s="12">
        <f t="shared" ref="I124:I137" si="12">SUM(C124:H124)</f>
        <v>5</v>
      </c>
      <c r="J124" s="3"/>
      <c r="K124" s="3"/>
      <c r="L124" s="15" t="s">
        <v>105</v>
      </c>
      <c r="M124" s="15" t="s">
        <v>75</v>
      </c>
      <c r="N124" s="15" t="s">
        <v>56</v>
      </c>
      <c r="O124" s="15" t="s">
        <v>27</v>
      </c>
      <c r="P124" s="15" t="s">
        <v>39</v>
      </c>
      <c r="Q124" s="15" t="s">
        <v>72</v>
      </c>
      <c r="R124" s="3"/>
      <c r="S124" s="3"/>
      <c r="T124" s="3"/>
      <c r="U124" s="3"/>
      <c r="V124" s="3"/>
      <c r="W124" s="3"/>
      <c r="X124" s="3"/>
    </row>
    <row r="125" spans="1:24" ht="40.5" customHeight="1" x14ac:dyDescent="0.35">
      <c r="A125" s="4"/>
      <c r="B125" s="13" t="s">
        <v>33</v>
      </c>
      <c r="C125" s="11">
        <f>COUNTIFS(Data!$T:$T,$B125,Data!$D:$D,L125)</f>
        <v>0</v>
      </c>
      <c r="D125" s="11">
        <f>COUNTIFS(Data!$T:$T,$B125,Data!$D:$D,M125)</f>
        <v>0</v>
      </c>
      <c r="E125" s="11">
        <f>COUNTIFS(Data!$T:$T,$B125,Data!$D:$D,N125)</f>
        <v>0</v>
      </c>
      <c r="F125" s="11">
        <f>COUNTIFS(Data!$T:$T,$B125,Data!$D:$D,O125)</f>
        <v>2</v>
      </c>
      <c r="G125" s="11">
        <f>COUNTIFS(Data!$T:$T,$B125,Data!$D:$D,P125)</f>
        <v>1</v>
      </c>
      <c r="H125" s="11">
        <f>COUNTIFS(Data!$T:$T,$B125,Data!$D:$D,Q125)</f>
        <v>0</v>
      </c>
      <c r="I125" s="12">
        <f t="shared" si="12"/>
        <v>3</v>
      </c>
      <c r="J125" s="3"/>
      <c r="K125" s="3"/>
      <c r="L125" s="15" t="s">
        <v>105</v>
      </c>
      <c r="M125" s="15" t="s">
        <v>75</v>
      </c>
      <c r="N125" s="15" t="s">
        <v>56</v>
      </c>
      <c r="O125" s="15" t="s">
        <v>27</v>
      </c>
      <c r="P125" s="15" t="s">
        <v>39</v>
      </c>
      <c r="Q125" s="15" t="s">
        <v>72</v>
      </c>
      <c r="R125" s="3"/>
      <c r="S125" s="3"/>
      <c r="T125" s="3"/>
      <c r="U125" s="3"/>
      <c r="V125" s="3"/>
      <c r="W125" s="3"/>
      <c r="X125" s="3"/>
    </row>
    <row r="126" spans="1:24" ht="40.5" customHeight="1" x14ac:dyDescent="0.35">
      <c r="A126" s="4"/>
      <c r="B126" s="13" t="s">
        <v>73</v>
      </c>
      <c r="C126" s="11">
        <f>COUNTIFS(Data!$T:$T,$B126,Data!$D:$D,L126)</f>
        <v>0</v>
      </c>
      <c r="D126" s="11">
        <f>COUNTIFS(Data!$T:$T,$B126,Data!$D:$D,M126)</f>
        <v>0</v>
      </c>
      <c r="E126" s="11">
        <f>COUNTIFS(Data!$T:$T,$B126,Data!$D:$D,N126)</f>
        <v>0</v>
      </c>
      <c r="F126" s="11">
        <f>COUNTIFS(Data!$T:$T,$B126,Data!$D:$D,O126)</f>
        <v>0</v>
      </c>
      <c r="G126" s="11">
        <f>COUNTIFS(Data!$T:$T,$B126,Data!$D:$D,P126)</f>
        <v>0</v>
      </c>
      <c r="H126" s="11">
        <f>COUNTIFS(Data!$T:$T,$B126,Data!$D:$D,Q126)</f>
        <v>1</v>
      </c>
      <c r="I126" s="12">
        <f t="shared" si="12"/>
        <v>1</v>
      </c>
      <c r="J126" s="3"/>
      <c r="K126" s="3"/>
      <c r="L126" s="15" t="s">
        <v>105</v>
      </c>
      <c r="M126" s="15" t="s">
        <v>75</v>
      </c>
      <c r="N126" s="15" t="s">
        <v>56</v>
      </c>
      <c r="O126" s="15" t="s">
        <v>27</v>
      </c>
      <c r="P126" s="15" t="s">
        <v>39</v>
      </c>
      <c r="Q126" s="15" t="s">
        <v>72</v>
      </c>
      <c r="R126" s="3"/>
      <c r="S126" s="3"/>
      <c r="T126" s="3"/>
      <c r="U126" s="3"/>
      <c r="V126" s="3"/>
      <c r="W126" s="3"/>
      <c r="X126" s="3"/>
    </row>
    <row r="127" spans="1:24" ht="55.5" customHeight="1" x14ac:dyDescent="0.35">
      <c r="A127" s="4"/>
      <c r="B127" s="13" t="s">
        <v>62</v>
      </c>
      <c r="C127" s="11">
        <f>COUNTIFS(Data!$T:$T,$B127,Data!$D:$D,L127)</f>
        <v>0</v>
      </c>
      <c r="D127" s="11">
        <f>COUNTIFS(Data!$T:$T,$B127,Data!$D:$D,M127)</f>
        <v>1</v>
      </c>
      <c r="E127" s="11">
        <f>COUNTIFS(Data!$T:$T,$B127,Data!$D:$D,N127)</f>
        <v>0</v>
      </c>
      <c r="F127" s="11">
        <f>COUNTIFS(Data!$T:$T,$B127,Data!$D:$D,O127)</f>
        <v>0</v>
      </c>
      <c r="G127" s="11">
        <f>COUNTIFS(Data!$T:$T,$B127,Data!$D:$D,P127)</f>
        <v>3</v>
      </c>
      <c r="H127" s="11">
        <f>COUNTIFS(Data!$T:$T,$B127,Data!$D:$D,Q127)</f>
        <v>0</v>
      </c>
      <c r="I127" s="12">
        <f t="shared" si="12"/>
        <v>4</v>
      </c>
      <c r="J127" s="3"/>
      <c r="K127" s="3"/>
      <c r="L127" s="15" t="s">
        <v>105</v>
      </c>
      <c r="M127" s="15" t="s">
        <v>75</v>
      </c>
      <c r="N127" s="15" t="s">
        <v>56</v>
      </c>
      <c r="O127" s="15" t="s">
        <v>27</v>
      </c>
      <c r="P127" s="15" t="s">
        <v>39</v>
      </c>
      <c r="Q127" s="15" t="s">
        <v>72</v>
      </c>
      <c r="R127" s="3"/>
      <c r="S127" s="3"/>
      <c r="T127" s="3"/>
      <c r="U127" s="3"/>
      <c r="V127" s="3"/>
      <c r="W127" s="3"/>
      <c r="X127" s="3"/>
    </row>
    <row r="128" spans="1:24" ht="40.5" customHeight="1" x14ac:dyDescent="0.35">
      <c r="A128" s="4"/>
      <c r="B128" s="13" t="s">
        <v>78</v>
      </c>
      <c r="C128" s="11">
        <f>COUNTIFS(Data!$T:$T,$B128,Data!$D:$D,L128)</f>
        <v>0</v>
      </c>
      <c r="D128" s="11">
        <f>COUNTIFS(Data!$T:$T,$B128,Data!$D:$D,M128)</f>
        <v>0</v>
      </c>
      <c r="E128" s="11">
        <f>COUNTIFS(Data!$T:$T,$B128,Data!$D:$D,N128)</f>
        <v>0</v>
      </c>
      <c r="F128" s="11">
        <f>COUNTIFS(Data!$T:$T,$B128,Data!$D:$D,O128)</f>
        <v>0</v>
      </c>
      <c r="G128" s="11">
        <f>COUNTIFS(Data!$T:$T,$B128,Data!$D:$D,P128)</f>
        <v>0</v>
      </c>
      <c r="H128" s="11">
        <f>COUNTIFS(Data!$T:$T,$B128,Data!$D:$D,Q128)</f>
        <v>0</v>
      </c>
      <c r="I128" s="12">
        <f t="shared" si="12"/>
        <v>0</v>
      </c>
      <c r="J128" s="3"/>
      <c r="K128" s="3"/>
      <c r="L128" s="15" t="s">
        <v>105</v>
      </c>
      <c r="M128" s="15" t="s">
        <v>75</v>
      </c>
      <c r="N128" s="15" t="s">
        <v>56</v>
      </c>
      <c r="O128" s="15" t="s">
        <v>27</v>
      </c>
      <c r="P128" s="15" t="s">
        <v>39</v>
      </c>
      <c r="Q128" s="15" t="s">
        <v>72</v>
      </c>
      <c r="R128" s="3"/>
      <c r="S128" s="3"/>
      <c r="T128" s="3"/>
      <c r="U128" s="3"/>
      <c r="V128" s="3"/>
      <c r="W128" s="3"/>
      <c r="X128" s="3"/>
    </row>
    <row r="129" spans="1:24" ht="40.5" customHeight="1" x14ac:dyDescent="0.35">
      <c r="A129" s="4"/>
      <c r="B129" s="13" t="s">
        <v>76</v>
      </c>
      <c r="C129" s="11">
        <f>COUNTIFS(Data!$T:$T,$B129,Data!$D:$D,L129)</f>
        <v>0</v>
      </c>
      <c r="D129" s="11">
        <f>COUNTIFS(Data!$T:$T,$B129,Data!$D:$D,M129)</f>
        <v>0</v>
      </c>
      <c r="E129" s="11">
        <f>COUNTIFS(Data!$T:$T,$B129,Data!$D:$D,N129)</f>
        <v>0</v>
      </c>
      <c r="F129" s="11">
        <f>COUNTIFS(Data!$T:$T,$B129,Data!$D:$D,O129)</f>
        <v>0</v>
      </c>
      <c r="G129" s="11">
        <f>COUNTIFS(Data!$T:$T,$B129,Data!$D:$D,P129)</f>
        <v>0</v>
      </c>
      <c r="H129" s="11">
        <f>COUNTIFS(Data!$T:$T,$B129,Data!$D:$D,Q129)</f>
        <v>0</v>
      </c>
      <c r="I129" s="12">
        <f t="shared" si="12"/>
        <v>0</v>
      </c>
      <c r="J129" s="3"/>
      <c r="K129" s="3"/>
      <c r="L129" s="15" t="s">
        <v>105</v>
      </c>
      <c r="M129" s="15" t="s">
        <v>75</v>
      </c>
      <c r="N129" s="15" t="s">
        <v>56</v>
      </c>
      <c r="O129" s="15" t="s">
        <v>27</v>
      </c>
      <c r="P129" s="15" t="s">
        <v>39</v>
      </c>
      <c r="Q129" s="15" t="s">
        <v>72</v>
      </c>
      <c r="R129" s="3"/>
      <c r="S129" s="3"/>
      <c r="T129" s="3"/>
      <c r="U129" s="3"/>
      <c r="V129" s="3"/>
      <c r="W129" s="3"/>
      <c r="X129" s="3"/>
    </row>
    <row r="130" spans="1:24" ht="40.5" customHeight="1" x14ac:dyDescent="0.35">
      <c r="A130" s="4"/>
      <c r="B130" s="13" t="s">
        <v>45</v>
      </c>
      <c r="C130" s="11">
        <f>COUNTIFS(Data!$T:$T,$B130,Data!$D:$D,L130)</f>
        <v>0</v>
      </c>
      <c r="D130" s="11">
        <f>COUNTIFS(Data!$T:$T,$B130,Data!$D:$D,M130)</f>
        <v>0</v>
      </c>
      <c r="E130" s="11">
        <f>COUNTIFS(Data!$T:$T,$B130,Data!$D:$D,N130)</f>
        <v>0</v>
      </c>
      <c r="F130" s="11">
        <f>COUNTIFS(Data!$T:$T,$B130,Data!$D:$D,O130)</f>
        <v>0</v>
      </c>
      <c r="G130" s="11">
        <f>COUNTIFS(Data!$T:$T,$B130,Data!$D:$D,P130)</f>
        <v>0</v>
      </c>
      <c r="H130" s="11">
        <f>COUNTIFS(Data!$T:$T,$B130,Data!$D:$D,Q130)</f>
        <v>0</v>
      </c>
      <c r="I130" s="12">
        <f t="shared" si="12"/>
        <v>0</v>
      </c>
      <c r="J130" s="3"/>
      <c r="K130" s="3"/>
      <c r="L130" s="15" t="s">
        <v>105</v>
      </c>
      <c r="M130" s="15" t="s">
        <v>75</v>
      </c>
      <c r="N130" s="15" t="s">
        <v>56</v>
      </c>
      <c r="O130" s="15" t="s">
        <v>27</v>
      </c>
      <c r="P130" s="15" t="s">
        <v>39</v>
      </c>
      <c r="Q130" s="15" t="s">
        <v>72</v>
      </c>
      <c r="R130" s="3"/>
      <c r="S130" s="3"/>
      <c r="T130" s="3"/>
      <c r="U130" s="3"/>
      <c r="V130" s="3"/>
      <c r="W130" s="3"/>
      <c r="X130" s="3"/>
    </row>
    <row r="131" spans="1:24" ht="40.5" customHeight="1" x14ac:dyDescent="0.35">
      <c r="A131" s="4"/>
      <c r="B131" s="13" t="s">
        <v>81</v>
      </c>
      <c r="C131" s="11">
        <f>COUNTIFS(Data!$T:$T,$B131,Data!$D:$D,L131)</f>
        <v>0</v>
      </c>
      <c r="D131" s="11">
        <f>COUNTIFS(Data!$T:$T,$B131,Data!$D:$D,M131)</f>
        <v>1</v>
      </c>
      <c r="E131" s="11">
        <f>COUNTIFS(Data!$T:$T,$B131,Data!$D:$D,N131)</f>
        <v>0</v>
      </c>
      <c r="F131" s="11">
        <f>COUNTIFS(Data!$T:$T,$B131,Data!$D:$D,O131)</f>
        <v>0</v>
      </c>
      <c r="G131" s="11">
        <f>COUNTIFS(Data!$T:$T,$B131,Data!$D:$D,P131)</f>
        <v>0</v>
      </c>
      <c r="H131" s="11">
        <f>COUNTIFS(Data!$T:$T,$B131,Data!$D:$D,Q131)</f>
        <v>0</v>
      </c>
      <c r="I131" s="12">
        <f t="shared" si="12"/>
        <v>1</v>
      </c>
      <c r="J131" s="3"/>
      <c r="K131" s="3"/>
      <c r="L131" s="15" t="s">
        <v>105</v>
      </c>
      <c r="M131" s="15" t="s">
        <v>75</v>
      </c>
      <c r="N131" s="15" t="s">
        <v>56</v>
      </c>
      <c r="O131" s="15" t="s">
        <v>27</v>
      </c>
      <c r="P131" s="15" t="s">
        <v>39</v>
      </c>
      <c r="Q131" s="15" t="s">
        <v>72</v>
      </c>
      <c r="R131" s="3"/>
      <c r="S131" s="3"/>
      <c r="T131" s="3"/>
      <c r="U131" s="3"/>
      <c r="V131" s="3"/>
      <c r="W131" s="3"/>
      <c r="X131" s="3"/>
    </row>
    <row r="132" spans="1:24" ht="40.5" customHeight="1" x14ac:dyDescent="0.35">
      <c r="A132" s="4"/>
      <c r="B132" s="13" t="s">
        <v>56</v>
      </c>
      <c r="C132" s="11">
        <f>COUNTIFS(Data!$T:$T,$B132,Data!$D:$D,L132)</f>
        <v>0</v>
      </c>
      <c r="D132" s="11">
        <f>COUNTIFS(Data!$T:$T,$B132,Data!$D:$D,M132)</f>
        <v>0</v>
      </c>
      <c r="E132" s="11">
        <f>COUNTIFS(Data!$T:$T,$B132,Data!$D:$D,N132)</f>
        <v>0</v>
      </c>
      <c r="F132" s="11">
        <f>COUNTIFS(Data!$T:$T,$B132,Data!$D:$D,O132)</f>
        <v>1</v>
      </c>
      <c r="G132" s="11">
        <f>COUNTIFS(Data!$T:$T,$B132,Data!$D:$D,P132)</f>
        <v>5</v>
      </c>
      <c r="H132" s="11">
        <f>COUNTIFS(Data!$T:$T,$B132,Data!$D:$D,Q132)</f>
        <v>0</v>
      </c>
      <c r="I132" s="12">
        <f t="shared" si="12"/>
        <v>6</v>
      </c>
      <c r="J132" s="3"/>
      <c r="K132" s="3"/>
      <c r="L132" s="15" t="s">
        <v>105</v>
      </c>
      <c r="M132" s="15" t="s">
        <v>75</v>
      </c>
      <c r="N132" s="15" t="s">
        <v>56</v>
      </c>
      <c r="O132" s="15" t="s">
        <v>27</v>
      </c>
      <c r="P132" s="15" t="s">
        <v>39</v>
      </c>
      <c r="Q132" s="15" t="s">
        <v>72</v>
      </c>
      <c r="R132" s="3"/>
      <c r="S132" s="3"/>
      <c r="T132" s="3"/>
      <c r="U132" s="3"/>
      <c r="V132" s="3"/>
      <c r="W132" s="3"/>
      <c r="X132" s="3"/>
    </row>
    <row r="133" spans="1:24" ht="47.25" customHeight="1" x14ac:dyDescent="0.35">
      <c r="A133" s="4"/>
      <c r="B133" s="13" t="s">
        <v>94</v>
      </c>
      <c r="C133" s="11">
        <f>COUNTIFS(Data!$T:$T,$B133,Data!$D:$D,L133)</f>
        <v>0</v>
      </c>
      <c r="D133" s="11">
        <f>COUNTIFS(Data!$T:$T,$B133,Data!$D:$D,M133)</f>
        <v>0</v>
      </c>
      <c r="E133" s="11">
        <f>COUNTIFS(Data!$T:$T,$B133,Data!$D:$D,N133)</f>
        <v>0</v>
      </c>
      <c r="F133" s="11">
        <f>COUNTIFS(Data!$T:$T,$B133,Data!$D:$D,O133)</f>
        <v>0</v>
      </c>
      <c r="G133" s="11">
        <f>COUNTIFS(Data!$T:$T,$B133,Data!$D:$D,P133)</f>
        <v>0</v>
      </c>
      <c r="H133" s="11">
        <f>COUNTIFS(Data!$T:$T,$B133,Data!$D:$D,Q133)</f>
        <v>0</v>
      </c>
      <c r="I133" s="12">
        <f t="shared" si="12"/>
        <v>0</v>
      </c>
      <c r="J133" s="3"/>
      <c r="K133" s="3"/>
      <c r="L133" s="15" t="s">
        <v>105</v>
      </c>
      <c r="M133" s="15" t="s">
        <v>75</v>
      </c>
      <c r="N133" s="15" t="s">
        <v>56</v>
      </c>
      <c r="O133" s="15" t="s">
        <v>27</v>
      </c>
      <c r="P133" s="15" t="s">
        <v>39</v>
      </c>
      <c r="Q133" s="15" t="s">
        <v>72</v>
      </c>
      <c r="R133" s="3"/>
      <c r="S133" s="3"/>
      <c r="T133" s="3"/>
      <c r="U133" s="3"/>
      <c r="V133" s="3"/>
      <c r="W133" s="3"/>
      <c r="X133" s="3"/>
    </row>
    <row r="134" spans="1:24" ht="40.5" customHeight="1" x14ac:dyDescent="0.35">
      <c r="A134" s="4"/>
      <c r="B134" s="13" t="s">
        <v>64</v>
      </c>
      <c r="C134" s="11">
        <f>COUNTIFS(Data!$T:$T,$B134,Data!$D:$D,L134)</f>
        <v>0</v>
      </c>
      <c r="D134" s="11">
        <f>COUNTIFS(Data!$T:$T,$B134,Data!$D:$D,M134)</f>
        <v>0</v>
      </c>
      <c r="E134" s="11">
        <f>COUNTIFS(Data!$T:$T,$B134,Data!$D:$D,N134)</f>
        <v>0</v>
      </c>
      <c r="F134" s="11">
        <f>COUNTIFS(Data!$T:$T,$B134,Data!$D:$D,O134)</f>
        <v>0</v>
      </c>
      <c r="G134" s="11">
        <f>COUNTIFS(Data!$T:$T,$B134,Data!$D:$D,P134)</f>
        <v>0</v>
      </c>
      <c r="H134" s="11">
        <f>COUNTIFS(Data!$T:$T,$B134,Data!$D:$D,Q134)</f>
        <v>0</v>
      </c>
      <c r="I134" s="12">
        <f t="shared" si="12"/>
        <v>0</v>
      </c>
      <c r="J134" s="3"/>
      <c r="K134" s="3"/>
      <c r="L134" s="15" t="s">
        <v>105</v>
      </c>
      <c r="M134" s="15" t="s">
        <v>75</v>
      </c>
      <c r="N134" s="15" t="s">
        <v>56</v>
      </c>
      <c r="O134" s="15" t="s">
        <v>27</v>
      </c>
      <c r="P134" s="15" t="s">
        <v>39</v>
      </c>
      <c r="Q134" s="15" t="s">
        <v>72</v>
      </c>
      <c r="R134" s="3"/>
      <c r="S134" s="3"/>
      <c r="T134" s="3"/>
      <c r="U134" s="3"/>
      <c r="V134" s="3"/>
      <c r="W134" s="3"/>
      <c r="X134" s="3"/>
    </row>
    <row r="135" spans="1:24" ht="40.5" customHeight="1" x14ac:dyDescent="0.35">
      <c r="A135" s="4"/>
      <c r="B135" s="13" t="s">
        <v>98</v>
      </c>
      <c r="C135" s="11">
        <f>COUNTIFS(Data!$T:$T,$B135,Data!$D:$D,L135)</f>
        <v>0</v>
      </c>
      <c r="D135" s="11">
        <f>COUNTIFS(Data!$T:$T,$B135,Data!$D:$D,M135)</f>
        <v>0</v>
      </c>
      <c r="E135" s="11">
        <f>COUNTIFS(Data!$T:$T,$B135,Data!$D:$D,N135)</f>
        <v>0</v>
      </c>
      <c r="F135" s="11">
        <f>COUNTIFS(Data!$T:$T,$B135,Data!$D:$D,O135)</f>
        <v>0</v>
      </c>
      <c r="G135" s="11">
        <f>COUNTIFS(Data!$T:$T,$B135,Data!$D:$D,P135)</f>
        <v>0</v>
      </c>
      <c r="H135" s="11">
        <f>COUNTIFS(Data!$T:$T,$B135,Data!$D:$D,Q135)</f>
        <v>0</v>
      </c>
      <c r="I135" s="12">
        <f t="shared" si="12"/>
        <v>0</v>
      </c>
      <c r="J135" s="3"/>
      <c r="K135" s="3"/>
      <c r="L135" s="15" t="s">
        <v>105</v>
      </c>
      <c r="M135" s="15" t="s">
        <v>75</v>
      </c>
      <c r="N135" s="15" t="s">
        <v>56</v>
      </c>
      <c r="O135" s="15" t="s">
        <v>27</v>
      </c>
      <c r="P135" s="15" t="s">
        <v>39</v>
      </c>
      <c r="Q135" s="15" t="s">
        <v>72</v>
      </c>
      <c r="R135" s="3"/>
      <c r="S135" s="3"/>
      <c r="T135" s="3"/>
      <c r="U135" s="3"/>
      <c r="V135" s="3"/>
      <c r="W135" s="3"/>
      <c r="X135" s="3"/>
    </row>
    <row r="136" spans="1:24" ht="40.5" customHeight="1" x14ac:dyDescent="0.35">
      <c r="A136" s="4"/>
      <c r="B136" s="13" t="s">
        <v>39</v>
      </c>
      <c r="C136" s="11">
        <f>COUNTIFS(Data!$T:$T,$B136,Data!$D:$D,L136)</f>
        <v>0</v>
      </c>
      <c r="D136" s="11">
        <f>COUNTIFS(Data!$T:$T,$B136,Data!$D:$D,M136)</f>
        <v>0</v>
      </c>
      <c r="E136" s="11">
        <f>COUNTIFS(Data!$T:$T,$B136,Data!$D:$D,N136)</f>
        <v>0</v>
      </c>
      <c r="F136" s="11">
        <f>COUNTIFS(Data!$T:$T,$B136,Data!$D:$D,O136)</f>
        <v>0</v>
      </c>
      <c r="G136" s="11">
        <f>COUNTIFS(Data!$T:$T,$B136,Data!$D:$D,P136)</f>
        <v>0</v>
      </c>
      <c r="H136" s="11">
        <f>COUNTIFS(Data!$T:$T,$B136,Data!$D:$D,Q136)</f>
        <v>0</v>
      </c>
      <c r="I136" s="12">
        <f t="shared" si="12"/>
        <v>0</v>
      </c>
      <c r="J136" s="3"/>
      <c r="K136" s="3"/>
      <c r="L136" s="15" t="s">
        <v>105</v>
      </c>
      <c r="M136" s="15" t="s">
        <v>75</v>
      </c>
      <c r="N136" s="15" t="s">
        <v>56</v>
      </c>
      <c r="O136" s="15" t="s">
        <v>27</v>
      </c>
      <c r="P136" s="15" t="s">
        <v>39</v>
      </c>
      <c r="Q136" s="15" t="s">
        <v>72</v>
      </c>
      <c r="R136" s="3"/>
      <c r="S136" s="3"/>
      <c r="T136" s="3"/>
      <c r="U136" s="3"/>
      <c r="V136" s="3"/>
      <c r="W136" s="3"/>
      <c r="X136" s="3"/>
    </row>
    <row r="137" spans="1:24" ht="40.5" customHeight="1" thickBot="1" x14ac:dyDescent="0.4">
      <c r="A137" s="4"/>
      <c r="B137" s="13" t="s">
        <v>41</v>
      </c>
      <c r="C137" s="11">
        <f>COUNTIFS(Data!$T:$T,$B137,Data!$D:$D,L137)</f>
        <v>0</v>
      </c>
      <c r="D137" s="11">
        <f>COUNTIFS(Data!$T:$T,$B137,Data!$D:$D,M137)</f>
        <v>1</v>
      </c>
      <c r="E137" s="11">
        <f>COUNTIFS(Data!$T:$T,$B137,Data!$D:$D,N137)</f>
        <v>2</v>
      </c>
      <c r="F137" s="11">
        <f>COUNTIFS(Data!$T:$T,$B137,Data!$D:$D,O137)</f>
        <v>1</v>
      </c>
      <c r="G137" s="11">
        <f>COUNTIFS(Data!$T:$T,$B137,Data!$D:$D,P137)</f>
        <v>1</v>
      </c>
      <c r="H137" s="11">
        <f>COUNTIFS(Data!$T:$T,$B137,Data!$D:$D,Q137)</f>
        <v>0</v>
      </c>
      <c r="I137" s="12">
        <f t="shared" si="12"/>
        <v>5</v>
      </c>
      <c r="J137" s="3"/>
      <c r="K137" s="3"/>
      <c r="L137" s="15" t="s">
        <v>105</v>
      </c>
      <c r="M137" s="15" t="s">
        <v>75</v>
      </c>
      <c r="N137" s="15" t="s">
        <v>56</v>
      </c>
      <c r="O137" s="15" t="s">
        <v>27</v>
      </c>
      <c r="P137" s="15" t="s">
        <v>39</v>
      </c>
      <c r="Q137" s="15" t="s">
        <v>72</v>
      </c>
      <c r="R137" s="3"/>
      <c r="S137" s="3"/>
      <c r="T137" s="3"/>
      <c r="U137" s="3"/>
      <c r="V137" s="3"/>
      <c r="W137" s="3"/>
      <c r="X137" s="3"/>
    </row>
    <row r="138" spans="1:24" ht="30.75" customHeight="1" thickBot="1" x14ac:dyDescent="0.4">
      <c r="A138" s="4"/>
      <c r="B138" s="7" t="s">
        <v>283</v>
      </c>
      <c r="C138" s="14">
        <f t="shared" ref="C138:I138" si="13">SUM(C124:C137)</f>
        <v>0</v>
      </c>
      <c r="D138" s="14">
        <f t="shared" si="13"/>
        <v>3</v>
      </c>
      <c r="E138" s="14">
        <f t="shared" si="13"/>
        <v>7</v>
      </c>
      <c r="F138" s="14">
        <f t="shared" si="13"/>
        <v>4</v>
      </c>
      <c r="G138" s="14">
        <f t="shared" si="13"/>
        <v>10</v>
      </c>
      <c r="H138" s="14">
        <f t="shared" si="13"/>
        <v>1</v>
      </c>
      <c r="I138" s="6">
        <f t="shared" si="13"/>
        <v>25</v>
      </c>
      <c r="J138" s="3"/>
      <c r="K138" s="3"/>
      <c r="L138" s="15"/>
      <c r="M138" s="15"/>
      <c r="N138" s="15"/>
      <c r="O138" s="3"/>
      <c r="P138" s="3"/>
      <c r="Q138" s="3"/>
      <c r="R138" s="3"/>
      <c r="S138" s="3"/>
      <c r="T138" s="3"/>
      <c r="U138" s="3"/>
      <c r="V138" s="3"/>
      <c r="W138" s="3"/>
      <c r="X138" s="3"/>
    </row>
    <row r="139" spans="1:24" ht="48" customHeight="1" thickBot="1" x14ac:dyDescent="0.4">
      <c r="A139" s="4"/>
      <c r="B139" s="86" t="s">
        <v>284</v>
      </c>
      <c r="C139" s="87"/>
      <c r="D139" s="87"/>
      <c r="E139" s="87"/>
      <c r="F139" s="87"/>
      <c r="G139" s="87"/>
      <c r="H139" s="87"/>
      <c r="I139" s="88"/>
      <c r="J139" s="3"/>
      <c r="K139" s="3"/>
      <c r="L139" s="15"/>
      <c r="M139" s="15"/>
      <c r="N139" s="15"/>
      <c r="O139" s="3"/>
      <c r="P139" s="3"/>
      <c r="Q139" s="3"/>
      <c r="R139" s="3"/>
      <c r="S139" s="3"/>
      <c r="T139" s="3"/>
      <c r="U139" s="3"/>
      <c r="V139" s="3"/>
      <c r="W139" s="3"/>
      <c r="X139" s="3"/>
    </row>
    <row r="140" spans="1:24" ht="22.5" customHeight="1" x14ac:dyDescent="0.35">
      <c r="A140" s="4"/>
    </row>
    <row r="141" spans="1:24" ht="22.5" customHeight="1" thickBot="1" x14ac:dyDescent="0.4">
      <c r="A141" s="4"/>
    </row>
    <row r="142" spans="1:24" ht="27.5" customHeight="1" thickBot="1" x14ac:dyDescent="0.4">
      <c r="A142" s="5">
        <v>10</v>
      </c>
      <c r="B142" s="80" t="s">
        <v>347</v>
      </c>
      <c r="C142" s="81"/>
      <c r="D142" s="81"/>
      <c r="E142" s="82"/>
      <c r="F142" s="3"/>
      <c r="G142" s="3"/>
      <c r="H142" s="3"/>
      <c r="I142" s="3"/>
      <c r="J142" s="3"/>
      <c r="K142" s="3"/>
      <c r="L142" s="3"/>
      <c r="M142" s="3"/>
      <c r="N142" s="3"/>
      <c r="O142" s="3"/>
      <c r="P142" s="3"/>
      <c r="Q142" s="3"/>
      <c r="R142" s="3"/>
      <c r="S142" s="3"/>
      <c r="T142" s="3"/>
    </row>
    <row r="143" spans="1:24" ht="27.5" customHeight="1" thickBot="1" x14ac:dyDescent="0.4">
      <c r="A143" s="6" t="s">
        <v>298</v>
      </c>
      <c r="B143" s="83" t="s">
        <v>307</v>
      </c>
      <c r="C143" s="84"/>
      <c r="D143" s="84"/>
      <c r="E143" s="85"/>
      <c r="F143" s="3"/>
      <c r="G143" s="3"/>
      <c r="H143" s="15"/>
      <c r="I143" s="15"/>
      <c r="J143" s="15"/>
      <c r="K143" s="3"/>
      <c r="L143" s="3"/>
      <c r="M143" s="3"/>
      <c r="N143" s="3"/>
      <c r="O143" s="3"/>
      <c r="P143" s="3"/>
      <c r="Q143" s="3"/>
      <c r="R143" s="3"/>
      <c r="S143" s="3"/>
      <c r="T143" s="3"/>
    </row>
    <row r="144" spans="1:24" ht="27.5" customHeight="1" thickBot="1" x14ac:dyDescent="0.4">
      <c r="A144" s="4"/>
      <c r="B144" s="7"/>
      <c r="C144" s="8" t="s">
        <v>36</v>
      </c>
      <c r="D144" s="8" t="s">
        <v>47</v>
      </c>
      <c r="E144" s="6" t="s">
        <v>283</v>
      </c>
      <c r="F144" s="3"/>
      <c r="G144" s="3"/>
      <c r="H144" s="15"/>
      <c r="I144" s="15"/>
      <c r="J144" s="15"/>
      <c r="K144" s="3"/>
      <c r="L144" s="3"/>
      <c r="M144" s="3"/>
      <c r="N144" s="3"/>
      <c r="O144" s="3"/>
      <c r="P144" s="3"/>
      <c r="Q144" s="3"/>
      <c r="R144" s="3"/>
      <c r="S144" s="3"/>
      <c r="T144" s="3"/>
    </row>
    <row r="145" spans="1:27" ht="30.75" customHeight="1" x14ac:dyDescent="0.35">
      <c r="A145" s="4"/>
      <c r="B145" s="10" t="s">
        <v>105</v>
      </c>
      <c r="C145" s="11">
        <f>COUNTIFS(Data!$D:$D,$B145,Data!$AS:$AS,H145)</f>
        <v>0</v>
      </c>
      <c r="D145" s="11">
        <f>COUNTIFS(Data!$D:$D,$B145,Data!$AS:$AS,I145)</f>
        <v>0</v>
      </c>
      <c r="E145" s="12">
        <f t="shared" ref="E145:E150" si="14">SUM(C145:D145)</f>
        <v>0</v>
      </c>
      <c r="F145" s="3"/>
      <c r="G145" s="3"/>
      <c r="H145" s="15" t="s">
        <v>36</v>
      </c>
      <c r="I145" s="15" t="s">
        <v>47</v>
      </c>
      <c r="J145" s="15"/>
      <c r="K145" s="3"/>
      <c r="L145" s="3"/>
      <c r="M145" s="3"/>
      <c r="N145" s="3"/>
      <c r="O145" s="3"/>
      <c r="P145" s="3"/>
      <c r="Q145" s="3"/>
      <c r="R145" s="3"/>
      <c r="S145" s="3"/>
      <c r="T145" s="3"/>
    </row>
    <row r="146" spans="1:27" ht="30.75" customHeight="1" x14ac:dyDescent="0.35">
      <c r="A146" s="4"/>
      <c r="B146" s="13" t="s">
        <v>75</v>
      </c>
      <c r="C146" s="11">
        <f>COUNTIFS(Data!$D:$D,$B146,Data!$AS:$AS,H146)</f>
        <v>3</v>
      </c>
      <c r="D146" s="11">
        <f>COUNTIFS(Data!$D:$D,$B146,Data!$AS:$AS,I146)</f>
        <v>0</v>
      </c>
      <c r="E146" s="12">
        <f t="shared" si="14"/>
        <v>3</v>
      </c>
      <c r="F146" s="3"/>
      <c r="G146" s="3"/>
      <c r="H146" s="15" t="s">
        <v>36</v>
      </c>
      <c r="I146" s="15" t="s">
        <v>47</v>
      </c>
      <c r="J146" s="15"/>
      <c r="K146" s="3"/>
      <c r="L146" s="3"/>
      <c r="M146" s="3"/>
      <c r="N146" s="3"/>
      <c r="O146" s="3"/>
      <c r="P146" s="3"/>
      <c r="Q146" s="3"/>
      <c r="R146" s="3"/>
      <c r="S146" s="3"/>
      <c r="T146" s="3"/>
    </row>
    <row r="147" spans="1:27" ht="30.75" customHeight="1" x14ac:dyDescent="0.35">
      <c r="A147" s="4"/>
      <c r="B147" s="13" t="s">
        <v>56</v>
      </c>
      <c r="C147" s="11">
        <f>COUNTIFS(Data!$D:$D,$B147,Data!$AS:$AS,H147)</f>
        <v>7</v>
      </c>
      <c r="D147" s="11">
        <f>COUNTIFS(Data!$D:$D,$B147,Data!$AS:$AS,I147)</f>
        <v>0</v>
      </c>
      <c r="E147" s="12">
        <f t="shared" si="14"/>
        <v>7</v>
      </c>
      <c r="F147" s="3"/>
      <c r="G147" s="3"/>
      <c r="H147" s="15" t="s">
        <v>36</v>
      </c>
      <c r="I147" s="15" t="s">
        <v>47</v>
      </c>
      <c r="J147" s="15"/>
      <c r="K147" s="3"/>
      <c r="L147" s="3"/>
      <c r="M147" s="3"/>
      <c r="N147" s="3"/>
      <c r="O147" s="3"/>
      <c r="P147" s="3"/>
      <c r="Q147" s="3"/>
      <c r="R147" s="3"/>
      <c r="S147" s="3"/>
      <c r="T147" s="3"/>
    </row>
    <row r="148" spans="1:27" ht="30.75" customHeight="1" x14ac:dyDescent="0.35">
      <c r="A148" s="4"/>
      <c r="B148" s="13" t="s">
        <v>27</v>
      </c>
      <c r="C148" s="11">
        <f>COUNTIFS(Data!$D:$D,$B148,Data!$AS:$AS,H148)</f>
        <v>4</v>
      </c>
      <c r="D148" s="11">
        <f>COUNTIFS(Data!$D:$D,$B148,Data!$AS:$AS,I148)</f>
        <v>0</v>
      </c>
      <c r="E148" s="12">
        <f t="shared" si="14"/>
        <v>4</v>
      </c>
      <c r="F148" s="3"/>
      <c r="G148" s="3"/>
      <c r="H148" s="15" t="s">
        <v>36</v>
      </c>
      <c r="I148" s="15" t="s">
        <v>47</v>
      </c>
      <c r="J148" s="15"/>
      <c r="K148" s="3"/>
      <c r="L148" s="3"/>
      <c r="M148" s="3"/>
      <c r="N148" s="3"/>
      <c r="O148" s="3"/>
      <c r="P148" s="3"/>
      <c r="Q148" s="3"/>
      <c r="R148" s="3"/>
      <c r="S148" s="3"/>
      <c r="T148" s="3"/>
    </row>
    <row r="149" spans="1:27" ht="36.75" customHeight="1" x14ac:dyDescent="0.35">
      <c r="A149" s="4"/>
      <c r="B149" s="13" t="s">
        <v>39</v>
      </c>
      <c r="C149" s="11">
        <f>COUNTIFS(Data!$D:$D,$B149,Data!$AS:$AS,H149)</f>
        <v>4</v>
      </c>
      <c r="D149" s="11">
        <f>COUNTIFS(Data!$D:$D,$B149,Data!$AS:$AS,I149)</f>
        <v>6</v>
      </c>
      <c r="E149" s="12">
        <f t="shared" si="14"/>
        <v>10</v>
      </c>
      <c r="F149" s="3"/>
      <c r="G149" s="3"/>
      <c r="H149" s="15" t="s">
        <v>36</v>
      </c>
      <c r="I149" s="15" t="s">
        <v>47</v>
      </c>
      <c r="J149" s="15"/>
      <c r="K149" s="3"/>
      <c r="L149" s="3"/>
      <c r="M149" s="3"/>
      <c r="N149" s="3"/>
      <c r="O149" s="3"/>
      <c r="P149" s="3"/>
      <c r="Q149" s="3"/>
      <c r="R149" s="3"/>
      <c r="S149" s="3"/>
      <c r="T149" s="3"/>
    </row>
    <row r="150" spans="1:27" ht="30.75" customHeight="1" thickBot="1" x14ac:dyDescent="0.4">
      <c r="A150" s="4"/>
      <c r="B150" s="13" t="s">
        <v>72</v>
      </c>
      <c r="C150" s="11">
        <f>COUNTIFS(Data!$D:$D,$B150,Data!$AS:$AS,H150)</f>
        <v>1</v>
      </c>
      <c r="D150" s="11">
        <f>COUNTIFS(Data!$D:$D,$B150,Data!$AS:$AS,I150)</f>
        <v>0</v>
      </c>
      <c r="E150" s="12">
        <f t="shared" si="14"/>
        <v>1</v>
      </c>
      <c r="F150" s="3"/>
      <c r="G150" s="3"/>
      <c r="H150" s="15" t="s">
        <v>36</v>
      </c>
      <c r="I150" s="15" t="s">
        <v>47</v>
      </c>
      <c r="J150" s="15"/>
      <c r="K150" s="3"/>
      <c r="L150" s="3"/>
      <c r="M150" s="3"/>
      <c r="N150" s="3"/>
      <c r="O150" s="3"/>
      <c r="P150" s="3"/>
      <c r="Q150" s="3"/>
      <c r="R150" s="3"/>
      <c r="S150" s="3"/>
      <c r="T150" s="3"/>
    </row>
    <row r="151" spans="1:27" ht="30.75" customHeight="1" thickBot="1" x14ac:dyDescent="0.4">
      <c r="A151" s="4"/>
      <c r="B151" s="7" t="s">
        <v>283</v>
      </c>
      <c r="C151" s="14">
        <f>SUM(C145:C150)</f>
        <v>19</v>
      </c>
      <c r="D151" s="14">
        <f>SUM(D145:D150)</f>
        <v>6</v>
      </c>
      <c r="E151" s="6">
        <f>SUM(E145:E150)</f>
        <v>25</v>
      </c>
      <c r="F151" s="3"/>
      <c r="G151" s="3"/>
      <c r="H151" s="15"/>
      <c r="I151" s="15"/>
      <c r="J151" s="15"/>
      <c r="K151" s="3"/>
      <c r="L151" s="3"/>
      <c r="M151" s="3"/>
      <c r="N151" s="3"/>
      <c r="O151" s="3"/>
      <c r="P151" s="3"/>
      <c r="Q151" s="3"/>
      <c r="R151" s="3"/>
      <c r="S151" s="3"/>
      <c r="T151" s="3"/>
    </row>
    <row r="152" spans="1:27" ht="48" customHeight="1" thickBot="1" x14ac:dyDescent="0.4">
      <c r="A152" s="4"/>
      <c r="B152" s="86" t="s">
        <v>284</v>
      </c>
      <c r="C152" s="87"/>
      <c r="D152" s="87"/>
      <c r="E152" s="88"/>
      <c r="F152" s="3"/>
      <c r="G152" s="3"/>
      <c r="H152" s="15"/>
      <c r="I152" s="15"/>
      <c r="J152" s="15"/>
      <c r="K152" s="3"/>
      <c r="L152" s="3"/>
      <c r="M152" s="3"/>
      <c r="N152" s="3"/>
      <c r="O152" s="3"/>
      <c r="P152" s="3"/>
      <c r="Q152" s="3"/>
      <c r="R152" s="3"/>
      <c r="S152" s="3"/>
      <c r="T152" s="3"/>
    </row>
    <row r="153" spans="1:27" ht="22.5" customHeight="1" thickBot="1" x14ac:dyDescent="0.4">
      <c r="A153" s="4"/>
      <c r="H153" s="15"/>
      <c r="I153" s="15"/>
    </row>
    <row r="154" spans="1:27" ht="25.5" customHeight="1" thickBot="1" x14ac:dyDescent="0.4">
      <c r="A154" s="5">
        <v>11</v>
      </c>
      <c r="B154" s="80" t="s">
        <v>347</v>
      </c>
      <c r="C154" s="81"/>
      <c r="D154" s="81"/>
      <c r="E154" s="81"/>
      <c r="F154" s="81"/>
      <c r="G154" s="81"/>
      <c r="H154" s="81"/>
      <c r="I154" s="81"/>
      <c r="J154" s="81"/>
      <c r="K154" s="81"/>
      <c r="L154" s="82"/>
      <c r="M154" s="3"/>
      <c r="N154" s="3"/>
      <c r="O154" s="3"/>
      <c r="P154" s="3"/>
      <c r="Q154" s="3"/>
      <c r="R154" s="3"/>
      <c r="S154" s="3"/>
      <c r="T154" s="3"/>
      <c r="U154" s="3"/>
      <c r="V154" s="3"/>
      <c r="W154" s="3"/>
      <c r="X154" s="3"/>
      <c r="Y154" s="3"/>
      <c r="Z154" s="3"/>
      <c r="AA154" s="3"/>
    </row>
    <row r="155" spans="1:27" ht="25.5" customHeight="1" thickBot="1" x14ac:dyDescent="0.4">
      <c r="A155" s="6" t="s">
        <v>313</v>
      </c>
      <c r="B155" s="83" t="s">
        <v>314</v>
      </c>
      <c r="C155" s="84"/>
      <c r="D155" s="84"/>
      <c r="E155" s="84"/>
      <c r="F155" s="84"/>
      <c r="G155" s="84"/>
      <c r="H155" s="84"/>
      <c r="I155" s="84"/>
      <c r="J155" s="84"/>
      <c r="K155" s="84"/>
      <c r="L155" s="85"/>
      <c r="M155" s="3"/>
      <c r="N155" s="3"/>
      <c r="O155" s="15"/>
      <c r="P155" s="15"/>
      <c r="Q155" s="15"/>
      <c r="R155" s="3"/>
      <c r="S155" s="3"/>
      <c r="T155" s="3"/>
      <c r="U155" s="3"/>
      <c r="V155" s="3"/>
      <c r="W155" s="3"/>
      <c r="X155" s="3"/>
      <c r="Y155" s="3"/>
      <c r="Z155" s="3"/>
      <c r="AA155" s="3"/>
    </row>
    <row r="156" spans="1:27" ht="55.5" customHeight="1" thickBot="1" x14ac:dyDescent="0.4">
      <c r="A156" s="4"/>
      <c r="B156" s="7"/>
      <c r="C156" s="8" t="s">
        <v>89</v>
      </c>
      <c r="D156" s="8" t="s">
        <v>54</v>
      </c>
      <c r="E156" s="8" t="s">
        <v>58</v>
      </c>
      <c r="F156" s="9" t="s">
        <v>31</v>
      </c>
      <c r="G156" s="8" t="s">
        <v>100</v>
      </c>
      <c r="H156" s="8" t="s">
        <v>91</v>
      </c>
      <c r="I156" s="9" t="s">
        <v>77</v>
      </c>
      <c r="J156" s="8" t="s">
        <v>83</v>
      </c>
      <c r="K156" s="9" t="s">
        <v>82</v>
      </c>
      <c r="L156" s="6" t="s">
        <v>283</v>
      </c>
      <c r="M156" s="3"/>
      <c r="N156" s="3"/>
      <c r="O156" s="15"/>
      <c r="P156" s="15"/>
      <c r="Q156" s="15"/>
      <c r="R156" s="3"/>
      <c r="S156" s="3"/>
      <c r="T156" s="3"/>
      <c r="U156" s="3"/>
      <c r="V156" s="3"/>
      <c r="W156" s="3"/>
      <c r="X156" s="3"/>
      <c r="Y156" s="3"/>
      <c r="Z156" s="3"/>
      <c r="AA156" s="3"/>
    </row>
    <row r="157" spans="1:27" ht="32.5" customHeight="1" x14ac:dyDescent="0.35">
      <c r="A157" s="4"/>
      <c r="B157" s="10" t="s">
        <v>68</v>
      </c>
      <c r="C157" s="11">
        <f>COUNTIFS(Data!$T:$T,$B157,Data!$M:$M,O157)</f>
        <v>1</v>
      </c>
      <c r="D157" s="11">
        <f>COUNTIFS(Data!$T:$T,$B157,Data!$M:$M,P157)</f>
        <v>1</v>
      </c>
      <c r="E157" s="11">
        <f>COUNTIFS(Data!$T:$T,$B157,Data!$M:$M,Q157)</f>
        <v>0</v>
      </c>
      <c r="F157" s="11">
        <f>COUNTIFS(Data!$T:$T,$B157,Data!$M:$M,R157)</f>
        <v>3</v>
      </c>
      <c r="G157" s="11">
        <f>COUNTIFS(Data!$T:$T,$B157,Data!$M:$M,S157)</f>
        <v>0</v>
      </c>
      <c r="H157" s="11">
        <f>COUNTIFS(Data!$T:$T,$B157,Data!$M:$M,T157)</f>
        <v>0</v>
      </c>
      <c r="I157" s="11">
        <f>COUNTIFS(Data!$T:$T,$B157,Data!$M:$M,U157)</f>
        <v>0</v>
      </c>
      <c r="J157" s="11">
        <f>COUNTIFS(Data!$T:$T,$B157,Data!$M:$M,V157)</f>
        <v>0</v>
      </c>
      <c r="K157" s="11">
        <f>COUNTIFS(Data!$T:$T,$B157,Data!$M:$M,W157)</f>
        <v>0</v>
      </c>
      <c r="L157" s="12">
        <f t="shared" ref="L157:L170" si="15">SUM(C157:K157)</f>
        <v>5</v>
      </c>
      <c r="M157" s="3"/>
      <c r="N157" s="3"/>
      <c r="O157" s="15" t="s">
        <v>89</v>
      </c>
      <c r="P157" s="15" t="s">
        <v>54</v>
      </c>
      <c r="Q157" s="15" t="s">
        <v>58</v>
      </c>
      <c r="R157" s="15" t="s">
        <v>31</v>
      </c>
      <c r="S157" s="15" t="s">
        <v>100</v>
      </c>
      <c r="T157" s="15" t="s">
        <v>91</v>
      </c>
      <c r="U157" s="15" t="s">
        <v>77</v>
      </c>
      <c r="V157" s="15" t="s">
        <v>83</v>
      </c>
      <c r="W157" s="15" t="s">
        <v>82</v>
      </c>
      <c r="X157" s="3"/>
      <c r="Y157" s="3"/>
      <c r="Z157" s="3"/>
      <c r="AA157" s="3"/>
    </row>
    <row r="158" spans="1:27" ht="32.5" customHeight="1" x14ac:dyDescent="0.35">
      <c r="A158" s="4"/>
      <c r="B158" s="13" t="s">
        <v>33</v>
      </c>
      <c r="C158" s="11">
        <f>COUNTIFS(Data!$T:$T,$B158,Data!$M:$M,O158)</f>
        <v>1</v>
      </c>
      <c r="D158" s="11">
        <f>COUNTIFS(Data!$T:$T,$B158,Data!$M:$M,P158)</f>
        <v>0</v>
      </c>
      <c r="E158" s="11">
        <f>COUNTIFS(Data!$T:$T,$B158,Data!$M:$M,Q158)</f>
        <v>0</v>
      </c>
      <c r="F158" s="11">
        <f>COUNTIFS(Data!$T:$T,$B158,Data!$M:$M,R158)</f>
        <v>2</v>
      </c>
      <c r="G158" s="11">
        <f>COUNTIFS(Data!$T:$T,$B158,Data!$M:$M,S158)</f>
        <v>0</v>
      </c>
      <c r="H158" s="11">
        <f>COUNTIFS(Data!$T:$T,$B158,Data!$M:$M,T158)</f>
        <v>0</v>
      </c>
      <c r="I158" s="11">
        <f>COUNTIFS(Data!$T:$T,$B158,Data!$M:$M,U158)</f>
        <v>0</v>
      </c>
      <c r="J158" s="11">
        <f>COUNTIFS(Data!$T:$T,$B158,Data!$M:$M,V158)</f>
        <v>0</v>
      </c>
      <c r="K158" s="11">
        <f>COUNTIFS(Data!$T:$T,$B158,Data!$M:$M,W158)</f>
        <v>0</v>
      </c>
      <c r="L158" s="12">
        <f t="shared" si="15"/>
        <v>3</v>
      </c>
      <c r="M158" s="3"/>
      <c r="N158" s="3"/>
      <c r="O158" s="15" t="s">
        <v>89</v>
      </c>
      <c r="P158" s="15" t="s">
        <v>54</v>
      </c>
      <c r="Q158" s="15" t="s">
        <v>58</v>
      </c>
      <c r="R158" s="15" t="s">
        <v>31</v>
      </c>
      <c r="S158" s="15" t="s">
        <v>100</v>
      </c>
      <c r="T158" s="15" t="s">
        <v>91</v>
      </c>
      <c r="U158" s="15" t="s">
        <v>77</v>
      </c>
      <c r="V158" s="15" t="s">
        <v>83</v>
      </c>
      <c r="W158" s="15" t="s">
        <v>82</v>
      </c>
      <c r="X158" s="3"/>
      <c r="Y158" s="3"/>
      <c r="Z158" s="3"/>
      <c r="AA158" s="3"/>
    </row>
    <row r="159" spans="1:27" ht="32.5" customHeight="1" x14ac:dyDescent="0.35">
      <c r="A159" s="4"/>
      <c r="B159" s="13" t="s">
        <v>73</v>
      </c>
      <c r="C159" s="11">
        <f>COUNTIFS(Data!$T:$T,$B159,Data!$M:$M,O159)</f>
        <v>0</v>
      </c>
      <c r="D159" s="11">
        <f>COUNTIFS(Data!$T:$T,$B159,Data!$M:$M,P159)</f>
        <v>0</v>
      </c>
      <c r="E159" s="11">
        <f>COUNTIFS(Data!$T:$T,$B159,Data!$M:$M,Q159)</f>
        <v>0</v>
      </c>
      <c r="F159" s="11">
        <f>COUNTIFS(Data!$T:$T,$B159,Data!$M:$M,R159)</f>
        <v>1</v>
      </c>
      <c r="G159" s="11">
        <f>COUNTIFS(Data!$T:$T,$B159,Data!$M:$M,S159)</f>
        <v>0</v>
      </c>
      <c r="H159" s="11">
        <f>COUNTIFS(Data!$T:$T,$B159,Data!$M:$M,T159)</f>
        <v>0</v>
      </c>
      <c r="I159" s="11">
        <f>COUNTIFS(Data!$T:$T,$B159,Data!$M:$M,U159)</f>
        <v>0</v>
      </c>
      <c r="J159" s="11">
        <f>COUNTIFS(Data!$T:$T,$B159,Data!$M:$M,V159)</f>
        <v>0</v>
      </c>
      <c r="K159" s="11">
        <f>COUNTIFS(Data!$T:$T,$B159,Data!$M:$M,W159)</f>
        <v>0</v>
      </c>
      <c r="L159" s="12">
        <f t="shared" si="15"/>
        <v>1</v>
      </c>
      <c r="M159" s="3"/>
      <c r="N159" s="3"/>
      <c r="O159" s="15" t="s">
        <v>89</v>
      </c>
      <c r="P159" s="15" t="s">
        <v>54</v>
      </c>
      <c r="Q159" s="15" t="s">
        <v>58</v>
      </c>
      <c r="R159" s="15" t="s">
        <v>31</v>
      </c>
      <c r="S159" s="15" t="s">
        <v>100</v>
      </c>
      <c r="T159" s="15" t="s">
        <v>91</v>
      </c>
      <c r="U159" s="15" t="s">
        <v>77</v>
      </c>
      <c r="V159" s="15" t="s">
        <v>83</v>
      </c>
      <c r="W159" s="15" t="s">
        <v>82</v>
      </c>
      <c r="X159" s="3"/>
      <c r="Y159" s="3"/>
      <c r="Z159" s="3"/>
      <c r="AA159" s="3"/>
    </row>
    <row r="160" spans="1:27" ht="32.5" customHeight="1" x14ac:dyDescent="0.35">
      <c r="A160" s="4"/>
      <c r="B160" s="13" t="s">
        <v>62</v>
      </c>
      <c r="C160" s="11">
        <f>COUNTIFS(Data!$T:$T,$B160,Data!$M:$M,O160)</f>
        <v>0</v>
      </c>
      <c r="D160" s="11">
        <f>COUNTIFS(Data!$T:$T,$B160,Data!$M:$M,P160)</f>
        <v>1</v>
      </c>
      <c r="E160" s="11">
        <f>COUNTIFS(Data!$T:$T,$B160,Data!$M:$M,Q160)</f>
        <v>0</v>
      </c>
      <c r="F160" s="11">
        <f>COUNTIFS(Data!$T:$T,$B160,Data!$M:$M,R160)</f>
        <v>3</v>
      </c>
      <c r="G160" s="11">
        <f>COUNTIFS(Data!$T:$T,$B160,Data!$M:$M,S160)</f>
        <v>0</v>
      </c>
      <c r="H160" s="11">
        <f>COUNTIFS(Data!$T:$T,$B160,Data!$M:$M,T160)</f>
        <v>0</v>
      </c>
      <c r="I160" s="11">
        <f>COUNTIFS(Data!$T:$T,$B160,Data!$M:$M,U160)</f>
        <v>0</v>
      </c>
      <c r="J160" s="11">
        <f>COUNTIFS(Data!$T:$T,$B160,Data!$M:$M,V160)</f>
        <v>0</v>
      </c>
      <c r="K160" s="11">
        <f>COUNTIFS(Data!$T:$T,$B160,Data!$M:$M,W160)</f>
        <v>0</v>
      </c>
      <c r="L160" s="12">
        <f t="shared" si="15"/>
        <v>4</v>
      </c>
      <c r="M160" s="3"/>
      <c r="N160" s="3"/>
      <c r="O160" s="15" t="s">
        <v>89</v>
      </c>
      <c r="P160" s="15" t="s">
        <v>54</v>
      </c>
      <c r="Q160" s="15" t="s">
        <v>58</v>
      </c>
      <c r="R160" s="15" t="s">
        <v>31</v>
      </c>
      <c r="S160" s="15" t="s">
        <v>100</v>
      </c>
      <c r="T160" s="15" t="s">
        <v>91</v>
      </c>
      <c r="U160" s="15" t="s">
        <v>77</v>
      </c>
      <c r="V160" s="15" t="s">
        <v>83</v>
      </c>
      <c r="W160" s="15" t="s">
        <v>82</v>
      </c>
      <c r="X160" s="3"/>
      <c r="Y160" s="3"/>
      <c r="Z160" s="3"/>
      <c r="AA160" s="3"/>
    </row>
    <row r="161" spans="1:27" ht="32.5" customHeight="1" x14ac:dyDescent="0.35">
      <c r="A161" s="4"/>
      <c r="B161" s="13" t="s">
        <v>78</v>
      </c>
      <c r="C161" s="11">
        <f>COUNTIFS(Data!$T:$T,$B161,Data!$M:$M,O161)</f>
        <v>0</v>
      </c>
      <c r="D161" s="11">
        <f>COUNTIFS(Data!$T:$T,$B161,Data!$M:$M,P161)</f>
        <v>0</v>
      </c>
      <c r="E161" s="11">
        <f>COUNTIFS(Data!$T:$T,$B161,Data!$M:$M,Q161)</f>
        <v>0</v>
      </c>
      <c r="F161" s="11">
        <f>COUNTIFS(Data!$T:$T,$B161,Data!$M:$M,R161)</f>
        <v>0</v>
      </c>
      <c r="G161" s="11">
        <f>COUNTIFS(Data!$T:$T,$B161,Data!$M:$M,S161)</f>
        <v>0</v>
      </c>
      <c r="H161" s="11">
        <f>COUNTIFS(Data!$T:$T,$B161,Data!$M:$M,T161)</f>
        <v>0</v>
      </c>
      <c r="I161" s="11">
        <f>COUNTIFS(Data!$T:$T,$B161,Data!$M:$M,U161)</f>
        <v>0</v>
      </c>
      <c r="J161" s="11">
        <f>COUNTIFS(Data!$T:$T,$B161,Data!$M:$M,V161)</f>
        <v>0</v>
      </c>
      <c r="K161" s="11">
        <f>COUNTIFS(Data!$T:$T,$B161,Data!$M:$M,W161)</f>
        <v>0</v>
      </c>
      <c r="L161" s="12">
        <f t="shared" si="15"/>
        <v>0</v>
      </c>
      <c r="M161" s="3"/>
      <c r="N161" s="3"/>
      <c r="O161" s="15" t="s">
        <v>89</v>
      </c>
      <c r="P161" s="15" t="s">
        <v>54</v>
      </c>
      <c r="Q161" s="15" t="s">
        <v>58</v>
      </c>
      <c r="R161" s="15" t="s">
        <v>31</v>
      </c>
      <c r="S161" s="15" t="s">
        <v>100</v>
      </c>
      <c r="T161" s="15" t="s">
        <v>91</v>
      </c>
      <c r="U161" s="15" t="s">
        <v>77</v>
      </c>
      <c r="V161" s="15" t="s">
        <v>83</v>
      </c>
      <c r="W161" s="15" t="s">
        <v>82</v>
      </c>
      <c r="X161" s="3"/>
      <c r="Y161" s="3"/>
      <c r="Z161" s="3"/>
      <c r="AA161" s="3"/>
    </row>
    <row r="162" spans="1:27" ht="32.5" customHeight="1" x14ac:dyDescent="0.35">
      <c r="A162" s="4"/>
      <c r="B162" s="13" t="s">
        <v>76</v>
      </c>
      <c r="C162" s="11">
        <f>COUNTIFS(Data!$T:$T,$B162,Data!$M:$M,O162)</f>
        <v>0</v>
      </c>
      <c r="D162" s="11">
        <f>COUNTIFS(Data!$T:$T,$B162,Data!$M:$M,P162)</f>
        <v>0</v>
      </c>
      <c r="E162" s="11">
        <f>COUNTIFS(Data!$T:$T,$B162,Data!$M:$M,Q162)</f>
        <v>0</v>
      </c>
      <c r="F162" s="11">
        <f>COUNTIFS(Data!$T:$T,$B162,Data!$M:$M,R162)</f>
        <v>0</v>
      </c>
      <c r="G162" s="11">
        <f>COUNTIFS(Data!$T:$T,$B162,Data!$M:$M,S162)</f>
        <v>0</v>
      </c>
      <c r="H162" s="11">
        <f>COUNTIFS(Data!$T:$T,$B162,Data!$M:$M,T162)</f>
        <v>0</v>
      </c>
      <c r="I162" s="11">
        <f>COUNTIFS(Data!$T:$T,$B162,Data!$M:$M,U162)</f>
        <v>0</v>
      </c>
      <c r="J162" s="11">
        <f>COUNTIFS(Data!$T:$T,$B162,Data!$M:$M,V162)</f>
        <v>0</v>
      </c>
      <c r="K162" s="11">
        <f>COUNTIFS(Data!$T:$T,$B162,Data!$M:$M,W162)</f>
        <v>0</v>
      </c>
      <c r="L162" s="12">
        <f t="shared" si="15"/>
        <v>0</v>
      </c>
      <c r="M162" s="3"/>
      <c r="N162" s="3"/>
      <c r="O162" s="15" t="s">
        <v>89</v>
      </c>
      <c r="P162" s="15" t="s">
        <v>54</v>
      </c>
      <c r="Q162" s="15" t="s">
        <v>58</v>
      </c>
      <c r="R162" s="15" t="s">
        <v>31</v>
      </c>
      <c r="S162" s="15" t="s">
        <v>100</v>
      </c>
      <c r="T162" s="15" t="s">
        <v>91</v>
      </c>
      <c r="U162" s="15" t="s">
        <v>77</v>
      </c>
      <c r="V162" s="15" t="s">
        <v>83</v>
      </c>
      <c r="W162" s="15" t="s">
        <v>82</v>
      </c>
      <c r="X162" s="3"/>
      <c r="Y162" s="3"/>
      <c r="Z162" s="3"/>
      <c r="AA162" s="3"/>
    </row>
    <row r="163" spans="1:27" ht="32.5" customHeight="1" x14ac:dyDescent="0.35">
      <c r="A163" s="4"/>
      <c r="B163" s="13" t="s">
        <v>45</v>
      </c>
      <c r="C163" s="11">
        <f>COUNTIFS(Data!$T:$T,$B163,Data!$M:$M,O163)</f>
        <v>0</v>
      </c>
      <c r="D163" s="11">
        <f>COUNTIFS(Data!$T:$T,$B163,Data!$M:$M,P163)</f>
        <v>0</v>
      </c>
      <c r="E163" s="11">
        <f>COUNTIFS(Data!$T:$T,$B163,Data!$M:$M,Q163)</f>
        <v>0</v>
      </c>
      <c r="F163" s="11">
        <f>COUNTIFS(Data!$T:$T,$B163,Data!$M:$M,R163)</f>
        <v>0</v>
      </c>
      <c r="G163" s="11">
        <f>COUNTIFS(Data!$T:$T,$B163,Data!$M:$M,S163)</f>
        <v>0</v>
      </c>
      <c r="H163" s="11">
        <f>COUNTIFS(Data!$T:$T,$B163,Data!$M:$M,T163)</f>
        <v>0</v>
      </c>
      <c r="I163" s="11">
        <f>COUNTIFS(Data!$T:$T,$B163,Data!$M:$M,U163)</f>
        <v>0</v>
      </c>
      <c r="J163" s="11">
        <f>COUNTIFS(Data!$T:$T,$B163,Data!$M:$M,V163)</f>
        <v>0</v>
      </c>
      <c r="K163" s="11">
        <f>COUNTIFS(Data!$T:$T,$B163,Data!$M:$M,W163)</f>
        <v>0</v>
      </c>
      <c r="L163" s="12">
        <f t="shared" si="15"/>
        <v>0</v>
      </c>
      <c r="M163" s="3"/>
      <c r="N163" s="3"/>
      <c r="O163" s="15" t="s">
        <v>89</v>
      </c>
      <c r="P163" s="15" t="s">
        <v>54</v>
      </c>
      <c r="Q163" s="15" t="s">
        <v>58</v>
      </c>
      <c r="R163" s="15" t="s">
        <v>31</v>
      </c>
      <c r="S163" s="15" t="s">
        <v>100</v>
      </c>
      <c r="T163" s="15" t="s">
        <v>91</v>
      </c>
      <c r="U163" s="15" t="s">
        <v>77</v>
      </c>
      <c r="V163" s="15" t="s">
        <v>83</v>
      </c>
      <c r="W163" s="15" t="s">
        <v>82</v>
      </c>
      <c r="X163" s="3"/>
      <c r="Y163" s="3"/>
      <c r="Z163" s="3"/>
      <c r="AA163" s="3"/>
    </row>
    <row r="164" spans="1:27" ht="32.5" customHeight="1" x14ac:dyDescent="0.35">
      <c r="A164" s="4"/>
      <c r="B164" s="13" t="s">
        <v>81</v>
      </c>
      <c r="C164" s="11">
        <f>COUNTIFS(Data!$T:$T,$B164,Data!$M:$M,O164)</f>
        <v>0</v>
      </c>
      <c r="D164" s="11">
        <f>COUNTIFS(Data!$T:$T,$B164,Data!$M:$M,P164)</f>
        <v>0</v>
      </c>
      <c r="E164" s="11">
        <f>COUNTIFS(Data!$T:$T,$B164,Data!$M:$M,Q164)</f>
        <v>0</v>
      </c>
      <c r="F164" s="11">
        <f>COUNTIFS(Data!$T:$T,$B164,Data!$M:$M,R164)</f>
        <v>1</v>
      </c>
      <c r="G164" s="11">
        <f>COUNTIFS(Data!$T:$T,$B164,Data!$M:$M,S164)</f>
        <v>0</v>
      </c>
      <c r="H164" s="11">
        <f>COUNTIFS(Data!$T:$T,$B164,Data!$M:$M,T164)</f>
        <v>0</v>
      </c>
      <c r="I164" s="11">
        <f>COUNTIFS(Data!$T:$T,$B164,Data!$M:$M,U164)</f>
        <v>0</v>
      </c>
      <c r="J164" s="11">
        <f>COUNTIFS(Data!$T:$T,$B164,Data!$M:$M,V164)</f>
        <v>0</v>
      </c>
      <c r="K164" s="11">
        <f>COUNTIFS(Data!$T:$T,$B164,Data!$M:$M,W164)</f>
        <v>0</v>
      </c>
      <c r="L164" s="12">
        <f t="shared" si="15"/>
        <v>1</v>
      </c>
      <c r="M164" s="3"/>
      <c r="N164" s="3"/>
      <c r="O164" s="15" t="s">
        <v>89</v>
      </c>
      <c r="P164" s="15" t="s">
        <v>54</v>
      </c>
      <c r="Q164" s="15" t="s">
        <v>58</v>
      </c>
      <c r="R164" s="15" t="s">
        <v>31</v>
      </c>
      <c r="S164" s="15" t="s">
        <v>100</v>
      </c>
      <c r="T164" s="15" t="s">
        <v>91</v>
      </c>
      <c r="U164" s="15" t="s">
        <v>77</v>
      </c>
      <c r="V164" s="15" t="s">
        <v>83</v>
      </c>
      <c r="W164" s="15" t="s">
        <v>82</v>
      </c>
      <c r="X164" s="3"/>
      <c r="Y164" s="3"/>
      <c r="Z164" s="3"/>
      <c r="AA164" s="3"/>
    </row>
    <row r="165" spans="1:27" ht="32.5" customHeight="1" x14ac:dyDescent="0.35">
      <c r="A165" s="4"/>
      <c r="B165" s="13" t="s">
        <v>56</v>
      </c>
      <c r="C165" s="11">
        <f>COUNTIFS(Data!$T:$T,$B165,Data!$M:$M,O165)</f>
        <v>0</v>
      </c>
      <c r="D165" s="11">
        <f>COUNTIFS(Data!$T:$T,$B165,Data!$M:$M,P165)</f>
        <v>2</v>
      </c>
      <c r="E165" s="11">
        <f>COUNTIFS(Data!$T:$T,$B165,Data!$M:$M,Q165)</f>
        <v>0</v>
      </c>
      <c r="F165" s="11">
        <f>COUNTIFS(Data!$T:$T,$B165,Data!$M:$M,R165)</f>
        <v>4</v>
      </c>
      <c r="G165" s="11">
        <f>COUNTIFS(Data!$T:$T,$B165,Data!$M:$M,S165)</f>
        <v>0</v>
      </c>
      <c r="H165" s="11">
        <f>COUNTIFS(Data!$T:$T,$B165,Data!$M:$M,T165)</f>
        <v>0</v>
      </c>
      <c r="I165" s="11">
        <f>COUNTIFS(Data!$T:$T,$B165,Data!$M:$M,U165)</f>
        <v>0</v>
      </c>
      <c r="J165" s="11">
        <f>COUNTIFS(Data!$T:$T,$B165,Data!$M:$M,V165)</f>
        <v>0</v>
      </c>
      <c r="K165" s="11">
        <f>COUNTIFS(Data!$T:$T,$B165,Data!$M:$M,W165)</f>
        <v>0</v>
      </c>
      <c r="L165" s="12">
        <f t="shared" si="15"/>
        <v>6</v>
      </c>
      <c r="M165" s="3"/>
      <c r="N165" s="3"/>
      <c r="O165" s="15" t="s">
        <v>89</v>
      </c>
      <c r="P165" s="15" t="s">
        <v>54</v>
      </c>
      <c r="Q165" s="15" t="s">
        <v>58</v>
      </c>
      <c r="R165" s="15" t="s">
        <v>31</v>
      </c>
      <c r="S165" s="15" t="s">
        <v>100</v>
      </c>
      <c r="T165" s="15" t="s">
        <v>91</v>
      </c>
      <c r="U165" s="15" t="s">
        <v>77</v>
      </c>
      <c r="V165" s="15" t="s">
        <v>83</v>
      </c>
      <c r="W165" s="15" t="s">
        <v>82</v>
      </c>
      <c r="X165" s="3"/>
      <c r="Y165" s="3"/>
      <c r="Z165" s="3"/>
      <c r="AA165" s="3"/>
    </row>
    <row r="166" spans="1:27" ht="32.5" customHeight="1" x14ac:dyDescent="0.35">
      <c r="A166" s="4"/>
      <c r="B166" s="13" t="s">
        <v>94</v>
      </c>
      <c r="C166" s="11">
        <f>COUNTIFS(Data!$T:$T,$B166,Data!$M:$M,O166)</f>
        <v>0</v>
      </c>
      <c r="D166" s="11">
        <f>COUNTIFS(Data!$T:$T,$B166,Data!$M:$M,P166)</f>
        <v>0</v>
      </c>
      <c r="E166" s="11">
        <f>COUNTIFS(Data!$T:$T,$B166,Data!$M:$M,Q166)</f>
        <v>0</v>
      </c>
      <c r="F166" s="11">
        <f>COUNTIFS(Data!$T:$T,$B166,Data!$M:$M,R166)</f>
        <v>0</v>
      </c>
      <c r="G166" s="11">
        <f>COUNTIFS(Data!$T:$T,$B166,Data!$M:$M,S166)</f>
        <v>0</v>
      </c>
      <c r="H166" s="11">
        <f>COUNTIFS(Data!$T:$T,$B166,Data!$M:$M,T166)</f>
        <v>0</v>
      </c>
      <c r="I166" s="11">
        <f>COUNTIFS(Data!$T:$T,$B166,Data!$M:$M,U166)</f>
        <v>0</v>
      </c>
      <c r="J166" s="11">
        <f>COUNTIFS(Data!$T:$T,$B166,Data!$M:$M,V166)</f>
        <v>0</v>
      </c>
      <c r="K166" s="11">
        <f>COUNTIFS(Data!$T:$T,$B166,Data!$M:$M,W166)</f>
        <v>0</v>
      </c>
      <c r="L166" s="12">
        <f t="shared" si="15"/>
        <v>0</v>
      </c>
      <c r="M166" s="3"/>
      <c r="N166" s="3"/>
      <c r="O166" s="15" t="s">
        <v>89</v>
      </c>
      <c r="P166" s="15" t="s">
        <v>54</v>
      </c>
      <c r="Q166" s="15" t="s">
        <v>58</v>
      </c>
      <c r="R166" s="15" t="s">
        <v>31</v>
      </c>
      <c r="S166" s="15" t="s">
        <v>100</v>
      </c>
      <c r="T166" s="15" t="s">
        <v>91</v>
      </c>
      <c r="U166" s="15" t="s">
        <v>77</v>
      </c>
      <c r="V166" s="15" t="s">
        <v>83</v>
      </c>
      <c r="W166" s="15" t="s">
        <v>82</v>
      </c>
      <c r="X166" s="3"/>
      <c r="Y166" s="3"/>
      <c r="Z166" s="3"/>
      <c r="AA166" s="3"/>
    </row>
    <row r="167" spans="1:27" ht="32.5" customHeight="1" x14ac:dyDescent="0.35">
      <c r="A167" s="4"/>
      <c r="B167" s="13" t="s">
        <v>64</v>
      </c>
      <c r="C167" s="11">
        <f>COUNTIFS(Data!$T:$T,$B167,Data!$M:$M,O167)</f>
        <v>0</v>
      </c>
      <c r="D167" s="11">
        <f>COUNTIFS(Data!$T:$T,$B167,Data!$M:$M,P167)</f>
        <v>0</v>
      </c>
      <c r="E167" s="11">
        <f>COUNTIFS(Data!$T:$T,$B167,Data!$M:$M,Q167)</f>
        <v>0</v>
      </c>
      <c r="F167" s="11">
        <f>COUNTIFS(Data!$T:$T,$B167,Data!$M:$M,R167)</f>
        <v>0</v>
      </c>
      <c r="G167" s="11">
        <f>COUNTIFS(Data!$T:$T,$B167,Data!$M:$M,S167)</f>
        <v>0</v>
      </c>
      <c r="H167" s="11">
        <f>COUNTIFS(Data!$T:$T,$B167,Data!$M:$M,T167)</f>
        <v>0</v>
      </c>
      <c r="I167" s="11">
        <f>COUNTIFS(Data!$T:$T,$B167,Data!$M:$M,U167)</f>
        <v>0</v>
      </c>
      <c r="J167" s="11">
        <f>COUNTIFS(Data!$T:$T,$B167,Data!$M:$M,V167)</f>
        <v>0</v>
      </c>
      <c r="K167" s="11">
        <f>COUNTIFS(Data!$T:$T,$B167,Data!$M:$M,W167)</f>
        <v>0</v>
      </c>
      <c r="L167" s="12">
        <f t="shared" si="15"/>
        <v>0</v>
      </c>
      <c r="M167" s="3"/>
      <c r="N167" s="3"/>
      <c r="O167" s="15" t="s">
        <v>89</v>
      </c>
      <c r="P167" s="15" t="s">
        <v>54</v>
      </c>
      <c r="Q167" s="15" t="s">
        <v>58</v>
      </c>
      <c r="R167" s="15" t="s">
        <v>31</v>
      </c>
      <c r="S167" s="15" t="s">
        <v>100</v>
      </c>
      <c r="T167" s="15" t="s">
        <v>91</v>
      </c>
      <c r="U167" s="15" t="s">
        <v>77</v>
      </c>
      <c r="V167" s="15" t="s">
        <v>83</v>
      </c>
      <c r="W167" s="15" t="s">
        <v>82</v>
      </c>
      <c r="X167" s="3"/>
      <c r="Y167" s="3"/>
      <c r="Z167" s="3"/>
      <c r="AA167" s="3"/>
    </row>
    <row r="168" spans="1:27" ht="32.5" customHeight="1" x14ac:dyDescent="0.35">
      <c r="A168" s="4"/>
      <c r="B168" s="13" t="s">
        <v>98</v>
      </c>
      <c r="C168" s="11">
        <f>COUNTIFS(Data!$T:$T,$B168,Data!$M:$M,O168)</f>
        <v>0</v>
      </c>
      <c r="D168" s="11">
        <f>COUNTIFS(Data!$T:$T,$B168,Data!$M:$M,P168)</f>
        <v>0</v>
      </c>
      <c r="E168" s="11">
        <f>COUNTIFS(Data!$T:$T,$B168,Data!$M:$M,Q168)</f>
        <v>0</v>
      </c>
      <c r="F168" s="11">
        <f>COUNTIFS(Data!$T:$T,$B168,Data!$M:$M,R168)</f>
        <v>0</v>
      </c>
      <c r="G168" s="11">
        <f>COUNTIFS(Data!$T:$T,$B168,Data!$M:$M,S168)</f>
        <v>0</v>
      </c>
      <c r="H168" s="11">
        <f>COUNTIFS(Data!$T:$T,$B168,Data!$M:$M,T168)</f>
        <v>0</v>
      </c>
      <c r="I168" s="11">
        <f>COUNTIFS(Data!$T:$T,$B168,Data!$M:$M,U168)</f>
        <v>0</v>
      </c>
      <c r="J168" s="11">
        <f>COUNTIFS(Data!$T:$T,$B168,Data!$M:$M,V168)</f>
        <v>0</v>
      </c>
      <c r="K168" s="11">
        <f>COUNTIFS(Data!$T:$T,$B168,Data!$M:$M,W168)</f>
        <v>0</v>
      </c>
      <c r="L168" s="12">
        <f t="shared" si="15"/>
        <v>0</v>
      </c>
      <c r="M168" s="3"/>
      <c r="N168" s="3"/>
      <c r="O168" s="15" t="s">
        <v>89</v>
      </c>
      <c r="P168" s="15" t="s">
        <v>54</v>
      </c>
      <c r="Q168" s="15" t="s">
        <v>58</v>
      </c>
      <c r="R168" s="15" t="s">
        <v>31</v>
      </c>
      <c r="S168" s="15" t="s">
        <v>100</v>
      </c>
      <c r="T168" s="15" t="s">
        <v>91</v>
      </c>
      <c r="U168" s="15" t="s">
        <v>77</v>
      </c>
      <c r="V168" s="15" t="s">
        <v>83</v>
      </c>
      <c r="W168" s="15" t="s">
        <v>82</v>
      </c>
      <c r="X168" s="3"/>
      <c r="Y168" s="3"/>
      <c r="Z168" s="3"/>
      <c r="AA168" s="3"/>
    </row>
    <row r="169" spans="1:27" ht="32.5" customHeight="1" x14ac:dyDescent="0.35">
      <c r="A169" s="4"/>
      <c r="B169" s="13" t="s">
        <v>39</v>
      </c>
      <c r="C169" s="11">
        <f>COUNTIFS(Data!$T:$T,$B169,Data!$M:$M,O169)</f>
        <v>0</v>
      </c>
      <c r="D169" s="11">
        <f>COUNTIFS(Data!$T:$T,$B169,Data!$M:$M,P169)</f>
        <v>0</v>
      </c>
      <c r="E169" s="11">
        <f>COUNTIFS(Data!$T:$T,$B169,Data!$M:$M,Q169)</f>
        <v>0</v>
      </c>
      <c r="F169" s="11">
        <f>COUNTIFS(Data!$T:$T,$B169,Data!$M:$M,R169)</f>
        <v>0</v>
      </c>
      <c r="G169" s="11">
        <f>COUNTIFS(Data!$T:$T,$B169,Data!$M:$M,S169)</f>
        <v>0</v>
      </c>
      <c r="H169" s="11">
        <f>COUNTIFS(Data!$T:$T,$B169,Data!$M:$M,T169)</f>
        <v>0</v>
      </c>
      <c r="I169" s="11">
        <f>COUNTIFS(Data!$T:$T,$B169,Data!$M:$M,U169)</f>
        <v>0</v>
      </c>
      <c r="J169" s="11">
        <f>COUNTIFS(Data!$T:$T,$B169,Data!$M:$M,V169)</f>
        <v>0</v>
      </c>
      <c r="K169" s="11">
        <f>COUNTIFS(Data!$T:$T,$B169,Data!$M:$M,W169)</f>
        <v>0</v>
      </c>
      <c r="L169" s="12">
        <f t="shared" si="15"/>
        <v>0</v>
      </c>
      <c r="M169" s="3"/>
      <c r="N169" s="3"/>
      <c r="O169" s="15" t="s">
        <v>89</v>
      </c>
      <c r="P169" s="15" t="s">
        <v>54</v>
      </c>
      <c r="Q169" s="15" t="s">
        <v>58</v>
      </c>
      <c r="R169" s="15" t="s">
        <v>31</v>
      </c>
      <c r="S169" s="15" t="s">
        <v>100</v>
      </c>
      <c r="T169" s="15" t="s">
        <v>91</v>
      </c>
      <c r="U169" s="15" t="s">
        <v>77</v>
      </c>
      <c r="V169" s="15" t="s">
        <v>83</v>
      </c>
      <c r="W169" s="15" t="s">
        <v>82</v>
      </c>
      <c r="X169" s="3"/>
      <c r="Y169" s="3"/>
      <c r="Z169" s="3"/>
      <c r="AA169" s="3"/>
    </row>
    <row r="170" spans="1:27" ht="32.5" customHeight="1" thickBot="1" x14ac:dyDescent="0.4">
      <c r="A170" s="4"/>
      <c r="B170" s="13" t="s">
        <v>41</v>
      </c>
      <c r="C170" s="11">
        <f>COUNTIFS(Data!$T:$T,$B170,Data!$M:$M,O170)</f>
        <v>0</v>
      </c>
      <c r="D170" s="11">
        <f>COUNTIFS(Data!$T:$T,$B170,Data!$M:$M,P170)</f>
        <v>0</v>
      </c>
      <c r="E170" s="11">
        <f>COUNTIFS(Data!$T:$T,$B170,Data!$M:$M,Q170)</f>
        <v>0</v>
      </c>
      <c r="F170" s="11">
        <f>COUNTIFS(Data!$T:$T,$B170,Data!$M:$M,R170)</f>
        <v>5</v>
      </c>
      <c r="G170" s="11">
        <f>COUNTIFS(Data!$T:$T,$B170,Data!$M:$M,S170)</f>
        <v>0</v>
      </c>
      <c r="H170" s="11">
        <f>COUNTIFS(Data!$T:$T,$B170,Data!$M:$M,T170)</f>
        <v>0</v>
      </c>
      <c r="I170" s="11">
        <f>COUNTIFS(Data!$T:$T,$B170,Data!$M:$M,U170)</f>
        <v>0</v>
      </c>
      <c r="J170" s="11">
        <f>COUNTIFS(Data!$T:$T,$B170,Data!$M:$M,V170)</f>
        <v>0</v>
      </c>
      <c r="K170" s="11">
        <f>COUNTIFS(Data!$T:$T,$B170,Data!$M:$M,W170)</f>
        <v>0</v>
      </c>
      <c r="L170" s="12">
        <f t="shared" si="15"/>
        <v>5</v>
      </c>
      <c r="M170" s="3"/>
      <c r="N170" s="3"/>
      <c r="O170" s="15" t="s">
        <v>89</v>
      </c>
      <c r="P170" s="15" t="s">
        <v>54</v>
      </c>
      <c r="Q170" s="15" t="s">
        <v>58</v>
      </c>
      <c r="R170" s="15" t="s">
        <v>31</v>
      </c>
      <c r="S170" s="15" t="s">
        <v>100</v>
      </c>
      <c r="T170" s="15" t="s">
        <v>91</v>
      </c>
      <c r="U170" s="15" t="s">
        <v>77</v>
      </c>
      <c r="V170" s="15" t="s">
        <v>83</v>
      </c>
      <c r="W170" s="15" t="s">
        <v>82</v>
      </c>
      <c r="X170" s="3"/>
      <c r="Y170" s="3"/>
      <c r="Z170" s="3"/>
      <c r="AA170" s="3"/>
    </row>
    <row r="171" spans="1:27" ht="32.5" customHeight="1" thickBot="1" x14ac:dyDescent="0.4">
      <c r="A171" s="4"/>
      <c r="B171" s="7" t="s">
        <v>283</v>
      </c>
      <c r="C171" s="14">
        <f t="shared" ref="C171:L171" si="16">SUM(C157:C170)</f>
        <v>2</v>
      </c>
      <c r="D171" s="14">
        <f t="shared" ref="D171:F171" si="17">SUM(D157:D170)</f>
        <v>4</v>
      </c>
      <c r="E171" s="14">
        <f t="shared" si="17"/>
        <v>0</v>
      </c>
      <c r="F171" s="14">
        <f t="shared" si="17"/>
        <v>19</v>
      </c>
      <c r="G171" s="14">
        <f t="shared" si="16"/>
        <v>0</v>
      </c>
      <c r="H171" s="14">
        <f t="shared" si="16"/>
        <v>0</v>
      </c>
      <c r="I171" s="14">
        <f t="shared" si="16"/>
        <v>0</v>
      </c>
      <c r="J171" s="14">
        <f t="shared" si="16"/>
        <v>0</v>
      </c>
      <c r="K171" s="14">
        <f t="shared" si="16"/>
        <v>0</v>
      </c>
      <c r="L171" s="6">
        <f t="shared" si="16"/>
        <v>25</v>
      </c>
      <c r="M171" s="3"/>
      <c r="N171" s="3"/>
      <c r="O171" s="15"/>
      <c r="P171" s="15"/>
      <c r="Q171" s="15"/>
      <c r="R171" s="3"/>
      <c r="S171" s="3"/>
      <c r="T171" s="3"/>
      <c r="U171" s="3"/>
      <c r="V171" s="3"/>
      <c r="W171" s="3"/>
      <c r="X171" s="3"/>
      <c r="Y171" s="3"/>
      <c r="Z171" s="3"/>
      <c r="AA171" s="3"/>
    </row>
    <row r="172" spans="1:27" ht="48" customHeight="1" thickBot="1" x14ac:dyDescent="0.4">
      <c r="A172" s="4"/>
      <c r="B172" s="86" t="s">
        <v>284</v>
      </c>
      <c r="C172" s="87"/>
      <c r="D172" s="87"/>
      <c r="E172" s="87"/>
      <c r="F172" s="87"/>
      <c r="G172" s="87"/>
      <c r="H172" s="87"/>
      <c r="I172" s="87"/>
      <c r="J172" s="87"/>
      <c r="K172" s="87"/>
      <c r="L172" s="88"/>
      <c r="M172" s="3"/>
      <c r="N172" s="3"/>
      <c r="O172" s="15"/>
      <c r="P172" s="15"/>
      <c r="Q172" s="15"/>
      <c r="R172" s="3"/>
      <c r="S172" s="3"/>
      <c r="T172" s="3"/>
      <c r="U172" s="3"/>
      <c r="V172" s="3"/>
      <c r="W172" s="3"/>
      <c r="X172" s="3"/>
      <c r="Y172" s="3"/>
      <c r="Z172" s="3"/>
      <c r="AA172" s="3"/>
    </row>
    <row r="173" spans="1:27" ht="22.5" customHeight="1" thickBot="1" x14ac:dyDescent="0.4">
      <c r="A173" s="4"/>
    </row>
    <row r="174" spans="1:27" ht="22.5" customHeight="1" thickBot="1" x14ac:dyDescent="0.4">
      <c r="A174" s="5">
        <v>12</v>
      </c>
      <c r="B174" s="80" t="s">
        <v>347</v>
      </c>
      <c r="C174" s="81"/>
      <c r="D174" s="81"/>
      <c r="E174" s="81"/>
      <c r="F174" s="81"/>
      <c r="G174" s="82"/>
      <c r="H174" s="3"/>
      <c r="I174" s="3"/>
      <c r="J174" s="3"/>
      <c r="K174" s="3"/>
      <c r="L174" s="3"/>
      <c r="M174" s="3"/>
      <c r="N174" s="3"/>
      <c r="O174" s="3"/>
      <c r="P174" s="3"/>
      <c r="Q174" s="3"/>
      <c r="R174" s="3"/>
      <c r="S174" s="3"/>
      <c r="T174" s="3"/>
      <c r="U174" s="3"/>
      <c r="V174" s="3"/>
    </row>
    <row r="175" spans="1:27" ht="22.5" customHeight="1" thickBot="1" x14ac:dyDescent="0.4">
      <c r="A175" s="6" t="s">
        <v>315</v>
      </c>
      <c r="B175" s="83" t="s">
        <v>316</v>
      </c>
      <c r="C175" s="84"/>
      <c r="D175" s="84"/>
      <c r="E175" s="84"/>
      <c r="F175" s="84"/>
      <c r="G175" s="85"/>
      <c r="H175" s="3"/>
      <c r="I175" s="3"/>
      <c r="J175" s="15"/>
      <c r="K175" s="15"/>
      <c r="L175" s="15"/>
      <c r="M175" s="3"/>
      <c r="N175" s="3"/>
      <c r="O175" s="3"/>
      <c r="P175" s="3"/>
      <c r="Q175" s="3"/>
      <c r="R175" s="3"/>
      <c r="S175" s="3"/>
      <c r="T175" s="3"/>
      <c r="U175" s="3"/>
      <c r="V175" s="3"/>
    </row>
    <row r="176" spans="1:27" ht="55.5" customHeight="1" thickBot="1" x14ac:dyDescent="0.4">
      <c r="A176" s="4"/>
      <c r="B176" s="7"/>
      <c r="C176" s="8" t="s">
        <v>35</v>
      </c>
      <c r="D176" s="8" t="s">
        <v>87</v>
      </c>
      <c r="E176" s="8" t="s">
        <v>79</v>
      </c>
      <c r="F176" s="9" t="s">
        <v>46</v>
      </c>
      <c r="G176" s="6" t="s">
        <v>283</v>
      </c>
      <c r="H176" s="3"/>
      <c r="I176" s="3"/>
      <c r="J176" s="15"/>
      <c r="K176" s="15"/>
      <c r="L176" s="15"/>
      <c r="M176" s="3"/>
      <c r="N176" s="3"/>
      <c r="O176" s="3"/>
      <c r="P176" s="3"/>
      <c r="Q176" s="3"/>
      <c r="R176" s="3"/>
      <c r="S176" s="3"/>
      <c r="T176" s="3"/>
      <c r="U176" s="3"/>
      <c r="V176" s="3"/>
    </row>
    <row r="177" spans="1:22" ht="40.5" customHeight="1" x14ac:dyDescent="0.35">
      <c r="A177" s="4"/>
      <c r="B177" s="10" t="s">
        <v>89</v>
      </c>
      <c r="C177" s="11">
        <f>COUNTIFS(Data!$M:$M,$B177,Data!$AR:$AR,J177)</f>
        <v>1</v>
      </c>
      <c r="D177" s="11">
        <f>COUNTIFS(Data!$M:$M,$B177,Data!$AR:$AR,K177)</f>
        <v>0</v>
      </c>
      <c r="E177" s="11">
        <f>COUNTIFS(Data!$M:$M,$B177,Data!$AR:$AR,L177)</f>
        <v>1</v>
      </c>
      <c r="F177" s="11">
        <f>COUNTIFS(Data!$M:$M,$B177,Data!$AR:$AR,M177)</f>
        <v>0</v>
      </c>
      <c r="G177" s="12">
        <f>SUM(C177:F177)</f>
        <v>2</v>
      </c>
      <c r="H177" s="3"/>
      <c r="I177" s="3"/>
      <c r="J177" s="15" t="s">
        <v>35</v>
      </c>
      <c r="K177" s="15" t="s">
        <v>87</v>
      </c>
      <c r="L177" s="15" t="s">
        <v>79</v>
      </c>
      <c r="M177" s="15" t="s">
        <v>46</v>
      </c>
      <c r="N177" s="3"/>
      <c r="O177" s="3"/>
      <c r="P177" s="3"/>
      <c r="Q177" s="3"/>
      <c r="R177" s="3"/>
      <c r="S177" s="3"/>
      <c r="T177" s="3"/>
      <c r="U177" s="3"/>
      <c r="V177" s="3"/>
    </row>
    <row r="178" spans="1:22" ht="40.5" customHeight="1" x14ac:dyDescent="0.35">
      <c r="A178" s="4"/>
      <c r="B178" s="13" t="s">
        <v>54</v>
      </c>
      <c r="C178" s="11">
        <f>COUNTIFS(Data!$M:$M,$B178,Data!$AR:$AR,J178)</f>
        <v>1</v>
      </c>
      <c r="D178" s="11">
        <f>COUNTIFS(Data!$M:$M,$B178,Data!$AR:$AR,K178)</f>
        <v>0</v>
      </c>
      <c r="E178" s="11">
        <f>COUNTIFS(Data!$M:$M,$B178,Data!$AR:$AR,L178)</f>
        <v>1</v>
      </c>
      <c r="F178" s="11">
        <f>COUNTIFS(Data!$M:$M,$B178,Data!$AR:$AR,M178)</f>
        <v>2</v>
      </c>
      <c r="G178" s="12">
        <f t="shared" ref="G178:G185" si="18">SUM(C178:F178)</f>
        <v>4</v>
      </c>
      <c r="H178" s="3"/>
      <c r="I178" s="3"/>
      <c r="J178" s="15" t="s">
        <v>35</v>
      </c>
      <c r="K178" s="15" t="s">
        <v>87</v>
      </c>
      <c r="L178" s="15" t="s">
        <v>79</v>
      </c>
      <c r="M178" s="15" t="s">
        <v>46</v>
      </c>
      <c r="N178" s="3"/>
      <c r="O178" s="3"/>
      <c r="P178" s="3"/>
      <c r="Q178" s="3"/>
      <c r="R178" s="3"/>
      <c r="S178" s="3"/>
      <c r="T178" s="3"/>
      <c r="U178" s="3"/>
      <c r="V178" s="3"/>
    </row>
    <row r="179" spans="1:22" ht="40.5" customHeight="1" x14ac:dyDescent="0.35">
      <c r="A179" s="4"/>
      <c r="B179" s="13" t="s">
        <v>58</v>
      </c>
      <c r="C179" s="11">
        <f>COUNTIFS(Data!$M:$M,$B179,Data!$AR:$AR,J179)</f>
        <v>0</v>
      </c>
      <c r="D179" s="11">
        <f>COUNTIFS(Data!$M:$M,$B179,Data!$AR:$AR,K179)</f>
        <v>0</v>
      </c>
      <c r="E179" s="11">
        <f>COUNTIFS(Data!$M:$M,$B179,Data!$AR:$AR,L179)</f>
        <v>0</v>
      </c>
      <c r="F179" s="11">
        <f>COUNTIFS(Data!$M:$M,$B179,Data!$AR:$AR,M179)</f>
        <v>0</v>
      </c>
      <c r="G179" s="12">
        <f t="shared" si="18"/>
        <v>0</v>
      </c>
      <c r="H179" s="3"/>
      <c r="I179" s="3"/>
      <c r="J179" s="15" t="s">
        <v>35</v>
      </c>
      <c r="K179" s="15" t="s">
        <v>87</v>
      </c>
      <c r="L179" s="15" t="s">
        <v>79</v>
      </c>
      <c r="M179" s="15" t="s">
        <v>46</v>
      </c>
      <c r="N179" s="3"/>
      <c r="O179" s="3"/>
      <c r="P179" s="3"/>
      <c r="Q179" s="3"/>
      <c r="R179" s="3"/>
      <c r="S179" s="3"/>
      <c r="T179" s="3"/>
      <c r="U179" s="3"/>
      <c r="V179" s="3"/>
    </row>
    <row r="180" spans="1:22" ht="40.5" customHeight="1" x14ac:dyDescent="0.35">
      <c r="A180" s="4"/>
      <c r="B180" s="13" t="s">
        <v>31</v>
      </c>
      <c r="C180" s="11">
        <f>COUNTIFS(Data!$M:$M,$B180,Data!$AR:$AR,J180)</f>
        <v>6</v>
      </c>
      <c r="D180" s="11">
        <f>COUNTIFS(Data!$M:$M,$B180,Data!$AR:$AR,K180)</f>
        <v>0</v>
      </c>
      <c r="E180" s="11">
        <f>COUNTIFS(Data!$M:$M,$B180,Data!$AR:$AR,L180)</f>
        <v>9</v>
      </c>
      <c r="F180" s="11">
        <f>COUNTIFS(Data!$M:$M,$B180,Data!$AR:$AR,M180)</f>
        <v>4</v>
      </c>
      <c r="G180" s="12">
        <f t="shared" si="18"/>
        <v>19</v>
      </c>
      <c r="H180" s="3"/>
      <c r="I180" s="3"/>
      <c r="J180" s="15" t="s">
        <v>35</v>
      </c>
      <c r="K180" s="15" t="s">
        <v>87</v>
      </c>
      <c r="L180" s="15" t="s">
        <v>79</v>
      </c>
      <c r="M180" s="15" t="s">
        <v>46</v>
      </c>
      <c r="N180" s="3"/>
      <c r="O180" s="3"/>
      <c r="P180" s="3"/>
      <c r="Q180" s="3"/>
      <c r="R180" s="3"/>
      <c r="S180" s="3"/>
      <c r="T180" s="3"/>
      <c r="U180" s="3"/>
      <c r="V180" s="3"/>
    </row>
    <row r="181" spans="1:22" ht="40.5" customHeight="1" x14ac:dyDescent="0.35">
      <c r="A181" s="4"/>
      <c r="B181" s="13" t="s">
        <v>100</v>
      </c>
      <c r="C181" s="11">
        <f>COUNTIFS(Data!$M:$M,$B181,Data!$AR:$AR,J181)</f>
        <v>0</v>
      </c>
      <c r="D181" s="11">
        <f>COUNTIFS(Data!$M:$M,$B181,Data!$AR:$AR,K181)</f>
        <v>0</v>
      </c>
      <c r="E181" s="11">
        <f>COUNTIFS(Data!$M:$M,$B181,Data!$AR:$AR,L181)</f>
        <v>0</v>
      </c>
      <c r="F181" s="11">
        <f>COUNTIFS(Data!$M:$M,$B181,Data!$AR:$AR,M181)</f>
        <v>0</v>
      </c>
      <c r="G181" s="12">
        <f t="shared" si="18"/>
        <v>0</v>
      </c>
      <c r="H181" s="3"/>
      <c r="I181" s="3"/>
      <c r="J181" s="15" t="s">
        <v>35</v>
      </c>
      <c r="K181" s="15" t="s">
        <v>87</v>
      </c>
      <c r="L181" s="15" t="s">
        <v>79</v>
      </c>
      <c r="M181" s="15" t="s">
        <v>46</v>
      </c>
      <c r="N181" s="3"/>
      <c r="O181" s="3"/>
      <c r="P181" s="3"/>
      <c r="Q181" s="3"/>
      <c r="R181" s="3"/>
      <c r="S181" s="3"/>
      <c r="T181" s="3"/>
      <c r="U181" s="3"/>
      <c r="V181" s="3"/>
    </row>
    <row r="182" spans="1:22" ht="40.5" customHeight="1" x14ac:dyDescent="0.35">
      <c r="A182" s="4"/>
      <c r="B182" s="13" t="s">
        <v>91</v>
      </c>
      <c r="C182" s="11">
        <f>COUNTIFS(Data!$M:$M,$B182,Data!$AR:$AR,J182)</f>
        <v>0</v>
      </c>
      <c r="D182" s="11">
        <f>COUNTIFS(Data!$M:$M,$B182,Data!$AR:$AR,K182)</f>
        <v>0</v>
      </c>
      <c r="E182" s="11">
        <f>COUNTIFS(Data!$M:$M,$B182,Data!$AR:$AR,L182)</f>
        <v>0</v>
      </c>
      <c r="F182" s="11">
        <f>COUNTIFS(Data!$M:$M,$B182,Data!$AR:$AR,M182)</f>
        <v>0</v>
      </c>
      <c r="G182" s="12">
        <f t="shared" si="18"/>
        <v>0</v>
      </c>
      <c r="H182" s="3"/>
      <c r="I182" s="3"/>
      <c r="J182" s="15" t="s">
        <v>35</v>
      </c>
      <c r="K182" s="15" t="s">
        <v>87</v>
      </c>
      <c r="L182" s="15" t="s">
        <v>79</v>
      </c>
      <c r="M182" s="15" t="s">
        <v>46</v>
      </c>
      <c r="N182" s="3"/>
      <c r="O182" s="3"/>
      <c r="P182" s="3"/>
      <c r="Q182" s="3"/>
      <c r="R182" s="3"/>
      <c r="S182" s="3"/>
      <c r="T182" s="3"/>
      <c r="U182" s="3"/>
      <c r="V182" s="3"/>
    </row>
    <row r="183" spans="1:22" ht="40.5" customHeight="1" x14ac:dyDescent="0.35">
      <c r="A183" s="4"/>
      <c r="B183" s="13" t="s">
        <v>77</v>
      </c>
      <c r="C183" s="11">
        <f>COUNTIFS(Data!$M:$M,$B183,Data!$AR:$AR,J183)</f>
        <v>0</v>
      </c>
      <c r="D183" s="11">
        <f>COUNTIFS(Data!$M:$M,$B183,Data!$AR:$AR,K183)</f>
        <v>0</v>
      </c>
      <c r="E183" s="11">
        <f>COUNTIFS(Data!$M:$M,$B183,Data!$AR:$AR,L183)</f>
        <v>0</v>
      </c>
      <c r="F183" s="11">
        <f>COUNTIFS(Data!$M:$M,$B183,Data!$AR:$AR,M183)</f>
        <v>0</v>
      </c>
      <c r="G183" s="12">
        <f t="shared" si="18"/>
        <v>0</v>
      </c>
      <c r="H183" s="3"/>
      <c r="I183" s="3"/>
      <c r="J183" s="15" t="s">
        <v>35</v>
      </c>
      <c r="K183" s="15" t="s">
        <v>87</v>
      </c>
      <c r="L183" s="15" t="s">
        <v>79</v>
      </c>
      <c r="M183" s="15" t="s">
        <v>46</v>
      </c>
      <c r="N183" s="3"/>
      <c r="O183" s="3"/>
      <c r="P183" s="3"/>
      <c r="Q183" s="3"/>
      <c r="R183" s="3"/>
      <c r="S183" s="3"/>
      <c r="T183" s="3"/>
      <c r="U183" s="3"/>
      <c r="V183" s="3"/>
    </row>
    <row r="184" spans="1:22" ht="40.5" customHeight="1" x14ac:dyDescent="0.35">
      <c r="A184" s="4"/>
      <c r="B184" s="13" t="s">
        <v>83</v>
      </c>
      <c r="C184" s="11">
        <f>COUNTIFS(Data!$M:$M,$B184,Data!$AR:$AR,J184)</f>
        <v>0</v>
      </c>
      <c r="D184" s="11">
        <f>COUNTIFS(Data!$M:$M,$B184,Data!$AR:$AR,K184)</f>
        <v>0</v>
      </c>
      <c r="E184" s="11">
        <f>COUNTIFS(Data!$M:$M,$B184,Data!$AR:$AR,L184)</f>
        <v>0</v>
      </c>
      <c r="F184" s="11">
        <f>COUNTIFS(Data!$M:$M,$B184,Data!$AR:$AR,M184)</f>
        <v>0</v>
      </c>
      <c r="G184" s="12">
        <f t="shared" si="18"/>
        <v>0</v>
      </c>
      <c r="H184" s="3"/>
      <c r="I184" s="3"/>
      <c r="J184" s="15" t="s">
        <v>35</v>
      </c>
      <c r="K184" s="15" t="s">
        <v>87</v>
      </c>
      <c r="L184" s="15" t="s">
        <v>79</v>
      </c>
      <c r="M184" s="15" t="s">
        <v>46</v>
      </c>
      <c r="N184" s="3"/>
      <c r="O184" s="3"/>
      <c r="P184" s="3"/>
      <c r="Q184" s="3"/>
      <c r="R184" s="3"/>
      <c r="S184" s="3"/>
      <c r="T184" s="3"/>
      <c r="U184" s="3"/>
      <c r="V184" s="3"/>
    </row>
    <row r="185" spans="1:22" ht="40.5" customHeight="1" thickBot="1" x14ac:dyDescent="0.4">
      <c r="A185" s="4"/>
      <c r="B185" s="13" t="s">
        <v>82</v>
      </c>
      <c r="C185" s="11">
        <f>COUNTIFS(Data!$M:$M,$B185,Data!$AR:$AR,J185)</f>
        <v>0</v>
      </c>
      <c r="D185" s="11">
        <f>COUNTIFS(Data!$M:$M,$B185,Data!$AR:$AR,K185)</f>
        <v>0</v>
      </c>
      <c r="E185" s="11">
        <f>COUNTIFS(Data!$M:$M,$B185,Data!$AR:$AR,L185)</f>
        <v>0</v>
      </c>
      <c r="F185" s="11">
        <f>COUNTIFS(Data!$M:$M,$B185,Data!$AR:$AR,M185)</f>
        <v>0</v>
      </c>
      <c r="G185" s="12">
        <f t="shared" si="18"/>
        <v>0</v>
      </c>
      <c r="H185" s="3"/>
      <c r="I185" s="3"/>
      <c r="J185" s="15" t="s">
        <v>35</v>
      </c>
      <c r="K185" s="15" t="s">
        <v>87</v>
      </c>
      <c r="L185" s="15" t="s">
        <v>79</v>
      </c>
      <c r="M185" s="15" t="s">
        <v>46</v>
      </c>
      <c r="N185" s="3"/>
      <c r="O185" s="3"/>
      <c r="P185" s="3"/>
      <c r="Q185" s="3"/>
      <c r="R185" s="3"/>
      <c r="S185" s="3"/>
      <c r="T185" s="3"/>
      <c r="U185" s="3"/>
      <c r="V185" s="3"/>
    </row>
    <row r="186" spans="1:22" ht="30.75" customHeight="1" thickBot="1" x14ac:dyDescent="0.4">
      <c r="A186" s="4"/>
      <c r="B186" s="7" t="s">
        <v>283</v>
      </c>
      <c r="C186" s="14">
        <f>SUM(C177:C185)</f>
        <v>8</v>
      </c>
      <c r="D186" s="14">
        <f t="shared" ref="D186:F186" si="19">SUM(D177:D185)</f>
        <v>0</v>
      </c>
      <c r="E186" s="14">
        <f t="shared" si="19"/>
        <v>11</v>
      </c>
      <c r="F186" s="14">
        <f t="shared" si="19"/>
        <v>6</v>
      </c>
      <c r="G186" s="6">
        <f>SUM(G177:G185)</f>
        <v>25</v>
      </c>
      <c r="H186" s="3"/>
      <c r="I186" s="3"/>
      <c r="J186" s="15"/>
      <c r="K186" s="15"/>
      <c r="L186" s="15"/>
      <c r="M186" s="3"/>
      <c r="N186" s="3"/>
      <c r="O186" s="3"/>
      <c r="P186" s="3"/>
      <c r="Q186" s="3"/>
      <c r="R186" s="3"/>
      <c r="S186" s="3"/>
      <c r="T186" s="3"/>
      <c r="U186" s="3"/>
      <c r="V186" s="3"/>
    </row>
    <row r="187" spans="1:22" ht="48" customHeight="1" thickBot="1" x14ac:dyDescent="0.4">
      <c r="A187" s="4"/>
      <c r="B187" s="86" t="s">
        <v>284</v>
      </c>
      <c r="C187" s="87"/>
      <c r="D187" s="87"/>
      <c r="E187" s="87"/>
      <c r="F187" s="87"/>
      <c r="G187" s="88"/>
      <c r="H187" s="3"/>
      <c r="I187" s="3"/>
      <c r="J187" s="15"/>
      <c r="K187" s="15"/>
      <c r="L187" s="15"/>
      <c r="M187" s="3"/>
      <c r="N187" s="3"/>
      <c r="O187" s="3"/>
      <c r="P187" s="3"/>
      <c r="Q187" s="3"/>
      <c r="R187" s="3"/>
      <c r="S187" s="3"/>
      <c r="T187" s="3"/>
      <c r="U187" s="3"/>
      <c r="V187" s="3"/>
    </row>
    <row r="188" spans="1:22" ht="22.5" customHeight="1" thickBot="1" x14ac:dyDescent="0.4">
      <c r="A188" s="4"/>
    </row>
    <row r="189" spans="1:22" ht="30" customHeight="1" thickBot="1" x14ac:dyDescent="0.4">
      <c r="A189" s="5">
        <v>13</v>
      </c>
      <c r="B189" s="80" t="s">
        <v>347</v>
      </c>
      <c r="C189" s="81"/>
      <c r="D189" s="81"/>
      <c r="E189" s="82"/>
      <c r="F189" s="3"/>
      <c r="G189" s="3"/>
      <c r="H189" s="3"/>
      <c r="I189" s="3"/>
      <c r="J189" s="3"/>
      <c r="K189" s="3"/>
      <c r="L189" s="3"/>
      <c r="M189" s="3"/>
      <c r="N189" s="3"/>
      <c r="O189" s="3"/>
      <c r="P189" s="3"/>
      <c r="Q189" s="3"/>
      <c r="R189" s="3"/>
      <c r="S189" s="3"/>
      <c r="T189" s="3"/>
    </row>
    <row r="190" spans="1:22" ht="30" customHeight="1" thickBot="1" x14ac:dyDescent="0.4">
      <c r="A190" s="6" t="s">
        <v>286</v>
      </c>
      <c r="B190" s="83" t="s">
        <v>308</v>
      </c>
      <c r="C190" s="84"/>
      <c r="D190" s="84"/>
      <c r="E190" s="85"/>
      <c r="F190" s="3"/>
      <c r="G190" s="3"/>
      <c r="H190" s="15"/>
      <c r="I190" s="15"/>
      <c r="J190" s="15"/>
      <c r="K190" s="3"/>
      <c r="L190" s="3"/>
      <c r="M190" s="3"/>
      <c r="N190" s="3"/>
      <c r="O190" s="3"/>
      <c r="P190" s="3"/>
      <c r="Q190" s="3"/>
      <c r="R190" s="3"/>
      <c r="S190" s="3"/>
      <c r="T190" s="3"/>
    </row>
    <row r="191" spans="1:22" ht="30" customHeight="1" thickBot="1" x14ac:dyDescent="0.4">
      <c r="A191" s="4"/>
      <c r="B191" s="7"/>
      <c r="C191" s="8" t="s">
        <v>36</v>
      </c>
      <c r="D191" s="8" t="s">
        <v>47</v>
      </c>
      <c r="E191" s="6" t="s">
        <v>283</v>
      </c>
      <c r="F191" s="3"/>
      <c r="G191" s="3"/>
      <c r="H191" s="15"/>
      <c r="I191" s="15"/>
      <c r="J191" s="15"/>
      <c r="K191" s="3"/>
      <c r="L191" s="3"/>
      <c r="M191" s="3"/>
      <c r="N191" s="3"/>
      <c r="O191" s="3"/>
      <c r="P191" s="3"/>
      <c r="Q191" s="3"/>
      <c r="R191" s="3"/>
      <c r="S191" s="3"/>
      <c r="T191" s="3"/>
    </row>
    <row r="192" spans="1:22" ht="41.25" customHeight="1" x14ac:dyDescent="0.35">
      <c r="A192" s="4"/>
      <c r="B192" s="10" t="s">
        <v>68</v>
      </c>
      <c r="C192" s="11">
        <f>COUNTIFS(Data!$T:$T,$B192,Data!$AS:$AS,H192)</f>
        <v>5</v>
      </c>
      <c r="D192" s="11">
        <f>COUNTIFS(Data!$T:$T,$B192,Data!$AS:$AS,I192)</f>
        <v>0</v>
      </c>
      <c r="E192" s="12">
        <f t="shared" ref="E192:E205" si="20">SUM(C192:D192)</f>
        <v>5</v>
      </c>
      <c r="F192" s="3"/>
      <c r="G192" s="3"/>
      <c r="H192" s="15" t="s">
        <v>36</v>
      </c>
      <c r="I192" s="15" t="s">
        <v>47</v>
      </c>
      <c r="J192" s="15"/>
      <c r="K192" s="3"/>
      <c r="L192" s="3"/>
      <c r="M192" s="3"/>
      <c r="N192" s="3"/>
      <c r="O192" s="3"/>
      <c r="P192" s="3"/>
      <c r="Q192" s="3"/>
      <c r="R192" s="3"/>
      <c r="S192" s="3"/>
      <c r="T192" s="3"/>
    </row>
    <row r="193" spans="1:20" ht="41.25" customHeight="1" x14ac:dyDescent="0.35">
      <c r="A193" s="4"/>
      <c r="B193" s="13" t="s">
        <v>33</v>
      </c>
      <c r="C193" s="11">
        <f>COUNTIFS(Data!$T:$T,$B193,Data!$AS:$AS,H193)</f>
        <v>3</v>
      </c>
      <c r="D193" s="11">
        <f>COUNTIFS(Data!$T:$T,$B193,Data!$AS:$AS,I193)</f>
        <v>0</v>
      </c>
      <c r="E193" s="12">
        <f t="shared" si="20"/>
        <v>3</v>
      </c>
      <c r="F193" s="3"/>
      <c r="G193" s="3"/>
      <c r="H193" s="15" t="s">
        <v>36</v>
      </c>
      <c r="I193" s="15" t="s">
        <v>47</v>
      </c>
      <c r="J193" s="15"/>
      <c r="K193" s="3"/>
      <c r="L193" s="3"/>
      <c r="M193" s="3"/>
      <c r="N193" s="3"/>
      <c r="O193" s="3"/>
      <c r="P193" s="3"/>
      <c r="Q193" s="3"/>
      <c r="R193" s="3"/>
      <c r="S193" s="3"/>
      <c r="T193" s="3"/>
    </row>
    <row r="194" spans="1:20" ht="41.25" customHeight="1" x14ac:dyDescent="0.35">
      <c r="A194" s="4"/>
      <c r="B194" s="13" t="s">
        <v>73</v>
      </c>
      <c r="C194" s="11">
        <f>COUNTIFS(Data!$T:$T,$B194,Data!$AS:$AS,H194)</f>
        <v>1</v>
      </c>
      <c r="D194" s="11">
        <f>COUNTIFS(Data!$T:$T,$B194,Data!$AS:$AS,I194)</f>
        <v>0</v>
      </c>
      <c r="E194" s="12">
        <f t="shared" si="20"/>
        <v>1</v>
      </c>
      <c r="F194" s="3"/>
      <c r="G194" s="3"/>
      <c r="H194" s="15" t="s">
        <v>36</v>
      </c>
      <c r="I194" s="15" t="s">
        <v>47</v>
      </c>
      <c r="J194" s="15"/>
      <c r="K194" s="3"/>
      <c r="L194" s="3"/>
      <c r="M194" s="3"/>
      <c r="N194" s="3"/>
      <c r="O194" s="3"/>
      <c r="P194" s="3"/>
      <c r="Q194" s="3"/>
      <c r="R194" s="3"/>
      <c r="S194" s="3"/>
      <c r="T194" s="3"/>
    </row>
    <row r="195" spans="1:20" ht="48.75" customHeight="1" x14ac:dyDescent="0.35">
      <c r="A195" s="4"/>
      <c r="B195" s="13" t="s">
        <v>62</v>
      </c>
      <c r="C195" s="11">
        <f>COUNTIFS(Data!$T:$T,$B195,Data!$AS:$AS,H195)</f>
        <v>3</v>
      </c>
      <c r="D195" s="11">
        <f>COUNTIFS(Data!$T:$T,$B195,Data!$AS:$AS,I195)</f>
        <v>1</v>
      </c>
      <c r="E195" s="12">
        <f t="shared" si="20"/>
        <v>4</v>
      </c>
      <c r="F195" s="3"/>
      <c r="G195" s="3"/>
      <c r="H195" s="15" t="s">
        <v>36</v>
      </c>
      <c r="I195" s="15" t="s">
        <v>47</v>
      </c>
      <c r="J195" s="15"/>
      <c r="K195" s="3"/>
      <c r="L195" s="3"/>
      <c r="M195" s="3"/>
      <c r="N195" s="3"/>
      <c r="O195" s="3"/>
      <c r="P195" s="3"/>
      <c r="Q195" s="3"/>
      <c r="R195" s="3"/>
      <c r="S195" s="3"/>
      <c r="T195" s="3"/>
    </row>
    <row r="196" spans="1:20" ht="41.25" customHeight="1" x14ac:dyDescent="0.35">
      <c r="A196" s="4"/>
      <c r="B196" s="13" t="s">
        <v>78</v>
      </c>
      <c r="C196" s="11">
        <f>COUNTIFS(Data!$T:$T,$B196,Data!$AS:$AS,H196)</f>
        <v>0</v>
      </c>
      <c r="D196" s="11">
        <f>COUNTIFS(Data!$T:$T,$B196,Data!$AS:$AS,I196)</f>
        <v>0</v>
      </c>
      <c r="E196" s="12">
        <f t="shared" si="20"/>
        <v>0</v>
      </c>
      <c r="F196" s="3"/>
      <c r="G196" s="3"/>
      <c r="H196" s="15" t="s">
        <v>36</v>
      </c>
      <c r="I196" s="15" t="s">
        <v>47</v>
      </c>
      <c r="J196" s="15"/>
      <c r="K196" s="3"/>
      <c r="L196" s="3"/>
      <c r="M196" s="3"/>
      <c r="N196" s="3"/>
      <c r="O196" s="3"/>
      <c r="P196" s="3"/>
      <c r="Q196" s="3"/>
      <c r="R196" s="3"/>
      <c r="S196" s="3"/>
      <c r="T196" s="3"/>
    </row>
    <row r="197" spans="1:20" ht="41.25" customHeight="1" x14ac:dyDescent="0.35">
      <c r="A197" s="4"/>
      <c r="B197" s="13" t="s">
        <v>76</v>
      </c>
      <c r="C197" s="11">
        <f>COUNTIFS(Data!$T:$T,$B197,Data!$AS:$AS,H197)</f>
        <v>0</v>
      </c>
      <c r="D197" s="11">
        <f>COUNTIFS(Data!$T:$T,$B197,Data!$AS:$AS,I197)</f>
        <v>0</v>
      </c>
      <c r="E197" s="12">
        <f t="shared" si="20"/>
        <v>0</v>
      </c>
      <c r="F197" s="3"/>
      <c r="G197" s="3"/>
      <c r="H197" s="15" t="s">
        <v>36</v>
      </c>
      <c r="I197" s="15" t="s">
        <v>47</v>
      </c>
      <c r="J197" s="15"/>
      <c r="K197" s="3"/>
      <c r="L197" s="3"/>
      <c r="M197" s="3"/>
      <c r="N197" s="3"/>
      <c r="O197" s="3"/>
      <c r="P197" s="3"/>
      <c r="Q197" s="3"/>
      <c r="R197" s="3"/>
      <c r="S197" s="3"/>
      <c r="T197" s="3"/>
    </row>
    <row r="198" spans="1:20" ht="41.25" customHeight="1" x14ac:dyDescent="0.35">
      <c r="A198" s="4"/>
      <c r="B198" s="13" t="s">
        <v>45</v>
      </c>
      <c r="C198" s="11">
        <f>COUNTIFS(Data!$T:$T,$B198,Data!$AS:$AS,H198)</f>
        <v>0</v>
      </c>
      <c r="D198" s="11">
        <f>COUNTIFS(Data!$T:$T,$B198,Data!$AS:$AS,I198)</f>
        <v>0</v>
      </c>
      <c r="E198" s="12">
        <f t="shared" si="20"/>
        <v>0</v>
      </c>
      <c r="F198" s="3"/>
      <c r="G198" s="3"/>
      <c r="H198" s="15" t="s">
        <v>36</v>
      </c>
      <c r="I198" s="15" t="s">
        <v>47</v>
      </c>
      <c r="J198" s="15"/>
      <c r="K198" s="3"/>
      <c r="L198" s="3"/>
      <c r="M198" s="3"/>
      <c r="N198" s="3"/>
      <c r="O198" s="3"/>
      <c r="P198" s="3"/>
      <c r="Q198" s="3"/>
      <c r="R198" s="3"/>
      <c r="S198" s="3"/>
      <c r="T198" s="3"/>
    </row>
    <row r="199" spans="1:20" ht="41.25" customHeight="1" x14ac:dyDescent="0.35">
      <c r="A199" s="4"/>
      <c r="B199" s="13" t="s">
        <v>81</v>
      </c>
      <c r="C199" s="11">
        <f>COUNTIFS(Data!$T:$T,$B199,Data!$AS:$AS,H199)</f>
        <v>1</v>
      </c>
      <c r="D199" s="11">
        <f>COUNTIFS(Data!$T:$T,$B199,Data!$AS:$AS,I199)</f>
        <v>0</v>
      </c>
      <c r="E199" s="12">
        <f t="shared" si="20"/>
        <v>1</v>
      </c>
      <c r="F199" s="3"/>
      <c r="G199" s="3"/>
      <c r="H199" s="15" t="s">
        <v>36</v>
      </c>
      <c r="I199" s="15" t="s">
        <v>47</v>
      </c>
      <c r="J199" s="15"/>
      <c r="K199" s="3"/>
      <c r="L199" s="3"/>
      <c r="M199" s="3"/>
      <c r="N199" s="3"/>
      <c r="O199" s="3"/>
      <c r="P199" s="3"/>
      <c r="Q199" s="3"/>
      <c r="R199" s="3"/>
      <c r="S199" s="3"/>
      <c r="T199" s="3"/>
    </row>
    <row r="200" spans="1:20" ht="48.75" customHeight="1" x14ac:dyDescent="0.35">
      <c r="A200" s="4"/>
      <c r="B200" s="13" t="s">
        <v>56</v>
      </c>
      <c r="C200" s="11">
        <f>COUNTIFS(Data!$T:$T,$B200,Data!$AS:$AS,H200)</f>
        <v>1</v>
      </c>
      <c r="D200" s="11">
        <f>COUNTIFS(Data!$T:$T,$B200,Data!$AS:$AS,I200)</f>
        <v>5</v>
      </c>
      <c r="E200" s="12">
        <f t="shared" si="20"/>
        <v>6</v>
      </c>
      <c r="F200" s="3"/>
      <c r="G200" s="3"/>
      <c r="H200" s="15" t="s">
        <v>36</v>
      </c>
      <c r="I200" s="15" t="s">
        <v>47</v>
      </c>
      <c r="J200" s="15"/>
      <c r="K200" s="3"/>
      <c r="L200" s="3"/>
      <c r="M200" s="3"/>
      <c r="N200" s="3"/>
      <c r="O200" s="3"/>
      <c r="P200" s="3"/>
      <c r="Q200" s="3"/>
      <c r="R200" s="3"/>
      <c r="S200" s="3"/>
      <c r="T200" s="3"/>
    </row>
    <row r="201" spans="1:20" ht="41.25" customHeight="1" x14ac:dyDescent="0.35">
      <c r="A201" s="4"/>
      <c r="B201" s="13" t="s">
        <v>94</v>
      </c>
      <c r="C201" s="11">
        <f>COUNTIFS(Data!$T:$T,$B201,Data!$AS:$AS,H201)</f>
        <v>0</v>
      </c>
      <c r="D201" s="11">
        <f>COUNTIFS(Data!$T:$T,$B201,Data!$AS:$AS,I201)</f>
        <v>0</v>
      </c>
      <c r="E201" s="12">
        <f t="shared" si="20"/>
        <v>0</v>
      </c>
      <c r="F201" s="3"/>
      <c r="G201" s="3"/>
      <c r="H201" s="15" t="s">
        <v>36</v>
      </c>
      <c r="I201" s="15" t="s">
        <v>47</v>
      </c>
      <c r="J201" s="15"/>
      <c r="K201" s="3"/>
      <c r="L201" s="3"/>
      <c r="M201" s="3"/>
      <c r="N201" s="3"/>
      <c r="O201" s="3"/>
      <c r="P201" s="3"/>
      <c r="Q201" s="3"/>
      <c r="R201" s="3"/>
      <c r="S201" s="3"/>
      <c r="T201" s="3"/>
    </row>
    <row r="202" spans="1:20" ht="41.25" customHeight="1" x14ac:dyDescent="0.35">
      <c r="A202" s="4"/>
      <c r="B202" s="13" t="s">
        <v>64</v>
      </c>
      <c r="C202" s="11">
        <f>COUNTIFS(Data!$T:$T,$B202,Data!$AS:$AS,H202)</f>
        <v>0</v>
      </c>
      <c r="D202" s="11">
        <f>COUNTIFS(Data!$T:$T,$B202,Data!$AS:$AS,I202)</f>
        <v>0</v>
      </c>
      <c r="E202" s="12">
        <f t="shared" si="20"/>
        <v>0</v>
      </c>
      <c r="F202" s="3"/>
      <c r="G202" s="3"/>
      <c r="H202" s="15" t="s">
        <v>36</v>
      </c>
      <c r="I202" s="15" t="s">
        <v>47</v>
      </c>
      <c r="J202" s="15"/>
      <c r="K202" s="3"/>
      <c r="L202" s="3"/>
      <c r="M202" s="3"/>
      <c r="N202" s="3"/>
      <c r="O202" s="3"/>
      <c r="P202" s="3"/>
      <c r="Q202" s="3"/>
      <c r="R202" s="3"/>
      <c r="S202" s="3"/>
      <c r="T202" s="3"/>
    </row>
    <row r="203" spans="1:20" ht="41.25" customHeight="1" x14ac:dyDescent="0.35">
      <c r="A203" s="4"/>
      <c r="B203" s="13" t="s">
        <v>98</v>
      </c>
      <c r="C203" s="11">
        <f>COUNTIFS(Data!$T:$T,$B203,Data!$AS:$AS,H203)</f>
        <v>0</v>
      </c>
      <c r="D203" s="11">
        <f>COUNTIFS(Data!$T:$T,$B203,Data!$AS:$AS,I203)</f>
        <v>0</v>
      </c>
      <c r="E203" s="12">
        <f t="shared" si="20"/>
        <v>0</v>
      </c>
      <c r="F203" s="3"/>
      <c r="G203" s="3"/>
      <c r="H203" s="15" t="s">
        <v>36</v>
      </c>
      <c r="I203" s="15" t="s">
        <v>47</v>
      </c>
      <c r="J203" s="15"/>
      <c r="K203" s="3"/>
      <c r="L203" s="3"/>
      <c r="M203" s="3"/>
      <c r="N203" s="3"/>
      <c r="O203" s="3"/>
      <c r="P203" s="3"/>
      <c r="Q203" s="3"/>
      <c r="R203" s="3"/>
      <c r="S203" s="3"/>
      <c r="T203" s="3"/>
    </row>
    <row r="204" spans="1:20" ht="41.25" customHeight="1" x14ac:dyDescent="0.35">
      <c r="A204" s="4"/>
      <c r="B204" s="13" t="s">
        <v>39</v>
      </c>
      <c r="C204" s="11">
        <f>COUNTIFS(Data!$T:$T,$B204,Data!$AS:$AS,H204)</f>
        <v>0</v>
      </c>
      <c r="D204" s="11">
        <f>COUNTIFS(Data!$T:$T,$B204,Data!$AS:$AS,I204)</f>
        <v>0</v>
      </c>
      <c r="E204" s="12">
        <f t="shared" si="20"/>
        <v>0</v>
      </c>
      <c r="F204" s="3"/>
      <c r="G204" s="3"/>
      <c r="H204" s="15" t="s">
        <v>36</v>
      </c>
      <c r="I204" s="15" t="s">
        <v>47</v>
      </c>
      <c r="J204" s="15"/>
      <c r="K204" s="3"/>
      <c r="L204" s="3"/>
      <c r="M204" s="3"/>
      <c r="N204" s="3"/>
      <c r="O204" s="3"/>
      <c r="P204" s="3"/>
      <c r="Q204" s="3"/>
      <c r="R204" s="3"/>
      <c r="S204" s="3"/>
      <c r="T204" s="3"/>
    </row>
    <row r="205" spans="1:20" ht="41.25" customHeight="1" thickBot="1" x14ac:dyDescent="0.4">
      <c r="A205" s="4"/>
      <c r="B205" s="13" t="s">
        <v>41</v>
      </c>
      <c r="C205" s="11">
        <f>COUNTIFS(Data!$T:$T,$B205,Data!$AS:$AS,H205)</f>
        <v>5</v>
      </c>
      <c r="D205" s="11">
        <f>COUNTIFS(Data!$T:$T,$B205,Data!$AS:$AS,I205)</f>
        <v>0</v>
      </c>
      <c r="E205" s="12">
        <f t="shared" si="20"/>
        <v>5</v>
      </c>
      <c r="F205" s="3"/>
      <c r="G205" s="3"/>
      <c r="H205" s="15" t="s">
        <v>36</v>
      </c>
      <c r="I205" s="15" t="s">
        <v>47</v>
      </c>
      <c r="J205" s="15"/>
      <c r="K205" s="3"/>
      <c r="L205" s="3"/>
      <c r="M205" s="3"/>
      <c r="N205" s="3"/>
      <c r="O205" s="3"/>
      <c r="P205" s="3"/>
      <c r="Q205" s="3"/>
      <c r="R205" s="3"/>
      <c r="S205" s="3"/>
      <c r="T205" s="3"/>
    </row>
    <row r="206" spans="1:20" ht="30.75" customHeight="1" thickBot="1" x14ac:dyDescent="0.4">
      <c r="A206" s="4"/>
      <c r="B206" s="7" t="s">
        <v>283</v>
      </c>
      <c r="C206" s="14">
        <f t="shared" ref="C206:E206" si="21">SUM(C192:C205)</f>
        <v>19</v>
      </c>
      <c r="D206" s="14">
        <f t="shared" si="21"/>
        <v>6</v>
      </c>
      <c r="E206" s="6">
        <f t="shared" si="21"/>
        <v>25</v>
      </c>
      <c r="F206" s="3"/>
      <c r="G206" s="3"/>
      <c r="H206" s="15"/>
      <c r="I206" s="15"/>
      <c r="J206" s="15"/>
      <c r="K206" s="3"/>
      <c r="L206" s="3"/>
      <c r="M206" s="3"/>
      <c r="N206" s="3"/>
      <c r="O206" s="3"/>
      <c r="P206" s="3"/>
      <c r="Q206" s="3"/>
      <c r="R206" s="3"/>
      <c r="S206" s="3"/>
      <c r="T206" s="3"/>
    </row>
    <row r="207" spans="1:20" ht="48" customHeight="1" thickBot="1" x14ac:dyDescent="0.4">
      <c r="A207" s="4"/>
      <c r="B207" s="86" t="s">
        <v>284</v>
      </c>
      <c r="C207" s="87"/>
      <c r="D207" s="87"/>
      <c r="E207" s="88"/>
      <c r="F207" s="3"/>
      <c r="G207" s="3"/>
      <c r="H207" s="15"/>
      <c r="I207" s="15"/>
      <c r="J207" s="15"/>
      <c r="K207" s="3"/>
      <c r="L207" s="3"/>
      <c r="M207" s="3"/>
      <c r="N207" s="3"/>
      <c r="O207" s="3"/>
      <c r="P207" s="3"/>
      <c r="Q207" s="3"/>
      <c r="R207" s="3"/>
      <c r="S207" s="3"/>
      <c r="T207" s="3"/>
    </row>
    <row r="208" spans="1:20" ht="22.5" customHeight="1" x14ac:dyDescent="0.35">
      <c r="A208" s="4"/>
      <c r="H208" s="15"/>
      <c r="I208" s="15"/>
    </row>
    <row r="209" ht="22.5" customHeight="1" x14ac:dyDescent="0.35"/>
  </sheetData>
  <mergeCells count="39">
    <mergeCell ref="B29:G29"/>
    <mergeCell ref="B30:G30"/>
    <mergeCell ref="B64:L64"/>
    <mergeCell ref="B49:E49"/>
    <mergeCell ref="B62:E62"/>
    <mergeCell ref="B50:E50"/>
    <mergeCell ref="B47:G47"/>
    <mergeCell ref="B92:F92"/>
    <mergeCell ref="B80:F80"/>
    <mergeCell ref="B79:F79"/>
    <mergeCell ref="B77:L77"/>
    <mergeCell ref="B65:L65"/>
    <mergeCell ref="B139:I139"/>
    <mergeCell ref="B122:I122"/>
    <mergeCell ref="B121:I121"/>
    <mergeCell ref="B152:E152"/>
    <mergeCell ref="B94:I94"/>
    <mergeCell ref="B119:F119"/>
    <mergeCell ref="B110:F110"/>
    <mergeCell ref="B109:F109"/>
    <mergeCell ref="B107:I107"/>
    <mergeCell ref="B95:I95"/>
    <mergeCell ref="B172:L172"/>
    <mergeCell ref="B155:L155"/>
    <mergeCell ref="B154:L154"/>
    <mergeCell ref="B143:E143"/>
    <mergeCell ref="B142:E142"/>
    <mergeCell ref="B174:G174"/>
    <mergeCell ref="B175:G175"/>
    <mergeCell ref="B187:G187"/>
    <mergeCell ref="B207:E207"/>
    <mergeCell ref="B190:E190"/>
    <mergeCell ref="B189:E189"/>
    <mergeCell ref="B2:G2"/>
    <mergeCell ref="B17:G17"/>
    <mergeCell ref="B18:G18"/>
    <mergeCell ref="B27:G27"/>
    <mergeCell ref="B15:G15"/>
    <mergeCell ref="B3:G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dc:creator>
  <cp:lastModifiedBy>Ahmed Atif</cp:lastModifiedBy>
  <dcterms:created xsi:type="dcterms:W3CDTF">2015-06-05T18:17:20Z</dcterms:created>
  <dcterms:modified xsi:type="dcterms:W3CDTF">2024-09-29T18:23:33Z</dcterms:modified>
</cp:coreProperties>
</file>