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2 06 21 عنف في سياق طائفي - مصر 2012\data\"/>
    </mc:Choice>
  </mc:AlternateContent>
  <xr:revisionPtr revIDLastSave="0" documentId="13_ncr:1_{F0A70B93-6EB8-4126-B3FD-D1C4D153058A}"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<sst xmlns="http://schemas.openxmlformats.org/spreadsheetml/2006/main" count="2217" uniqueCount="633">
  <si>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</si>
  <si>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</si>
  <si>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</si>
  <si>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</si>
  <si>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</si>
  <si>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</si>
  <si>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</si>
  <si>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</si>
  <si>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</si>
  <si>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</si>
  <si>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</si>
  <si>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</si>
  <si>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</si>
  <si>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</si>
  <si>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</si>
  <si>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</si>
  <si>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</si>
  <si>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</si>
  <si>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</si>
  <si>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</si>
  <si>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</si>
  <si>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</si>
  <si>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</si>
  <si>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</si>
  <si>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</si>
  <si>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</si>
  <si>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</si>
  <si>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</si>
  <si>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</si>
  <si>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</si>
  <si>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</si>
  <si>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</si>
  <si>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</si>
  <si>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</si>
  <si>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</si>
  <si>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</si>
  <si>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</si>
  <si>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</si>
  <si>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</si>
  <si>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</si>
  <si>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</si>
  <si>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</si>
  <si>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</si>
  <si>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</si>
  <si>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</si>
  <si>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</si>
  <si>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</si>
  <si>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</si>
  <si>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</si>
  <si>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</si>
  <si>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</si>
  <si>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</si>
  <si>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</si>
  <si>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</si>
  <si>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</si>
  <si>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</si>
  <si>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</si>
  <si>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</si>
  <si>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المنيا</t>
  </si>
  <si>
    <t>محافظات الصعيد</t>
  </si>
  <si>
    <t>سمالوط</t>
  </si>
  <si>
    <t>هجوم مسلح</t>
  </si>
  <si>
    <t>استهداف باستخدام أسلحة</t>
  </si>
  <si>
    <t>استهداف أو تعدي على فرد/أفراد</t>
  </si>
  <si>
    <t>مسلحون مجهولون</t>
  </si>
  <si>
    <t>مجموعات مسلحة</t>
  </si>
  <si>
    <t>أسلحة نارية ومتفجرات</t>
  </si>
  <si>
    <t>قبطي</t>
  </si>
  <si>
    <t>لم يتم التوصل لحدوث حالات قتل</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</si>
  <si>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</si>
  <si>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</si>
  <si>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</si>
  <si>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</si>
  <si>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</si>
  <si>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جهات حقوقية</t>
  </si>
  <si>
    <t>الدقهلية</t>
  </si>
  <si>
    <t>محافظات الدلتا</t>
  </si>
  <si>
    <t>اعتداء جسدي</t>
  </si>
  <si>
    <t>أهالي ذو توجه مذهبي</t>
  </si>
  <si>
    <t>لم يتم التوصل لأدوات مستخدمة</t>
  </si>
  <si>
    <t>لم يتم التوصل لحدوث حالات إصابة</t>
  </si>
  <si>
    <t>لم يتم التوصل لحدوث خسائر بشرية</t>
  </si>
  <si>
    <t>تداخل رسمي</t>
  </si>
  <si>
    <t>وزارة الداخلية</t>
  </si>
  <si>
    <t>جهات رسمية عبر منصات إعلامية</t>
  </si>
  <si>
    <t>ملوي</t>
  </si>
  <si>
    <t>أسلحة بيضاء وزجاجات مولوتوف</t>
  </si>
  <si>
    <t>البحيرة</t>
  </si>
  <si>
    <t>أبو المطامير</t>
  </si>
  <si>
    <t>مركز المنيا</t>
  </si>
  <si>
    <t>القاهرة</t>
  </si>
  <si>
    <t>المحافظات المركزية</t>
  </si>
  <si>
    <t>استهداف أو تعدي على ملكية خاصة</t>
  </si>
  <si>
    <t>وقائع شملت حالات قتل وإصابة</t>
  </si>
  <si>
    <t>اعتداء على أراضي مسيحية</t>
  </si>
  <si>
    <t>اعتداء على الملكية</t>
  </si>
  <si>
    <t>استهداف أو تعدي على منشآت دينية</t>
  </si>
  <si>
    <t>طلق ناري حي</t>
  </si>
  <si>
    <t>وقائع شملت حالات قتل وإصابة وقبض</t>
  </si>
  <si>
    <t>الإسكندرية</t>
  </si>
  <si>
    <t>جهات صحفية</t>
  </si>
  <si>
    <t>قتل على الهوية</t>
  </si>
  <si>
    <t>وقائع شملت حالات قتل وقبض</t>
  </si>
  <si>
    <t>الفيوم</t>
  </si>
  <si>
    <t>وقائع شملت حالات قبض</t>
  </si>
  <si>
    <t>تداخل رسمي ثم تم تسوية الأمر عرفيًا</t>
  </si>
  <si>
    <t>غاز مسيل للدموع</t>
  </si>
  <si>
    <t>جلسة صلح عرفية</t>
  </si>
  <si>
    <t>القليوبية</t>
  </si>
  <si>
    <t>اشتباك/هجوم أهلي</t>
  </si>
  <si>
    <t>الجيزة</t>
  </si>
  <si>
    <t>قنا</t>
  </si>
  <si>
    <t>قرية الرحمانية</t>
  </si>
  <si>
    <t>بني سويف</t>
  </si>
  <si>
    <t>الفشن</t>
  </si>
  <si>
    <t>كفر الشيخ</t>
  </si>
  <si>
    <t>غير محدد</t>
  </si>
  <si>
    <t>حجارة</t>
  </si>
  <si>
    <t>حجارة وألعاب نارية</t>
  </si>
  <si>
    <t>وقائع شملت حالات إصابة وقبض</t>
  </si>
  <si>
    <t>مسلم</t>
  </si>
  <si>
    <t>أبو قرقاص</t>
  </si>
  <si>
    <t>الأقصر</t>
  </si>
  <si>
    <t>الشرقية</t>
  </si>
  <si>
    <t>منيا القمح</t>
  </si>
  <si>
    <t>مجهولون</t>
  </si>
  <si>
    <t>وقائع شملت حالات قتل</t>
  </si>
  <si>
    <t>أسيوط</t>
  </si>
  <si>
    <t>اختطاف/اختفاء</t>
  </si>
  <si>
    <t>سوهاج</t>
  </si>
  <si>
    <t>بهائي</t>
  </si>
  <si>
    <t>استهداف بعبوة ناسفة</t>
  </si>
  <si>
    <t>بولاق الدكرور</t>
  </si>
  <si>
    <t>الغربية</t>
  </si>
  <si>
    <t>بني مزار</t>
  </si>
  <si>
    <t>ديروط</t>
  </si>
  <si>
    <t>المنوفية</t>
  </si>
  <si>
    <t>قرية الإسماعيلية</t>
  </si>
  <si>
    <t>ديرمواس</t>
  </si>
  <si>
    <t>قبض وتحرير محضر</t>
  </si>
  <si>
    <t>بندر المنيا</t>
  </si>
  <si>
    <t>سنورس</t>
  </si>
  <si>
    <t>تظاهرة</t>
  </si>
  <si>
    <t>أسيوط أول</t>
  </si>
  <si>
    <t>مرسي مطروح</t>
  </si>
  <si>
    <t>محافظات حدودية</t>
  </si>
  <si>
    <t>التفاوض</t>
  </si>
  <si>
    <t>شمال سيناء</t>
  </si>
  <si>
    <t>رفح</t>
  </si>
  <si>
    <t>لم يتم التوصل لحدوث حالات اختطاف</t>
  </si>
  <si>
    <t>تقرير موت معلن - المبادرة المصرية للحقوق الشخصية</t>
  </si>
  <si>
    <t>الطرف القبطي</t>
  </si>
  <si>
    <t>تقرير مغلق لدواعي أمنية - المبادرة المصرية للحقوق الشخصية</t>
  </si>
  <si>
    <t>تداخل قيادات رسمية عن طريق جلسات عرفية</t>
  </si>
  <si>
    <t>قاعدة بيانات وقائع الخسائر البشرية - مصدر داخلي</t>
  </si>
  <si>
    <t>اشتباكات</t>
  </si>
  <si>
    <t>طرفي النزاع القبطي والمسلم</t>
  </si>
  <si>
    <t>فض فقط دون تحرير محضر</t>
  </si>
  <si>
    <t>فض وقبض وتحرير محضر</t>
  </si>
  <si>
    <t>تقرير في عُرف مَن؟ - المبادرة المصرية للحقوق الشخصية</t>
  </si>
  <si>
    <t>هجوم</t>
  </si>
  <si>
    <t>مصدر داخلي</t>
  </si>
  <si>
    <t>إمبابة</t>
  </si>
  <si>
    <t>مسلمي إمبابة</t>
  </si>
  <si>
    <t>أقباط إمبابة</t>
  </si>
  <si>
    <t>اشتباكات أهلية</t>
  </si>
  <si>
    <t>اشتباك أهلي</t>
  </si>
  <si>
    <t>تحرير محضر فقط دون الوصول لحالات قبض</t>
  </si>
  <si>
    <t>الإسماعيلية</t>
  </si>
  <si>
    <t>مدن القناة</t>
  </si>
  <si>
    <t>عدد غير معلوم</t>
  </si>
  <si>
    <t>أسوان</t>
  </si>
  <si>
    <t>مسلمي قرية المدمر</t>
  </si>
  <si>
    <t>أقباط قرية المدمر</t>
  </si>
  <si>
    <t>مجموعات ذو توجه سياسي</t>
  </si>
  <si>
    <t>الخاطفون</t>
  </si>
  <si>
    <t>https://www.mandaraonline.com/%D8%A7%D9%84%D9%85%D9%86%D8%AF%D8%B1%D8%A9-%D8%AA%D8%B1%D8%B5%D8%AF-%D8%AD%D8%A7%D9%84%D8%A7%D8%AA-%D8%A7%D9%84%D8%A7%D8%AE%D8%AA%D8%B7%D8%A7%D9%81-%D8%A8%D8%A7%D9%84%D9%85%D9%86%D9%8A%D8%A7/</t>
  </si>
  <si>
    <t>صدفا</t>
  </si>
  <si>
    <t>اشتباكات طائفية</t>
  </si>
  <si>
    <t>اختطاف قبطي بسمالوط</t>
  </si>
  <si>
    <t>الطرف المسلم</t>
  </si>
  <si>
    <t>شبرا الخيمة أول</t>
  </si>
  <si>
    <t>بهتيم</t>
  </si>
  <si>
    <t>أحداث العنف الطائفي - القليوبية - شبرا الخيمة أول - بهتيم ٢٠١٢/٠١/١٩</t>
  </si>
  <si>
    <t>حصار مبني أبو مقار للخدمات والتابع لمطرانية شبرا الخيمة</t>
  </si>
  <si>
    <t>رفض مسلمي بهتيم على دخول قساوسة للصلاة داخل مبني أبو مقار للخدمات والتابع لمطرانية شبرا الخيمة</t>
  </si>
  <si>
    <t>مسلمي بهتيم</t>
  </si>
  <si>
    <t>أقباط بهتيم</t>
  </si>
  <si>
    <t>تكسير بعض المعّدّات التي كانت تستخدم في التشطيبات النهائية داخله</t>
  </si>
  <si>
    <t>19 يناير 2012: قام عشرات من مسلمي منطقة بهتيم التابعة لمحافظة القليوبية بالتجمهر وحصار مبني أبو مقار للخدمات والتابع لمطرانية شبرا الخيمة، وذلك اعتراضا على دخول قساوسة للصلاة داخل المبني، ومطالبين بإظهار الأوراق الرسمية التي تسمح للقساوسة بالقيام بذلك .ووفقا لاتصالات هاتفية أجرتها المبادرة المصرية للحقوق الشخصية، فأن مطرانية شبرا الخيمة قامت بتشييد المبني بعد الحصول على رخصة بناء وموافقة شفهية من الجهات الأمنية، وذلك لخدمة أكثر من ألف أسرة مسيحية، وأنه في اليوم الأول لاستخدام المبني ذهب عدد من القساوسة لاقامة صلاة اللقان بمناسبة عيد الغطاس ،للكن تجمهر عدد من مسلمي المنطقة، ومنعوا الدخول للمبني. ودخل عدد من المتجمهرين إلى داخل المبني وقام بتكسير بعض المعّدّات التي كانت تستخدم في التشطيبات النهائية داخله</t>
  </si>
  <si>
    <t>مركز قنا</t>
  </si>
  <si>
    <t>أحداث العنف الطائفي - قنا - مركز قنا - قرية الرحمانية ٢٠١٢/٠١/١٩</t>
  </si>
  <si>
    <t>اعتداءات بقرية الرحمانية بمحافظة قنا</t>
  </si>
  <si>
    <t>رغبة بعض من مسلمي القرية الإستيلاء على قطعة أرض خلف سنترال الرحمانية تتبع عائلة النجارين القبطية</t>
  </si>
  <si>
    <t>مسلمي قرية الرحمانية</t>
  </si>
  <si>
    <t>أقباط قرية الرحمانية</t>
  </si>
  <si>
    <t>مجلس بيت العائلة بنجع حمادي - القيادات التنفيذية والأمنية بنجع حمادي - الأنبا كيرلس، أسقف نجع حمادي - الشيخ أحمد عبد اللطيف، مدير مديرية الأوقاف بنجع حمادي</t>
  </si>
  <si>
    <t>قام مسلمون بقرية الرحمانية مركز نجع حمادي محافظة قنا بإطلاق الأعيرة النارية في الهواء تجاه منازل الأقباط، في محاولة للإستيلاء على قطعة أرض خلف سنترال الرحمانية تتبع عائلة النجارين مما أدى إلى حدوث اشتباكات طائفية ،وإشعال النيران في عدد من المنازل والمركبات. كانت القرية قد شهدتأجواء توتر واضحة بين المسلمين والمسيحيين خلال انتخابات مجلس الشعب التي أجريت يومي 3 و4 يناير، اذ تم الاعتداء على عدد من المسيحيين ومنعهم من الذهاب للتصويت في جولة الإعادة، حرر محضر بقسم الشرطة بذلك</t>
  </si>
  <si>
    <t>العامرية أول</t>
  </si>
  <si>
    <t>منطقة طيبة</t>
  </si>
  <si>
    <t>أحداث العنف الطائفي - الإسكندرية - العامرية أول - منطقة طيبة ٢٠١٢/٠١/٢٧</t>
  </si>
  <si>
    <t>فيديو مخل بين شاب مسيحي وفتاة مسلمة يشعل فتنة طائفية في الإسكندرية </t>
  </si>
  <si>
    <t>انتشار فيديو مخل بالآداب بين شاب قبطى وفتاة مسلمة الأمر الذي تسبب في إثارة عائلتها</t>
  </si>
  <si>
    <t>مسلمي منطقة طيبة</t>
  </si>
  <si>
    <t>أقباط منطقة طيبة</t>
  </si>
  <si>
    <t>حرق 3 محال للأقباط - حرق منزل مملوك لأقباط</t>
  </si>
  <si>
    <t>محافظ الإسكندرية</t>
  </si>
  <si>
    <t>تهجير 8 أسر منها من له علاقة بالشخص المدان الذي قيل إنه أقام العلاقة مع المسلمة وتهجير 5 أسر أخرى وتم إضرام النيران بمنازلهم</t>
  </si>
  <si>
    <t>شهدت منطقة العامرية بالإسكندرية هدوء في الأشتباكات التي وقعت مساء الجمعة بين عدد من المسلمين والأقباط بقرية طيبة واحد التابعة للعامرية غرب الأسكندرية، بسبب انتشار فيديو مخل بالاداب بين شاب قبطى وفتاه مسلمة الأمر الذي تسبب في إثارة عائلتها وخروجهم للانتقام وإضرام النيران بمحلين تجاريين. وقال محافظ الأسكندرية الدكتور أسامة الفولي- خلال لقائه مع عدد من الأسر وبحضور أعضاء مجلس الشعب بالأسكندرية -أنه تم الأتفاق مع أهالي قرية طيبة واحد علي إنتقال الشاب الذي تسبب في الفضيحة الأخلاقية لأحدي الفتيات من القرية للاقامة في منطقة أخري. وأشارالفولي الى أن قوات الأمن أستطاعت السيطرة علي الأحداث سريعا دون حدوث اي تداعيات جديدة بسبب هذه الواقعة والتي وصفها بالفردية ولاتعبر عن أراء وتصرفات أبناء القرية الواحدة راي الجريدة</t>
  </si>
  <si>
    <t>https://www.masress.com/alwakei/17829</t>
  </si>
  <si>
    <t>شهر يناير من عام 2012</t>
  </si>
  <si>
    <t>أحداث العنف الطائفي - المنيا - أبو قرقاص شهر يناير من عام 2012</t>
  </si>
  <si>
    <t>اختطاف فتاة قبطية من أبو قرقاص</t>
  </si>
  <si>
    <t>ساندي م و، 16عام</t>
  </si>
  <si>
    <t>ساندي.م.و، 16عام</t>
  </si>
  <si>
    <t>تحرير الفتاة</t>
  </si>
  <si>
    <t>رقم 244 لسنة 2012 إداري أبو قرقاص</t>
  </si>
  <si>
    <t>نجح الأمن في استعادتها من يد الخاطفين بعدها بأيام قليلة من مكان مجهول بالقاهرة</t>
  </si>
  <si>
    <t>في نفس الشهر، اختطفت ساندي.م.و، 16عاماً، من مركز أبو قرقاص بعد صداقتها مع سيدتين استدرجاها واحتجازها بمكان مجهول بالقاهرة، وتحرر عن الواقعة المحضر رقم 244 إداري، ونجح الأمن في استعادتها من يد الخاطفين بعدها بأيام قليلة.</t>
  </si>
  <si>
    <t>أحداث العنف الطائفي - المنيا - سمالوط شهر يناير من عام 2012</t>
  </si>
  <si>
    <t>شنودة ح ش ع، طالب بمركز سمالوط، 17 سنة</t>
  </si>
  <si>
    <t>شنودة.ح.ش.ع، طالب بمركز سمالوط، 17 سنة</t>
  </si>
  <si>
    <t>طالب الخاطفين فدية مالية قدرها 30 ألف جنيه وتم دفعها وإطلاق سراحه</t>
  </si>
  <si>
    <t>في يناير من العام الماضي، تم خطف شنودة.ح.ش.ع، 17 سنة، طالب بمركز سمالوط، أثناء عودته لمنزله، وإطلاق سراحه عقب قيام أهله بدفع مبلغ مالي قدره 30 ألف جنيه، ورغم سداد الفدية لحالتي مدحت وشنودة إلا أن بعدها بأيام، تمكنت الأجهزة الأمنية من ضبط تشكيل عصابي يترأسه أمين شرطة خارج الخدمة، قاموا باختطافهما وتحرر عن الوقائع المحضر</t>
  </si>
  <si>
    <t>قرية ميت بشار</t>
  </si>
  <si>
    <t>أحداث العنف الطائفي - الشرقية - منيا القمح - قرية ميت بشار ٢٠١٢/٠٢/١٣</t>
  </si>
  <si>
    <t>أحداث فتنة ميت بشار</t>
  </si>
  <si>
    <t>اختفاء فتاة تدعى (رانيا خليل إبراهيم، 15 سنة) بعد زعم إعلانها إسلامها وانتقالها للعيش مع والدها الذي سبقها في الإسلام بعامين والزعم بتواجدها عند والدتها القبطية</t>
  </si>
  <si>
    <t>مسلمي قرية ميت بشار</t>
  </si>
  <si>
    <t>حجارة - زجاجات مولوتوف</t>
  </si>
  <si>
    <t>أقباط قرية ميت بشار</t>
  </si>
  <si>
    <t>هدم سور الكنيسة - حرق أحدى الغرف بالكنيسة - حرق سيارة كاهن</t>
  </si>
  <si>
    <t>غاز مسيل للدموع - قطع الكهرباء عن القرية - إعادة الفتاة إلى أبيها</t>
  </si>
  <si>
    <t>رقم 922 لسنة 2012 إداري منيا القمح</t>
  </si>
  <si>
    <t>قامت الشرطة بتسليم الفتاة المتغيبة لأبيها - أعلنت الفتاة تمسكها بالديانة المسيحية</t>
  </si>
  <si>
    <t>حاول المئات أهالي قرية ميت بشار التابعة لمركز منيا القمح في الشرقية، اقتحام كنيسة العذراء بالقرية للمطالبة بإعادة الفتاة المحتجزة في مديرية أمن الشرقية لأبيها، متهمين الأمن بتضليلهم، ووقعت اشتباكات بين المتجمهرين أمام الكنيسة والأمن، انتهت بإلقاء القنابل المسيلة للدموع، وقطع الكهرباء عن القرية. قال شهود عيان إن قوات الأمن سحبت 4 تشكيلات أمن مركزي من القوة المتواجدة لحماية الكنيسة، بعد أن ساد الهدوء القرية، واقتناع الشباب بتصريحات أمنية تؤكد تسليم الفتاة رانيا خليل إبراهيم إلى والدها الذي أشهر إسلامه منذ عامين. واتهم شباب القرية القس والأمن وأعضاء بمجلس الشعب بتضليلهم، وقالوا إن الفتاة لم تعد حتى اللحظة لوالدها، ووقعت اشتباكات بالحجارة، فردت القوات الأمن عليهم بالقنابل المسيلة للدموع وقطع الكهرباء عن القرية. وانتقد بعض الأهالي قطع الكهرباء عن القرية، وقالوا إنه قرار غير صائب، ويعطي فرصة لاقتحام الكنيسة أو أحداث عمل تخريبي قد يشعل الفتنة بين أبناء القرية. يذكر أن الفتاة المختفية أشهرت إسلامها منذ عدة أشهر، وانتقلت للعيش مع والدها الذي سبقها في الإسلام بعامين، وتغيبت منذ يوم السبت الماضي عندما كانت تتسوق بالقرية، مما دفع الآلاف للتجمهر أمام الكنيسة بعد تأكدهم بوجود الفتاة لدى أمها القبطية</t>
  </si>
  <si>
    <t>https://www.almasryalyoum.com/news/details/151769</t>
  </si>
  <si>
    <t>https://www.youm7.com/story/2012/2/14/%D9%81%D9%89-%D9%88%D8%A7%D9%82%D8%B9%D8%A9-%D8%A7%D8%AE%D8%AA%D9%81%D8%A7%D8%A1-%D9%81%D8%AA%D8%A7%D8%A9-%D8%A7%D9%84%D8%B4%D8%B1%D9%82%D9%8A%D8%A9-%D8%A3%D9%87%D8%A7%D9%84%D9%89-%D9%82%D8%B1%D9%8A%D8%A9-%D9%85%D9%8A%D8%AA-%D8%A8%D8%B4%D8%A7%D8%B1-%D9%84%D9%86/602655</t>
  </si>
  <si>
    <t>http://gate.ahram.org.eg/News/172619.aspx</t>
  </si>
  <si>
    <t>https://today.almasryalyoum.com/article2.aspx?ArticleID=328565</t>
  </si>
  <si>
    <t>أحداث العنف الطائفي - المنيا - مركز المنيا - قرية الإسماعيلية ٢٠١٢/٠٢/١٥</t>
  </si>
  <si>
    <t>رفض مسلمي قرية الإسماعيلية تحويل الأقباط منزل إلى كنيسة للصلاة</t>
  </si>
  <si>
    <t>مسلمي قرية الإسماعيلية</t>
  </si>
  <si>
    <t>أقباط قرية الإسماعيلية</t>
  </si>
  <si>
    <t>فيما بعد سمحت أجهزة الأمن للأقباط بالصلاة في خيمة مجاورة لمبنى الخدمات، وذلك بالرغم من تقديم أعيان العائلات المسلمة بطلب بافتتاح المبنى ككنيسة للصلاة بداخله</t>
  </si>
  <si>
    <t>قرية صفط أبو جرج</t>
  </si>
  <si>
    <t>تهجير قسري</t>
  </si>
  <si>
    <t>أحداث العنف الطائفي - المنيا - بني مزار - قرية صفط أبو جرج ٢٠١٢/٠٢/٢٤</t>
  </si>
  <si>
    <t>تهجير صيدلي مسيحي من قريته بصفط أبو جرح بالمنيا لاتهامه بالإساءة إلى الإسلام</t>
  </si>
  <si>
    <t>انتشار شائعة بقيام قبطي بالإساءة إلى الإسلام على صفحته على موقع فيس بوك حيث قام الصيدلي بنشر صورة بعنوان حل مشكلة الفقر ومشاكل مصر وقارن بين رأيي الشيخ الحويني والدكتور محمد البرادعي</t>
  </si>
  <si>
    <t>مسلمي قرية صفط أبو جرج</t>
  </si>
  <si>
    <t>مؤمن مجدي، طبيب صيدلي</t>
  </si>
  <si>
    <t>رئيس المباحث بقسم شرطة بني مزار ومسئول الأمن الوطني</t>
  </si>
  <si>
    <t>بعد عقد جلسة الصلح تم فيه الاتفاق على تهجير الطرف القبطي (مؤمن مجدي شحاتة) وغلق صيدلته</t>
  </si>
  <si>
    <t>تجمهر أعداد من سكان قرية صفط أبو جرج المسلمين أمام صيدلية مسيحي بالقرية، عقب انتشار شائعة بقيامه بالإساءة إلى الإسلام على صفحته على موقع فيس بوك، حيث قام الصيدلي بنشر صورة بعنوان حل مشكلة الفقر ومشاكل مصر وقارن بين رأيي الشيخ الحويني والدكتور محمد البرادعي</t>
  </si>
  <si>
    <t>شهر فبراير من عام 2012</t>
  </si>
  <si>
    <t>قرية حسن باشا</t>
  </si>
  <si>
    <t>أحداث العنف الطائفي - المنيا - سمالوط - قرية حسن باشا شهر فبراير من عام 2012</t>
  </si>
  <si>
    <t>اختطاف قبطيان من سمالوط</t>
  </si>
  <si>
    <t>بدر ع ر، مدير مدرسة حسن باشا الإعدادية، 49 سنة - مدحت س أ، طبيب، 51 سنة</t>
  </si>
  <si>
    <t>بدر.ع.ر، مدير مدرسة حسن باشا الإعدادية، 49 سنة - مدحت.س.أ، طبيب، 51 سنة</t>
  </si>
  <si>
    <t>طالب الخاطفون فدية 300 ألف جنيه لإطلاق سراح المخطوفون - استولى الخاطفون على مبلغ 2000 جنيه وساعة وسلسلة ذهبية والتليفون المحمول وكان قد تم خطف الطبيب بسيارته ماركة تيوتا كرولا</t>
  </si>
  <si>
    <t>شهد شهر فبراير من العام الماضي اختطاف هاني.ي.ش، 36 سنة، صيدلي، من مركز ملوي، وتحرر عن اختطافه المحضر رقم 413 إداري مركز شرطة ملوي</t>
  </si>
  <si>
    <t>أحداث العنف الطائفي - المنيا - ملوي شهر فبراير من عام 2012</t>
  </si>
  <si>
    <t>اختطاف قبطي من ملوي</t>
  </si>
  <si>
    <t>هاني ي ش، صيدلي، 36 سنة</t>
  </si>
  <si>
    <t>هاني.ي.ش، صيدلي، 36 سنة</t>
  </si>
  <si>
    <t>رقم 413 لسنة 2012 إداري ملوي</t>
  </si>
  <si>
    <t>أسوان أول</t>
  </si>
  <si>
    <t>منطقة أبو الريش</t>
  </si>
  <si>
    <t>أحداث العنف الطائفي - أسوان - أسوان أول - منطقة أبو الريش ٢٠١٢/٠٣/٠٤</t>
  </si>
  <si>
    <t>رفض مسلمي منطقة أبو الريش تحويل منزل لكنيسة</t>
  </si>
  <si>
    <t>مسلمي منطقة أبو الريش</t>
  </si>
  <si>
    <t>أسلحة بيضاء</t>
  </si>
  <si>
    <t>أقباط منطقة أبو الريش</t>
  </si>
  <si>
    <t>4 مارس 2012: تظاهر عشرات من أهالي منطقة أبو الريش شمال محافظة أسوان أمام مبنى ملحق بمدرسة نوتردام الخاصة للتعليم الأساسي في محاولة لاقتحامها واحتجزت ثلاث راهبات تقمن بتدريس مادة الأخلاق ومقيمات بإحدى الاستراحات التابعة للمدرسة لمدة ثلاث ساعات، وذلك بحجة تحويل المبنى إلى كنيسة. وقد أعلن عدد من الأهالي في مساجد القرية أن المدرسة بصدد إنشاء كنيسة مما أدى لتجمع عشرات من أهالي المنطقة وهو يحملون أسلحة بيضاء أمام أحدى الاستراحات التي كانت تقيم بها الراهبات الثلاثة وأغلقوا أبواب المبنى وتحطيم أحدى البوابات وطبق هوائي أعلى الاستراحة. وقد اتصلت إدارة المدرسة بالأجهزة الأمنية والمحافظة، وجاء مدير الأمن وتفاوض مع الأهالي وقد صعد ممثلون لهم إلى المبني وقاموا بتفتيشه وتأكدوا أنه ليس كنيسة</t>
  </si>
  <si>
    <t>شهر مارس من عام 2012</t>
  </si>
  <si>
    <t>قرية منقطين</t>
  </si>
  <si>
    <t>أحداث العنف الطائفي - المنيا - سمالوط - قرية منقطين شهر مارس من عام 2012</t>
  </si>
  <si>
    <t>اختطاف شابان قبطيان من قرية منقطين بمركز سمالوط</t>
  </si>
  <si>
    <t>أبانوب ظ - رامي م</t>
  </si>
  <si>
    <t>أبانوب.ظ - رامي.م</t>
  </si>
  <si>
    <t>رقم 1494 لسنة 2012 إداري سمالوط</t>
  </si>
  <si>
    <t>مارس 2012 اختطف أبانوب.ظ، ورامي.م، شابان من قرية منقطين بمركز سمالوط، في مارس 2012، وذلك أثناء سيرهما في الشارع، حيث قطعت سيارة الطريق عليهم، وترجل ملثمون مسلحون، وتحرر المحضر رقم 1494 سمالوط.</t>
  </si>
  <si>
    <t>أحداث العنف الطائفي - المنيا - سمالوط شهر مارس من عام 2012</t>
  </si>
  <si>
    <t>إيهاب م ف</t>
  </si>
  <si>
    <t>عزبة الشيخ يونس</t>
  </si>
  <si>
    <t>أحداث العنف الطائفي - الفيوم - سنورس - عزبة الشيخ يونس ٢٠١٢/٠٤/٠١</t>
  </si>
  <si>
    <t>رفض مسلمي عزبة الشيخ يونس استكمال بناء منزل تحت الإنشاء</t>
  </si>
  <si>
    <t>رفض مسلمي عزبة الشيخ يونس استكمال بناء منزل تحت الإنشاء لمواطن يدعى (حسني عبد الشهيد) بحجة أنه يبني كنيسة</t>
  </si>
  <si>
    <t>مسلمي عزبة الشيخ يونس</t>
  </si>
  <si>
    <t>أقباط عزبة الشيخ يونس</t>
  </si>
  <si>
    <t>التفاوض - توقيع القبطي صاحب المنزل على إقرار باستكمال البناء مرة أخري وأن الغرض منه لم يكن بناء كنيسة وإنما منزل</t>
  </si>
  <si>
    <t>قرية البصرية</t>
  </si>
  <si>
    <t>أحداث العنف الطائفي - الإسكندرية - العامرية أول - قرية البصرية ٢٠١٢/٠٤/٢٠</t>
  </si>
  <si>
    <t>اعتداءات بسبب شائعة وجود علاقة عاطفية بين مسيحي ومسلمة بالعامرية</t>
  </si>
  <si>
    <t>ظهور شائعة بسير شاب مسيحي مع فتاة مسلمة</t>
  </si>
  <si>
    <t>مسلمي قرية البصرية</t>
  </si>
  <si>
    <t>أقباط قرية البصرية</t>
  </si>
  <si>
    <t>القيادات الأمنية - القيادات التنفيذية</t>
  </si>
  <si>
    <t>بتاريخ 3/5/2012 تم عقد جلسة صلح وتم الاتفاق فيها على مغادرة الشاب والفتاة من القرية</t>
  </si>
  <si>
    <t>تعرضت ممتلكات أقباط بقرية البصرية بمركز العامرية بمحافظة الإسكندرية لعمليات نهب وحرق على خلفية سير شاب مسيحي مع فتاة مسلمة بأحد شوارع المركز. كما تم الاعتداء على كنيسة الأنبا ونس الموجودة بالقرية، ومبنى الخدمات التابع لها</t>
  </si>
  <si>
    <t>شهر أبريل من عام 2012</t>
  </si>
  <si>
    <t>أحداث العنف الطائفي - المنيا - بني مزار شهر أبريل من عام 2012</t>
  </si>
  <si>
    <t>اختطاف زوجة قبطية من بني مزار وسط إدعاءات حول إجبارها علي تغيير ديانتها</t>
  </si>
  <si>
    <t>مرثا س إ</t>
  </si>
  <si>
    <t>مرثا.س.إ</t>
  </si>
  <si>
    <t>رقم 6059 إداري مركز شرطة بني مزار</t>
  </si>
  <si>
    <t>حرر زوجها ويدعى موريس إ إ، 35 سنة، عامل، بلاغا لمأمور مركز بني مزار يتهم فيه أميني شرطة باختطاف زوجته لإجبارها على الإسلام واتهم كل من (عبد الباسط ع، أمين شرطة بإدارة المرور)، (على ن، أمين شرطة من قوة المركز) بأنهما وراء اختفاء الزوجة لإجبارها علي تغيير ديانتها</t>
  </si>
  <si>
    <t>وحرر زوج يدعي موريس.إ.إ، 35 سنة، عامل، بلاغا لمأمور مركز بني مزار، يتهم فيه أميني شرطة باختطاف زوجته لإجبارها على الإسلام، وتدعي مرثا.س.إ، حيث اكتشف تغيبها عقب رجوعه من عمله واتهم كل من عبد الباسط.ع، أمين شرطة بإدارة المرور، وعلى.ن، أمين شرطة من قوة المركز، بأنهما وراء اختفاء الزوجة، لإجبارها علي تغيير ديانتها، وتم تحرير محضرا حمل رقم 6059 إداري مركز شرطة بني مزار، وتم إخطار النيابة لمباشرة التحقيقات</t>
  </si>
  <si>
    <t>أحداث العنف الطائفي - المنيا - ديرمواس شهر أبريل من عام 2012</t>
  </si>
  <si>
    <t>اختطاف طفل قبطي من يد والده أمام مدرسته بديرمواس</t>
  </si>
  <si>
    <t>مينا أ ف، طالب إبتدائي بمدرسة أسعد عبد المتجلي الابتدائية الخاصة، 8 سنوات</t>
  </si>
  <si>
    <t>أ.ف، طلقات نارية متفرقة في جسده</t>
  </si>
  <si>
    <t>مينا.أ.ف، طالب إبتدائي بمدرسة أسعد عبد المتجلي الابتدائية الخاصة، 8 سنوات</t>
  </si>
  <si>
    <t>اصيب والد الطفل بطلقات متفرقة في جسده أثناء خطف الطفل وتم نقله إلى مستشفى دير مواس العام</t>
  </si>
  <si>
    <t>اختطف مجهولون الطفل مينا.أ.ف، 8 سنوات، تلميذ بمدرسة أسعد عبد المتجلي الابتدائية الخاصة بمركز دير مواس، في إبريل 2012، وهو برفقة والده أمام المدرسة بعد إطلاق عدة طلقات نارية في الهواء ثم صوب والده، الذي أصيب بطلقات متفرقة في جسده، وتم نقله إلى مستشفى دير مواس العام</t>
  </si>
  <si>
    <t>قرية طوخ الخيل</t>
  </si>
  <si>
    <t>أحداث العنف الطائفي - المنيا - مركز المنيا - قرية طوخ الخيل شهر أبريل من عام 2012</t>
  </si>
  <si>
    <t>اختطاف طفل قبطية من قرية طوخ الخيل بمركز المنيا</t>
  </si>
  <si>
    <t>ملك أ خ ح م، 3 سنوات</t>
  </si>
  <si>
    <t>ملك.أ.خ.ح.م، 3 سنوات</t>
  </si>
  <si>
    <t>رقم 2870 لسنة 2012 إداري مركز المنيا</t>
  </si>
  <si>
    <t>طالب الخاطفون فدية قدرها 200 ألف جنيه لإطلاق سراح الطفل - أثناء توجه الأب لتسليم الفدية عثر علي ابنته بمفردها في نفس المكان ومؤكدا أنه لم يقم بدفع مبالغ مالية للجناة</t>
  </si>
  <si>
    <t>كما اختطفت، في نفس الشهر، الطفلة ملك.أ.خ.ح.م، 3 سنوات، من قرية طوخ الخيل بمركز المنيا،أثناء لهوها أمام المنزل، وتم طلب فديه 200 ألف جنيه لإطلاق سراحها، وتحرر عن الواقعة المحضر رقم 2870 لسنة 2012 إداري، وأثناء توجه الأب لتسليم الفدية عثر علي ابنته بمفردها في نفس المكان، مؤكدا أنه لم يقم بدفع مبالغ مالية للجناة.</t>
  </si>
  <si>
    <t>قرية البلكية</t>
  </si>
  <si>
    <t>أحداث العنف الطائفي - المنيا - ملوي - قرية البلكية شهر أبريل من عام 2012</t>
  </si>
  <si>
    <t>اختطاف طفلة قبطية من قرية البلكية التابعة لمركز ملوي</t>
  </si>
  <si>
    <t>جرجس س، 8 سنوات</t>
  </si>
  <si>
    <t>جرجس.س، 8 سنوات</t>
  </si>
  <si>
    <t>وفي نفس الشهر (إبريل 2012)، تم اختطاف الطفل جرجس.س.، 8 سنوات، من قرية البلكية التابعة لمركز ملوي</t>
  </si>
  <si>
    <t>أحداث العنف الطائفي - الجيزة - إمبابة ٢٠١٢/٠٥/٠٧</t>
  </si>
  <si>
    <t>قضية عبير فخري - فتنة امبابة</t>
  </si>
  <si>
    <t>رقم 10773 لسنة 2011 جنايات إمبابة</t>
  </si>
  <si>
    <t>قرية ابو الهدرة</t>
  </si>
  <si>
    <t>أحداث العنف الطائفي - أسيوط - ديروط - قرية ابو الهدرة ٢٠١٢/٠٥/٢٢</t>
  </si>
  <si>
    <t>أحداث اشتباكات طائفية بقرية ابو الهدرة</t>
  </si>
  <si>
    <t>مسلمي قرية ابو الهدرة</t>
  </si>
  <si>
    <t>أقباط قرية ابو الهدرة</t>
  </si>
  <si>
    <t>شهر مايو من عام 2012</t>
  </si>
  <si>
    <t>قرية منسافيس</t>
  </si>
  <si>
    <t>أحداث العنف الطائفي - المنيا - أبو قرقاص - قرية منسافيس شهر مايو من عام 2012</t>
  </si>
  <si>
    <t>اختطاف طفل قبطي من أبو قرقاص</t>
  </si>
  <si>
    <t>دراجة نارية</t>
  </si>
  <si>
    <t>أخرى</t>
  </si>
  <si>
    <t>صديق ع ح ز، طالب بمدرسة الأقباط الكاثوليك، 11 سنة</t>
  </si>
  <si>
    <t>رقم 2716 لسنة 2012 إداري أبو قرقاص</t>
  </si>
  <si>
    <t>طالب الخاطفون فدية قدرها 200 ألف جنيه لإطلاق سراح الطفل وتم تخفيضها إلى 50 ألف جنيه وإطلاق سراح الطفل</t>
  </si>
  <si>
    <t>ومن أمام مدرسته، اختطف الطفل صديق.ع.ح.ز، 11 سنة، في مايو 2012 أثناء خروجه من مدرسة الأقباط الكاثوليك بقرية منسافيس بأبو قرقاص، وحرر والده المحضر رقم 2716 لسنة 2012 إداري، بقيام مجهولين يستقلون دراجة بخارية بخطف ابنه، ثم تلقي اتصالا بطلب فدية 200 ألف جنيه لإطلاق سراحه، وعاد الطفل بعد دفعه مبلغ 50 ألف جنيه</t>
  </si>
  <si>
    <t>قرية البدرمان</t>
  </si>
  <si>
    <t>أحداث العنف الطائفي - المنيا - ديرمواس - قرية البدرمان شهر مايو من عام 2012</t>
  </si>
  <si>
    <t>اختطاف طفل قبطي من قرية البدرمان بديرمواس</t>
  </si>
  <si>
    <t>منير ز، فلاح، 71 عام</t>
  </si>
  <si>
    <t>وفي منتصف مايو 2012، قام مجهولون مسلحون باختطاف منير.ز، 71 سنة، فلاح، أثناء تواجده بحقله بقرية البدرمان، التابعة لمركز دير مواس</t>
  </si>
  <si>
    <t>قرية أدمو</t>
  </si>
  <si>
    <t>أحداث العنف الطائفي - المنيا - مركز المنيا - قرية أدمو ٢٠١٢/٠٦/٠١</t>
  </si>
  <si>
    <t>رفض مسلمي قرية أدمو استمرار تجديد الكنيسة الإنجيلية</t>
  </si>
  <si>
    <t>رفض مسلمي قرية أدمو استمرار تجديد الكنيسة الإنجيلية في القرية لتجاوزها الدور الثالث</t>
  </si>
  <si>
    <t>رقم 10379 لسنة 2012 جنح مركز المنيا</t>
  </si>
  <si>
    <t>ذكر القس مدحت زهيان أنه تم الطلب منه مبلغ خمسين ألف جنيه قبل التحريض ضد الكنيسة لاستمرار بناء الكنيسة بهدوء وعند رفضه تم قبول ذلك بتجمهر ضد الكنيسة - تم إيقاف عمليات البناء على ما هي عليه</t>
  </si>
  <si>
    <t>الأول من يونيو 2012: تجمهر عدة مئات من مسلمي قرية أدموا لمركز المنيا أمام اللكنيسة الإنجيلية بالقرية معترضين على إحلال وتجديد اللكنيسة الوحيدة بالقرية، وبعضهم كان يحمل حصرا وسجاجيد للصلاة داخلها. وقد جاءت قوات الأمن، وحاصرت القرية وانتشرت في شوارعها بعد قيامهم باعتداءات محدودة على منازل وممتلكات عائلة الخياطين القريبة من اللكنيسة. ووفقا للمعلومات التي حصلت عليها المبادرة المصرية فأن اللكنيسة حصلت على تصريح أثناء حكم المجلس العسكري بهدم وإعادة بناء المبنى، وشرعت في ذلك وانتهت من بناء الدورينالأول والثاني، وعندما بدأت في الدور الثالث جاء بعض المواطنين وطلبوا مبلغ خمسين ألف جنيه من القس مدحت زهيان المسئول عناللكنيسة للسماح له بإتمام ذلك بهدوء ودون مشاكل، وهو ما قوبل برفض منه.38 وعلى أثر ذلك قاموا هؤلاء الأشخاص بتحريضهم ضداللكنيسة بحجة أنها تجاوزت الارتفاعات المسموح بها، وقد طلبت قيادات الشرطة من مسئولي اللكنيسة الاكتفاء بما تم الانتهاء منه، وعدماستمرار البناء، وقد وافقت اللكنيسة على ذلك، وحرر المحضر 10379 لسنة 2012 جنح المنيا، ولم تقبض قوات الأمن على أي من المواطنين.</t>
  </si>
  <si>
    <t>جامعة أسيوط - المدينة الجامعية للبنات</t>
  </si>
  <si>
    <t>أحداث العنف الطائفي - أسيوط - أسيوط أول - جامعة أسيوط - المدينة الجامعية للبنات ٢٠١٢/٠٦/٠٩</t>
  </si>
  <si>
    <t>اشتباكات بين طالبات مسلمات ومسيحيات على خلفية سجال ديني بالمدينة الجامعية للبنات بأسيوط</t>
  </si>
  <si>
    <t>حدوث سجال ديني بين طالبات مسلمات وقبطيات بالمدينة الجامعية بجامعة أسيوط</t>
  </si>
  <si>
    <t>مسلمات المدينة الجامعية بأسيوط</t>
  </si>
  <si>
    <t>أقباط المدينة الجامعية بأسيوط</t>
  </si>
  <si>
    <t>من الطالبات والمشرفات</t>
  </si>
  <si>
    <t>رئيس جامعة أسيوط - اللواء محمد إبراهيم مدير الأمن - الشيخ بيومي إسماعيل عضو مجلس الشعب عن الجماعة الإسلامية - شعبان إبراهيم مسئول الجماعة الإسلامية بأسيوط</t>
  </si>
  <si>
    <t>قررت جامعة أسيوط معاقبة الطالبة المسيحية ومغادرتها للمدينة الجامعية وأحيلت أربع طالبات ومشرفة مبنى للتحقيق الإداري لمعرفة أسباب الموضوع مع عدم تصعيد الأمر إلى الجهات القانونية</t>
  </si>
  <si>
    <t>وقعت اشتباكات بين عدد من طالبات المدينة الجامعية بأسيوط المسلمات والمسيحيات، على خلفية سجال ديني. وأسفرت هذه الاشتباكات عن إصابة نحو 12 من الطالبات والمشرفات اللاتي كن يحاولن فض الاشتباكات. كما تجمهر عشرات من السلفيين أمام المدينة الجامعية للمطالبة بطرد الطالبة المسيحية، التي اتهموها بأنها السبب في المشكلة ومعاقبتها</t>
  </si>
  <si>
    <t>البدرشين</t>
  </si>
  <si>
    <t>دهشور</t>
  </si>
  <si>
    <t>أحداث العنف الطائفي - الجيزة - البدرشين - دهشور ٢٠١٢/٠٧/١٣</t>
  </si>
  <si>
    <t>اشتباكات طائفية في دهشور</t>
  </si>
  <si>
    <t>حدوث اشتباك طائفي بين مسلمين وأقباط بسبب مشادة كلامية تطورت لمشاجرة بالأيدي بين كل من سامح نسيم وأحمد رمضان على خلفية قيام الأول (مكوجي) بحرق قميص يملكه الثاني</t>
  </si>
  <si>
    <t>مسلمي دهشور</t>
  </si>
  <si>
    <t>عائلة سامح نسيم</t>
  </si>
  <si>
    <t>معاذ محمد أحمد، 25 عام، تعرض لحروق شديدة توفي على إثرها</t>
  </si>
  <si>
    <t>يوسف عادل، طعنات متفرقة</t>
  </si>
  <si>
    <t>سامح نسيم - والد سامح نسيم - وائل نسيم - صدر أمر ضبط وإحضار من النيابة العامة بحق خمسة مواطنين مسلمين ولم يلق القبض عليهم</t>
  </si>
  <si>
    <t>حرق ونهب محتويات منزل سامح نسيم</t>
  </si>
  <si>
    <t>قرية دهشور كانت قد شهدت اشتباكات بين مسلمين ومسيحيين أدت لنهب وحرق منزل واحد على الأقل، وإصابة بعض المواطنين من الجانبين. وقد بدأت الاشتباكات بمشادة كلامية تطورت لمشاجرة بالأيدي وقعت مساء الأربعاء 25 يوليو بين كل من سامح نسيم وأحمد رمضان على خلفية قيام الأول (مكوجي) بحرق قميص يملكه الثاني. وفي اليوم التالي — الخميس — وقبل أذان المغرب ذهب أحمد رمضان ومعه نحو عشرين من أنصاره لمنزل سامح نسيم للاعتداء عليه، فقام نسيم بإغلاق أبواب منزله وصعد إلى أعلى المنزل وقذف الموجودين أسفل المنزل بزجاجات مولوتوف. ووفقا للشهود فقد أصيب في الاشتباكات معاذ محمد أحمد (25 سنة) الذي لم يكن طرفاً في الأحداث والذي تعرض لحروق شديدة توفي على إثرها يوم 31 يوليو بمستشفى الحلمية العسكري. وقد تجمع نحو ألفي مسلم من أهالي القرية يوم الخميس، وقاموا بمهاجمة منزل سامح نسيم والاعتداء على من بداخله ونهب جميع محتوياته قبل إضرام النار فيه، بينما تدخل مسلمون لتأمين خروج السيدات الموجودات بالمنزل. وقد حاول مئات من المتجمهرين في نفس اليوم الذهاب إلى كنيسة مارجرجس ـ والتي تبعد نحو مائتي متر عن الأحداث للاعتداء عليها، إلا أن مجموعة من المسلمين تصدت لهم ومنعتهم من الوصول إلى الكنيسة وطلبت منهم العودة إلى المنزل المحترق، حتى جاءت قوة أمنية كبيرة وقامت بفض التجمهر سلميا. ووفقا لإفادات من مصادر مختلفة بالقرية فقد قام القس تكلا عبد السيد بالاتصال بمديرية الأمن وقياداته الدينية، حيث جاء ضابط شرطة وبصحبته عدد من العساكر بعد نحو نصف الساعة من اندلاع الاشتباكات. ولم تتدخل قوة الشرطة لمنع عمليات النهب أو لتمكين سيارات الدفاع المدني من الدخول لإخماد النيران المشتعلة بالمنزل، ومع تصاعد المخاوف من انتقال الاعتداءات إلى كنيسة القرية حضرت حشود أمنية وأغلقت الشوارع المحيطة بها. وإلى جانب معاذ محمد أحمد، فقد أصيب في الاعتداءات يوسف عادل ابن عم سامح نسيم بآلة حادة (سنجة) في أنحاء متفرقة من جسمه، ويتلقى العلاج حاليا بمستشفى قصر العيني. وقد ألقت قوات الأمن القبض على سامح نسيم ووالده وشقيقه وائل، وصدر قرار اليوم الثلاثاء من قاضي المعارضات بتجديد حبسهم لمدة خمسة عشر يوم على ذمة التحقيقات. ووجهت نيابة البدرشين للمحبوسين تهمتي القتل العمد وحيازة مفرقعات، بينما صدر أمر ضبط وإحضار من النيابة العامة بحق خمسة مواطنين مسلمين ولم يلق القبض عليهم حتى الآن</t>
  </si>
  <si>
    <t>https://eipr.org/press/2012/07/%D8%A8%D8%B9%D8%AF-%D9%88%D9%81%D8%A7%D8%A9-%D8%B4%D8%A7%D8%A8-%D8%A8%D8%A7%D9%84%D9%82%D8%B1%D9%8A%D8%A9-%D9%85%D8%AA%D8%A3%D8%AB%D8%B1%D8%A7%D9%8B-%D8%A8%D8%A5%D8%B5%D8%A7%D8%A8%D8%AA%D9%87-%D8%B9%D9%84%D9%89-%D8%A7%D9%84%D8%B4%D8%B1%D8%B7%D8%A9-%D8%A7%D9%84%D8%AA%D8%AF%D8%AE%D9%84-%D9%81%D9%88%D8%B1%D8%A7%D9%8B-%D9%84%D8%AD%D9%85%D8%A7%D9%8A%D8%A9-%D8%A7%D9%84%D8%A3%D8%B1%D9%88%D8%A7%D8%AD-%D9%88%D8%A7%D9%84%D9%85%D9%85%D8%AA%D9%84%D9%83%D8%A7%D8%AA</t>
  </si>
  <si>
    <t>قليوب</t>
  </si>
  <si>
    <t>أحداث العنف الطائفي - القليوبية - قليوب - قليوب ٢٠١٢/٠٧/٣٠</t>
  </si>
  <si>
    <t>أحداث اشتباكات طائفية بقليوب</t>
  </si>
  <si>
    <t>مسلمي قليوب</t>
  </si>
  <si>
    <t>أقباط قليوب</t>
  </si>
  <si>
    <t>مركز الجيزة</t>
  </si>
  <si>
    <t>أحداث العنف الطائفي - الجيزة - مركز الجيزة - دهشور ٢٠١٢/٠٧/٣١</t>
  </si>
  <si>
    <t>فتنة دهشور - فتنة القميص</t>
  </si>
  <si>
    <t>تجدد الاشتباك الطائفي بين مسلمين وأقباط بسبب الخلاف بين مكوجي قبطي ومسلم</t>
  </si>
  <si>
    <t>1500 من أقباط دهشور</t>
  </si>
  <si>
    <t>تحطيم بعض المنازل والمخازن المملوكة للأقباط - سرقة محلات الذهب الخاصة بالمسيحيين - تدمير مصنع البيرة - تدمير مصنع المياه الغازية - حرق محل مكوجي</t>
  </si>
  <si>
    <t>https://www.shorouknews.com/news/view.aspx?cdate=02082012&amp;id=d6470e88-c664-4a10-b0f0-dce673a86156</t>
  </si>
  <si>
    <t>شهر يوليو من عام 2012</t>
  </si>
  <si>
    <t>منشأة القيس</t>
  </si>
  <si>
    <t>أحداث العنف الطائفي - المنيا - بني مزار - منشأة القيس شهر يوليو من عام 2012</t>
  </si>
  <si>
    <t>اختطاف قبطي من قرية منشأة القيس ببني مزار</t>
  </si>
  <si>
    <t>مجدي غ ي، صاحب طاحونة للغلال، 43 سنة</t>
  </si>
  <si>
    <t>رقم 4901 لسنة 2012 إداري بني مزار</t>
  </si>
  <si>
    <t>شهدت قرية منشأة القيس التابعة لمركز بني مزار، في يوليو 2012، اختطاف مجدي.غ.ي، 43 سنة، صاحب طاحونة للغلال بالقرية، تحت تهديد السلاح، أثناء تواجده بالطاحونة، وتحرر المحضر برقم 4901 لسنة 2012 إداري.</t>
  </si>
  <si>
    <t>الزقازيق أول</t>
  </si>
  <si>
    <t>شارع فاروق</t>
  </si>
  <si>
    <t>أحداث العنف الطائفي - الشرقية - الزقازيق أول - شارع فاروق ٢٠١٢/٠٨/٠٥</t>
  </si>
  <si>
    <t>فتنة شارع فاروق </t>
  </si>
  <si>
    <t>نشوب مشاجرة في البداية بالأسلحة البيضاء بين كل من (سرور حنا عبده تادروس، 39 سنة، عاطل) و(حنا عبده تادروس، 24 سنة) و(مينا حنا، 21 سنة، عاطل) و(جورج مجدى، 21 سنة، عاطل) وبين طرف ثان (محمد على محمد على، 22 سنة، عاطل) و(كريم جمال، 19 سنة، عاطل) بسبب خلافات مالية سابقة</t>
  </si>
  <si>
    <t>أقباط شارع فاروق</t>
  </si>
  <si>
    <t>أسلحة بيضاء - الشوم - زجاجات مولوتوف</t>
  </si>
  <si>
    <t>مسلمي شارع فاروق</t>
  </si>
  <si>
    <t>سرور حنا عبده تادروس، 39 سنة، عاطل، مصاب بكدمات متفرقة بالجسم - حنا عبده تادروس، 24 سنة، مصاب بإصابات متفرقة بالجسم - مينا حنا، 21 سنة، عاطل، مصاب بإصابات متفرقة بالجسم - جورج مجدى، 21 سنة، عاطل، مصاب بإصابات متفرقة بالجسم</t>
  </si>
  <si>
    <t>رقم 9090 لسنة 2012 جنح الزقازيق أول</t>
  </si>
  <si>
    <t>تمكن رجال مباحث الشرقية من السيطرة على مشاجرة بالأسلحة البيضاء وزجاجات المولوتوف الحارقة، نشبت بين مسلمين وأقباط بشارع فاروق بمدينة الزقازيق، وتحرر المحضر رقم 9090 جنح قسم أول الزقازيق، حيث تبين أن المشاجرة بسبب خلافات مالية. وكان اللواء محمد كمال جاد، مدير أمن الشرقية، تلقى إخطاراً من العميد عصام عامر مأمور قسم أول الزقازيق يفيد بوقوع مُشاجرة بالأسلحة البيضاء والشوم وزجاجات المولوتوف بين مسلمين وأقباط بشارع فاروق بمدينة الزقازيق. وبالانتقال تبين نشوب مشاجرة بالأسلحة البيضاء بين كل من سرور حنا عبده تادروس، 39 سنة عاطل، وله كارت تخصص إجرامى رقم 2030/13 سرقات مصاباً بكدمات متفرقة بالجسم، وحنا عبده تادروس، 24 سنة له كارت تخصص إجرامى رقم 592/8 وبحوزته مطواة، ومينا حنا، 21 سنة عاطل، وجورج مجدى، 21 سنة عاطل مصابين بإصابات متفرقة بالجسم، جميعهم مقيمون شارع محمود النحال دائرة القسم، وطرف ثان محمد على محمد على 22 سنة عاطل وكريم جمال، 19 سنة عاطل وله كارت تخصص إجرامى رقم 9/250 مقيمان شارع عبد العزيز، وبسبب خلافات مالية سابقة تعدى كل منهما على الآخر بالشوم. وتمكنت قوات الأمن تمكنت من السيطرة على المعركة وألقت القبض على طرفى المُشاجرة، حيث اتهم كل منهما الآخر بالتعدى بالضرب لخلافات مالية، وبالعرض على النيابة أمرت بتحريات المباحث حول الواقعة.</t>
  </si>
  <si>
    <t>https://www.youm7.com/story/2012/8/6/%D8%A7%D9%84%D9%86%D9%8A%D8%A7%D8%A8%D8%A9-%D8%A7%D9%84%D8%B9%D8%A7%D9%85%D8%A9-%D8%AA%D8%A3%D9%85%D8%B1-%D8%A8%D8%AA%D8%AD%D8%B1%D9%8A%D8%A7%D8%AA-%D8%A7%D9%84%D9%85%D8%A8%D8%A7%D8%AD%D8%AB-%D8%AD%D9%88%D9%84-%D9%81%D8%AA%D9%86%D8%A9-%D8%B4%D8%A7%D8%B1%D8%B9-%D9%81%D8%A7%D8%B1%D9%88%D9%82-%D8%A8%D8%A7%D9%84%D8%B2%D9%82%D8%A7%D8%B2%D9%8A%D9%82/750219</t>
  </si>
  <si>
    <t>ساقلتة</t>
  </si>
  <si>
    <t>قرية الجلاوية</t>
  </si>
  <si>
    <t>أحداث العنف الطائفي - سوهاج - ساقلتة - قرية الجلاوية ٢٠١٢/٠٨/١٤</t>
  </si>
  <si>
    <t>أحداث اشتباكات طائفية بقرية الجلاوية</t>
  </si>
  <si>
    <t>مسلمي قرية الجلاوية</t>
  </si>
  <si>
    <t>أقباط قرية الجلاوية</t>
  </si>
  <si>
    <t>قرية البرشا</t>
  </si>
  <si>
    <t>أحداث العنف الطائفي - المنيا - مركز المنيا - قرية البرشا ٢٠١٢/٠٨/٢١</t>
  </si>
  <si>
    <t>أحداث اشتباكات طائفية بقرية البرشا</t>
  </si>
  <si>
    <t>مسلمي قرية البرشا</t>
  </si>
  <si>
    <t>أقباط قرية البرشا</t>
  </si>
  <si>
    <t>مركز أسوان</t>
  </si>
  <si>
    <t>قرية العليقات</t>
  </si>
  <si>
    <t>أحداث العنف الطائفي - أسوان - مركز أسوان - قرية العليقات ٢٠١٢/٠٨/٢١</t>
  </si>
  <si>
    <t>رفض مسلمي قرية العليقات حضور غرباء للصلاة بكنيسة القرية</t>
  </si>
  <si>
    <t>رفض مسلمي قرية العليقات حضور غرباء من خارج القرية ليلة الاحتفال بعيد السيدة العذراء للصلاة بكنيسة القرية</t>
  </si>
  <si>
    <t>مسلمي قرية العليقات</t>
  </si>
  <si>
    <t>حجارة - أسلحة بيضاء</t>
  </si>
  <si>
    <t>أقباط قرية العليقات</t>
  </si>
  <si>
    <t>21 أغسطس 2012: قام عشرات من الشباب المسلم بقرية العليقات شمال محافظة أسوان باعتراض سيارات مسيحيين قدموا للاحتفال السنوي بليلة عيد السيدة العذراء بكنيستها بالقرية، ورشقوها بالحجارة وتجمهروا رافضين دخولهم بحجة أنهم غرباء عن القرية، وقد جاءت قوة أمنية وقام بتأمين الصلاة وعودة الأهالي لمنازلهم.وقال القس روفائيل رزق كاهن بكنيسة السيدة العذراء بالعليقات للمبادرة المصرية أن مسيحيي بعض القري المجاورة يأتون في المناسبات الدينية ومنها ليلة الاحتفال بعيد السيدة العذراء للصلاة بكنيسة القرية، وقد قام أعداد من مسلمي القرية باعتراضهم العام وطلبوا منهم مغادرة المكان ورشقوا سيارتهم بالطوب ، وقد جاءت قوات الأمن وقامت بتأمين الصلاة</t>
  </si>
  <si>
    <t>قرية الشيخ قاسم</t>
  </si>
  <si>
    <t>أحداث العنف الطائفي - البحيرة - أبو المطامير - قرية الشيخ قاسم ٢٠١٢/٠٨/٢٣</t>
  </si>
  <si>
    <t>رفض مسلمي قرية الشيخ قاسم تحويل منزل تحت الإنشاء إلى كنيسة</t>
  </si>
  <si>
    <t>رفض مسلمي قرية الشيخ قاسم تحويل منزل (شراقة جاد اللهّ) - تحت الإنشاء - إلى كنيسة</t>
  </si>
  <si>
    <t>مسلمي قرية الشيخ قاسم</t>
  </si>
  <si>
    <t>عصي - أسلحة بيضاء - لوادر</t>
  </si>
  <si>
    <t>أقباط قرية الشيخ قاسم</t>
  </si>
  <si>
    <t>هدم منزل (شراقة جاد اللهّ)</t>
  </si>
  <si>
    <t>رقم 5458 لسنة 2012 إداري أبو المطامير</t>
  </si>
  <si>
    <t>وفقا لإفادة من غالي عبد المسيح محامي صاحب المنزل فإن القرية لا يوجد بها مسيحيين باستثناء صاحب المنزل شراقة جاد اللهّ</t>
  </si>
  <si>
    <t>23 أغسطس 2012: تجمع عدة آلاف من مسلمي قرية الشيخ قاسم مركز أبو المطامير بمحافظة البحيرة والقرى المجاورة لها أمام منزل شراقة جاد اللهّ تحت الإنشاء بحجة تحويله للكنيسة، وكانوا يحملون أسلحة نارية وبيضاء وأدوات للهدم وعصّىّ ، حيث تم الإعلان في عدد من المساجد بأن المسيحيين يبنون كنيسة جديدة، وقطع التيار اللكهربائي عن المنطقة واستخدم المتجمهرون 2 لودر لهدم المنزل الذى تبلغ مساحته 180 مترا. ووفقا لإفادة من غالي عبد المسيح محامي صاحب المنزل للمبادرة المصرية فإن القرية لا يوجد بها مسيحيين باستثناء صاحب المنزل شراقة جاد اللهّ، وأنه تم هدم المنزل ، وعندما حاول الدخول إلى المنزل منعوه ولم يتمكن من معرفة الفاعلين. وقد حرر محضرا بالواقعة رقم 5458 لسنة 2012 إداري أبو المطامير</t>
  </si>
  <si>
    <t>قرية الابعادية - بني سلطان</t>
  </si>
  <si>
    <t>أحداث العنف الطائفي - المنيا - مركز المنيا - قرية الابعادية - بني سلطان ٢٠١٢/٠٨/٢٤</t>
  </si>
  <si>
    <t>أحداث اشتباكات طائفية بببني سلطان بقرية الابعادية</t>
  </si>
  <si>
    <t>مسلمي قرية الابعادية</t>
  </si>
  <si>
    <t>أقباط قرية الابعادية</t>
  </si>
  <si>
    <t>أحداث العنف الطائفي - شمال سيناء - رفح ٢٠١٢/٠٩/٢٥</t>
  </si>
  <si>
    <t>إطلاق نيران على أحد متاجر أقباط العريش لأجباره على الهجرة</t>
  </si>
  <si>
    <t>هجوم مسلح على أحد متاجر الأقباط في شمال سيناء</t>
  </si>
  <si>
    <t>مسلحان مجهولان</t>
  </si>
  <si>
    <t>ممدوح نصيف - صاحب محل تجاري</t>
  </si>
  <si>
    <t>إتلاف محتويات وتهشيم متجر ممدوح نصيف</t>
  </si>
  <si>
    <t>نشر مجهولون بيانا فى شهر سبتمر 2012 يطالب مسيحيى رفح بالرحيل عن المدينة، وعلى إثر ذلك تعرض ممدوح نصيف، لإطلاق النيران أمام محله التجارى برفح</t>
  </si>
  <si>
    <t>قرية الشناينة</t>
  </si>
  <si>
    <t>أحداث العنف الطائفي - أسيوط - صدفا - قرية الشناينة ٢٠١٢/١٠/٠٢</t>
  </si>
  <si>
    <t>إختفاء شاب قبطى فى ظروف غامضة</t>
  </si>
  <si>
    <t>إختفاء شاب قبطى من أسيوط</t>
  </si>
  <si>
    <t>هاني عادل ابراهيم ويصا، 25 سنة، حاصل على معهد فني تجاري، الشناينة</t>
  </si>
  <si>
    <t>يعاني المخطوفون من مرض نفسي</t>
  </si>
  <si>
    <t>تكثف مباحث أسيوط جهودها للعثور على شاب قبطى إختفى فى ظروف غامضة من قرية  الشناينة  التابعة لمركز صدفا. كان اللواء محمد ابراهيم مدير أمن أسيوط قد تلقى اخطارا من مركز شرطة صدفا من المدعو عادل ابراهيم ويصا -52 سنة- عامل مقيم الشناينة دائرة المركز, بغياب نجله هانى عادل إبراهيم -25 سنة-حاصل على معهد فنى تجارى -مقيم طرف والده وأضاف المبلغ أنه يعانى من مرض نفسى وخرج منذ ثلاثة أسابيع ولم يعد إلي المنزل حتى الآن وأدلي بأوصافه,ولم يتهم أحد بالتسبب فى غيابه ونفي وجود خلافات بينه وآخرين. اتخذت إجراءات النشر عن المتغيب المذكور ,وكلفت إدارة البحث بالتحري حول الواقعة</t>
  </si>
  <si>
    <t>https://www.masress.com/moheet/462511</t>
  </si>
  <si>
    <t>منفلوط</t>
  </si>
  <si>
    <t>قرية العزية</t>
  </si>
  <si>
    <t>أحداث العنف الطائفي - أسيوط - منفلوط - قرية العزية ٢٠١٢/١٠/٠٢</t>
  </si>
  <si>
    <t>اختطاف طفل قبطي من قبل ملثمين مسلحين بأسيوط</t>
  </si>
  <si>
    <t>اختطاف طفل مسيحي للمطالبة بفدية</t>
  </si>
  <si>
    <t>تشكيل عصابي</t>
  </si>
  <si>
    <t>مينا فايز رمزي</t>
  </si>
  <si>
    <t>هـ.م.ح.ع، 24 سنة، جزار - م.إ.ع.م، 22 سنة، مجند بإدارة قوات أمن أسيوط - م.ب.م، 18 سنة، طالب - ع.ث.م، 28 سنة، عامل - س.م.ف، 27 سنة، عامل</t>
  </si>
  <si>
    <t>مينا فايز رمزي، طالب إعدادي، ثالثة، 14 سنة</t>
  </si>
  <si>
    <t>رقم 5 لسنة 2012 أحوال منفلوط</t>
  </si>
  <si>
    <t>طالب الخاطفون دفع فدية قدرها مليون جنيه تم تخفيضها إلى 170 ألف جنيه</t>
  </si>
  <si>
    <t>اختطاف ملثمين يحملون أسلحة آلية طفلًا من أمام المدرسة، وتجمهر المئات من أولياء أمور التلاميذ أمام المدارس وأجبروا مديري المدرستين على إغلاق المدارس وإخراج أبنائهم. تلقى اللواء محمد إبراهيم مدير أمن أسيوط بلاغا من حليم نعنوس مدير مدرسة العزية المشتركة يفيد اختطاف التلميذ مينا فايز رمزي أثناء دخوله المدرسة. وعلى الفور، انتقلت قوات الأمن إلى قرية العزية، وأكد شهود عيان أن سيارة ملاكي سوداء كانت تسير ببطء أمام مدرسة العزية المشتركة منذ صباح أمس وأثناء دخول الطالب المختطف المدرسة نزل من السيارة 4 أشخاص ملثمين وبحوزتهم أسلحة آلية واختطفوا الطفل داخل السيارة وفروا هاربين. تم تشكيل فريق بحث بإشراف اللواء حسن سيف مدير المباحث الجنائية لكشف غموض تعاملات والد الطفل؛ حيث أكدت تحريات المباحث أن والد الطفل يعمل تاجر أجولة الخيش ولا توجد خصومات ثأرية، وكشفت التحريات أن المتهمين اتصالوا بوالد الطالب المختطف وطلب فدية مليون جنيه وتهديده بعدم إبلاغ الشرطة خوفا على حياة نجله</t>
  </si>
  <si>
    <t>https://www.christian-dogma.com/t158727</t>
  </si>
  <si>
    <t>http://gate.ahram.org.eg/News/265532.aspx</t>
  </si>
  <si>
    <t>الفتح</t>
  </si>
  <si>
    <t>قرية العوامر</t>
  </si>
  <si>
    <t>أحداث العنف الطائفي - أسيوط - الفتح - قرية العوامر ٢٠١٢/١٠/٠٤</t>
  </si>
  <si>
    <t>إختفاء طفلة قبطية فى ظروف غامضة</t>
  </si>
  <si>
    <t>اختطاف فتاة قبطية من أسيوط</t>
  </si>
  <si>
    <t>مارينا مدحت ثابت هلال عبد الملاك، طالب إبتدائى، سادسة، 11 سنة</t>
  </si>
  <si>
    <t>مارينا مدحت ثابت هلال عبد الملاك، طالب سادسة إبتدائى، 11 سنة</t>
  </si>
  <si>
    <t>إختفت الفتاة فى ظروف غامضة عقب خروجها من المنزل لشراء بعض المستلزمات المنزلية</t>
  </si>
  <si>
    <t>تكثف مباحث أسيوط جهودها للبحث عن تلميذة قبطية إختفت فى ظروف غامضة عقب خروجها من المنزل لشراء بعض المستلزمات المنزلية بقرية العوامر بمركز الفتح. كان اللواء محمد ابراهيم مدير أمن أسيوط قد تلقى بلاغا من مركز شرطة الفتح من المدعومدحت ثابت هلال عبد الملاك -55 سنة- ترزى مقيم ناحية أسيوط الجديدة, مساكن العوامر دائرة المركز بغياب نجلته مارينا  -11 سنة- طالبة بالصف السادس الإبتدائى عقب خروجها من المنزل لشراء بعض المستلزمات المنزلية , ورجح غيابها لرفضه نقلها من المدرسة الخاصة بها إلى مدرسة أخرى ولا يتهم أحد ولا يشتبه فى غيابها جنائياً ولا توجد خلافات بينه وآخرين . واتخذت إجراءات النشر عن المتغيبة , وكلفت إدارة البحث بالتحري حول الواقعة.</t>
  </si>
  <si>
    <t>https://www.masress.com/moheet/464321</t>
  </si>
  <si>
    <t>أحداث العنف الطائفي - الجيزة - بولاق الدكرور ٢٠١٢/١٠/٠٨</t>
  </si>
  <si>
    <t>أحداث اشتباكات طائفية ببولاق الدكرور</t>
  </si>
  <si>
    <t>مسلمي بولاق الدكرور</t>
  </si>
  <si>
    <t>أقباط بولاق الدكرور</t>
  </si>
  <si>
    <t>أحداث العنف الطائفي - شمال سيناء - رفح ٢٠١٢/١٠/١٠</t>
  </si>
  <si>
    <t>إطلاق نيران على أحد منازل أقباط العريش لأجباره على الهجرة</t>
  </si>
  <si>
    <t>هجوم مسلح على أحد منازل الأقباط في شمال سيناء والمملوكة ل (مجدى نيروز، موظف) لإجباره على الهجرة</t>
  </si>
  <si>
    <t>بعدها بأسبوعين تم إطلاق النار على منزل مسيحى آخر هو مجدى نيروز، موظف، دون أن يصاب بمكروه</t>
  </si>
  <si>
    <t>https://www.christian-dogma.com/t1254875</t>
  </si>
  <si>
    <t>بني حسن الاشراف</t>
  </si>
  <si>
    <t>أحداث العنف الطائفي - المنيا - بندر المنيا - بني حسن الاشراف ٢٠١٢/١٠/١٣</t>
  </si>
  <si>
    <t>أحداث اشتباكات طائفية بقرية بني حسن الاشراف</t>
  </si>
  <si>
    <t>مسلمي بني حسن الاشراف</t>
  </si>
  <si>
    <t>أقباط بني حسن الاشراف</t>
  </si>
  <si>
    <t>أحداث العنف الطائفي - المنيا - ديرمواس - قرية البدرمان ٢٠١٢/١٠/١٤</t>
  </si>
  <si>
    <t>أحداث اشتباكات طائفية بقرية البدرمان</t>
  </si>
  <si>
    <t>مسلمي قرية البدرمان</t>
  </si>
  <si>
    <t>أقباط قرية البدرمان</t>
  </si>
  <si>
    <t>مركز الزقازيق</t>
  </si>
  <si>
    <t>قرية كفر عطا</t>
  </si>
  <si>
    <t>أحداث العنف الطائفي - الشرقية - مركز الزقازيق - قرية كفر عطا ٢٠١٢/١٠/٢٠</t>
  </si>
  <si>
    <t>رفض مسلمي قرية كفر عطا بناء جزء من حائط الكنيسة</t>
  </si>
  <si>
    <t>رفض مسلمي قرية كفر عطا بناء جزء من حائط الكنيسة بدلا من القديم الذي قد صدر قرار بإزالته</t>
  </si>
  <si>
    <t>مسلمي قرية كفر عطا</t>
  </si>
  <si>
    <t>أقباط قرية كفر عطا</t>
  </si>
  <si>
    <t>تم االاتفاق خلال الجلسة العرفية على تعهد القس باخوم عبد الملاك كاهن الكنيسة بهدم الحائط القديم تنفيذا لقرار الإزالة الصادر عن الوحدة المحلية</t>
  </si>
  <si>
    <t>20 أكتوبر 2012: حاصر عشرات من مسلمي قرية كفر عطا بمركز الزقازيق بمحافظة الشرقية كنيسة السيدة العذراء بالقرية اعتراضا علي قيام اللكنيسة بهدم جزء من حائط قديم بها وبناء آخر جديد بالرغم من صدور قرار بإزالته من الوحدة المحلية التابع لها القرية، ومما أدى لاحتجاز عدد من الشباب داخل اللكنيسة كانوا متواجدين أثناء التجمهر وفشلوا في الخروج.43 وقد أصدر محافظ الشرقية قراراً للوحدة المحلية بشيبة رقم 1 لسنة 2012 بهدم الحائط، حيث صدر قرار إحلال وتجديد اللكنيسة من الداخل، واعترض الأهالي على ذلك، لأنه يقوم باقتطاع نصف متر من مساحة الشارع مما يعيق حركة المرور بالشارع. ونظمت جلسة عرفية بحضور ممثلين عن اللكنيسة ومسلمي القرية، وتعهد القس باخوم عبد الملاك كاهن اللكنيسة بهدم الحائط القديم تنفيذا لقرار الإزالة الصادر عن الوحدة المحلية.</t>
  </si>
  <si>
    <t>عزبة ماركو</t>
  </si>
  <si>
    <t>أحداث العنف الطائفي - بني سويف - الفشن - عزبة ماركو ٢٠١٢/١٠/٢٨</t>
  </si>
  <si>
    <t>احتكاكات بين شبان مسلمين ومسيحيين بعزبة ماركو</t>
  </si>
  <si>
    <t>اعتراض مسلمي عزبة ماركو على قدوم الأقباط من قرى أخرى للصلاة بكنيسة عزبة ماركو</t>
  </si>
  <si>
    <t>مسلمي عزبة ماركو</t>
  </si>
  <si>
    <t>حجارة - عصي - أسلحة بيضاء - جنازير</t>
  </si>
  <si>
    <t>أقباط عزبة ماركو</t>
  </si>
  <si>
    <t>من الأقباط</t>
  </si>
  <si>
    <t>تم الاتفاق على الصلح بين الطرفين والتزم فيه الطرفين بإصلاح السيارتان اللتين تم الإعتداء عليهم وتم التوقيع على شرط جزائي قدره خمسمائة ألف جنيه لمن يبادر بالاعتداء مرة أخرى</t>
  </si>
  <si>
    <t>وقعت اعتداءات صباح الأحد 28 أكتوبر على مصلين مسيحيين أثناء خروجهم من كنيسة مار جرجس بعزبة ماركو طلا، وذلك باستخدام العصي والشوم والحجارة، بينما حمل عدد منهم جنازير وأسلحة بيضاء وجاء ذلك بسبب رفض مسلمي عزبة ماركو طلا قدوم مسيحيين من القرى المجاورة، التي لا توجد بها كنائس، للصلاة داخل كنيسة مار جرجس بالعزبة</t>
  </si>
  <si>
    <t>https://www.almasryalyoum.com/news/details/230729</t>
  </si>
  <si>
    <t>مغاغة</t>
  </si>
  <si>
    <t>قرية فقاده</t>
  </si>
  <si>
    <t>أحداث العنف الطائفي - المنيا - مغاغة - قرية فقاده ٢٠١٢/١٠/٣١</t>
  </si>
  <si>
    <t>أحداث اشتباكات طائفية بقرية فقاده</t>
  </si>
  <si>
    <t>مسلمي قرية فقاده</t>
  </si>
  <si>
    <t>أقباط قرية فقاده</t>
  </si>
  <si>
    <t>مطرانية شبرا الخيمة</t>
  </si>
  <si>
    <t>أحداث العنف الطائفي - القليوبية - قليوب - مطرانية شبرا الخيمة ٢٠١٢/١١/٠٥</t>
  </si>
  <si>
    <t>اعتداء سلفيين علي مبني خدمات مطرانية شبرا الخيمة</t>
  </si>
  <si>
    <t>اعتداء مجموعة من السلفيين والإستيلاء على الأرض التابعة لمبنى الخدمات الخاص بمطرانية شبرا الخيمة واقامة الصلاة بها ورفع لافتة عليها باسم مسجد الرحمة</t>
  </si>
  <si>
    <t>منتسبي التيار السلفي</t>
  </si>
  <si>
    <t>رقم 4380 لسنة 2012 إداري قليوب ورقم 2 لسنة 2012 أحوال إداري قليوب</t>
  </si>
  <si>
    <t>أصدر المجلس الاستشاري للمنظمات القبطية وائتلاف أقباط مصر استنكارهما للأحداث الأخيرة التي قامت بها مجموعة من السلفيين للإستيلاء على الأرض التابعة لمبنى الخدمات الخاص بمطرانية شبرا الخيمة</t>
  </si>
  <si>
    <t>أعلن المجلس الاستشاري للمنظمات القبطية وائتلاف أقباط مصر استنكارهما للأحداث الأخيرة التي قامت بها مجموعة من السلفيين للإستيلاء على الأرض التابعة لمبنى الخدمات الخاص بمطرانية شبرا الخيمة، واقامة الصلاة بها ورفع لافتة باسم مسجد الرحمة. وأضافا -حسب قول بيان لهما- أن تلك محاولة أخرى من محاولات سلب ملكيات الأقباط والاعتداء عليهم وعلى ملكياتهم وكنائسهم. واعترضا في البيان على ما يحدث حالياً من اعتداءات على الأرواح والممتلكات ودور العبادة على أيدي مجموعات تنتمي لتيار نصب من نفسه قاضياً وجلاداً باسم الدين وجعل من ذاته سلطة فوق القانون.</t>
  </si>
  <si>
    <t>http://gate.ahram.org.eg/News/269185.aspx</t>
  </si>
  <si>
    <t>قرية  بني حسن الأشراف</t>
  </si>
  <si>
    <t>أحداث العنف الطائفي - المنيا - مركز المنيا - قرية  بني حسن الأشراف ٢٠١٢/١١/٣٠</t>
  </si>
  <si>
    <t>الأمن يمنع فتنة طائفية بقرية بني حسن الأشراف بالمنيا</t>
  </si>
  <si>
    <t>مشاجرة وقعت بين (غطاس عياد تاضروس، فلاح - سمير شرطي عياد، مجند - عادل ملاك، عامل) من جهة و(وحيد فتحي فؤاد، أمين شرطه - شافعي فاروق) من جهة بسبب قيام أفراد الطرف الثاني بتوصيل كابل كهرباء من أحد أعمدة الإنارة وتطورت لمشاجرة</t>
  </si>
  <si>
    <t>عائلة مسلمة من قرية بني حسن الأشراف</t>
  </si>
  <si>
    <t>عائلة قبطية من قرية بني حسن الأشراف</t>
  </si>
  <si>
    <t>حرق منزلان للمسلمين - حرق منزلان للأقباط</t>
  </si>
  <si>
    <t>وزارة الداخلية - كبار رؤوس العائلات من المسلمين والأقباط</t>
  </si>
  <si>
    <t>تغريم المسلمين 300 ألف جنيه وذات المبلغ إذا تجددت الاشتباكات بين الطرفين مرة اخري</t>
  </si>
  <si>
    <t>رقم 18900 لسنة 2012 جنح مركز المنيا</t>
  </si>
  <si>
    <t>شهدت قرية بني حسن الشروق التابعه لمركز المنيا وقوع اشتباكات بين المسلمين، والأقباط بقرية بني حسن الشروق التابعة لمركز المنيا. وأسفرت عن إصابة 3 أشخاص بينما تبادل الطرفين التراشق بالطوب والحجارة، وتدخل الأمن لإحباط محاولات لإشعال النيران بالمنازل. كان اللواء/ ممدوح مقلد مساعد وزير الداخليه لأمن المنيا, قد تلقى بلاغًا بوقوع مواجهات بقرية بني حسن الشروق بين عائلتين مسلمة وأخرى قبطي. وتبين من تحريات البحث الجنائي تحت إشراف العميدين علي سلطان مدير البحث ومحمود عفيفي رئيس البحث، أن مشاجرة وقعت بين كل من غطاس عياد تاضروس فلاح وشقيقيه سمير شرطي عياد مجند, عادل ملاك عامل  طرف أول  ووحيد فتحي فؤاد أمين شرطه, شافعي فاروق طرف ثاني . وتبين وقوع مشاداة كلامية بين الأول من كلا الطرفين بسبب قيام أفراد الطرف الثاني بتوصيل كابل كهرباء من أحد أعمدة الإناره وتطورت لمشاجرة تبادلا خلالها الطرفي التعدي، وتحرر عن ذلك محضر برقم 18900 لسنة 2012 جنح مركز المنيا وانتقلت فرق من الأمن العام والمركزي والمباحث الجنائية للقرية وتم فرض كردون أمني حولها</t>
  </si>
  <si>
    <t>https://www.dostor.org/78367</t>
  </si>
  <si>
    <t>https://www.christian-dogma.com/t169109</t>
  </si>
  <si>
    <t>شهر نوفمبر من عام 2012</t>
  </si>
  <si>
    <t>قرية سوادة</t>
  </si>
  <si>
    <t>أحداث العنف الطائفي - المنيا - مركز المنيا - قرية سوادة شهر نوفمبر من عام 2012</t>
  </si>
  <si>
    <t>اختطاف قبطي من مركز المنيا وطلب فدية</t>
  </si>
  <si>
    <t>ن ن، موظف ببنك التنمية والائتمان الزراعي فرع البرجاية، 58 سنة</t>
  </si>
  <si>
    <t>رقم 8244 لسنة 2012 إداري مركز المنيا</t>
  </si>
  <si>
    <t>طالب الخاطفون فدية قدرها نصف مليون جنيه لإطلاق سراح المخطوف</t>
  </si>
  <si>
    <t>تقدم ماجد.ن.ن، 20 سنة، طالب، يقيم بقرية سوادة، ببلاغ إلي مأمور مركز شرطة المنيا بتغيب والده 58 سنة، موظف ببنك التنمية والائتمان الزراعي فرع البرجاية، وعدم وصوله لمحل عمله، تلقى الابن اتصالا من مجهول يطلب نصف مليون جنيه فدية، وتحرر محضر برقم 8244 لسنة 2012 إداري مركز شرطة المنيا.</t>
  </si>
  <si>
    <t>العدوة</t>
  </si>
  <si>
    <t>منشأة الصاوي - عزبة الصعايدة</t>
  </si>
  <si>
    <t>أحداث العنف الطائفي - المنيا - العدوة - منشأة الصاوي - عزبة الصعايدة ٢٠١٢/١٢/٠٢</t>
  </si>
  <si>
    <t>مسلمي عزبة الصعايدة يحاصرون مبني يقيم فيه المسيحيون الشعائر الدينية</t>
  </si>
  <si>
    <t>مسلمي عزبة الصعايدة يحاصرون مبني يقيم فيه المسيحيون الشعائر الدينية بانتظام دون الحصول على ترخيص</t>
  </si>
  <si>
    <t>مسلمي عزبة الصعايدة</t>
  </si>
  <si>
    <t>أقباط عزبة الصعايدة</t>
  </si>
  <si>
    <t>سامح محروس</t>
  </si>
  <si>
    <t>قامت النيابة بإخلاء سبيل المتهم بمجرد العرض عليها</t>
  </si>
  <si>
    <t>رقم 3602 لسنة 2012 إداري العدوة</t>
  </si>
  <si>
    <t>2 ديسمبر 2012: قام عشرات من مسلمي عزبة الصعايدة التابعة لقرية منشأة الصاوي بمركز العدوة الكائن بمحافظة المنيا بمحاصرة مبني يقيم فيه المسيحيون الشعائر الدينية بانتظام. وأكد مسئولو مطرانية مغاغة والعدوة في إفادة للمبادرة المصرية أن المبني عبارة عن كنيسة ومتعارف عليها لدى المسئولين وأهالي القرية، ومكونة من ثلاثة طوابق ومساحتها 205 أمتار مربعة، وكانت تقام به الشعائر الدينية. وقد جاءت قوات الأمن وحررت محضر 3602 لسنة 2012 إداري مركز شرطة العدوة. وقال الأنبا أغاثون، أسقف مغاغة والعدوة في بيان صادر عن المطرانية إن المبنى هو كنيسة باسم السيدة العذراء ومار جرجس ومقامة منذ ثلاثين عاما حيث إنها أنشأت في عهد الأنبا أثناسيوس الراحل أسقف بني سويف والعدوة في ذلك الوقت وقبل تنصيبه أسقفا علي مغاغة والعدوة. وأكد أن الدولة في جميع أعمال الحصر للكنائس علي مدار السنوات الماضية وحتي أثناء تولي المجلس العسكري شئون البلاد تضمنتها في تقاريرها لحصر كنائس المطرانية لمركزي مغاغة والعدوة بالمنيا. وقد أخلت نيابة العدوة سبيل سامح محروس نجل المتهم بتحويل منزله إلى كنيسة لاقامة الشعائر الدينية دون الحصول على التراخيص اللازمة، حيث اقر أن المبني ملك مطرانية مغاغة والعدوة، وطلب النيابة تحريات المباحث حول الواقعة وظروفها وملابساتها وتشكيل لجنة من الوحدة المحلية للانتقال للمسكن لبيان عما إذا كان مرخًصًا من عدمه</t>
  </si>
  <si>
    <t>قرية نزلة فرج الله</t>
  </si>
  <si>
    <t>أحداث العنف الطائفي - المنيا - مركز المنيا - قرية نزلة فرج الله ٢٠١٢/١٢/١٤</t>
  </si>
  <si>
    <t>أحداث اشتباكات طائفية بقرية نزلة فرج الله</t>
  </si>
  <si>
    <t>مسلمي قرية نزلة فرج الله</t>
  </si>
  <si>
    <t>أقباط قرية نزلة فرج الله</t>
  </si>
  <si>
    <t>قرية جزيرة المعابد</t>
  </si>
  <si>
    <t>أحداث العنف الطائفي - أسيوط - منفلوط - قرية جزيرة المعابد ٢٠١٢/١٢/١٥</t>
  </si>
  <si>
    <t>أحداث اشتباكات طائفية بقرية جزيرة المعابد</t>
  </si>
  <si>
    <t>مسلمي قرية جزيرة المعابد</t>
  </si>
  <si>
    <t>أقباط قرية جزيرة المعابد</t>
  </si>
  <si>
    <t>شهر ديسمبر من عام 2012</t>
  </si>
  <si>
    <t>قرية طوة</t>
  </si>
  <si>
    <t>أحداث العنف الطائفي - المنيا - مركز المنيا - قرية طوة شهر ديسمبر من عام 2012</t>
  </si>
  <si>
    <t>اختطاف قبطي من قرية طوة بالمنيا</t>
  </si>
  <si>
    <t>نبيل ح ص ح، تاجر، 25 سنة</t>
  </si>
  <si>
    <t>نبيل.ح.ص.ح، تاجر، 25 سنة</t>
  </si>
  <si>
    <t>رقم 27 لسنة 2012 إداري مركز المنيا</t>
  </si>
  <si>
    <t>اختطف نبيل.ح.ص.ح، 25 سنة، تاجر، في ديسمبر 2012، أثناء تواجده أمام منزله بقرية طوة بالمنيا، وتحرر عن الواقعة المحضر رقم 27 لسنة 2012</t>
  </si>
  <si>
    <t>محاولة قتل</t>
  </si>
  <si>
    <t>اختطاف/اختفاء ثم قتل</t>
  </si>
  <si>
    <t>بورسعيد</t>
  </si>
  <si>
    <t>دمياط</t>
  </si>
  <si>
    <t>السويس</t>
  </si>
  <si>
    <t>جنوب سيناء</t>
  </si>
  <si>
    <t>ملحد</t>
  </si>
  <si>
    <t>محاولة اختطاف</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</si>
  <si>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</si>
  <si>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</si>
  <si>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</si>
  <si>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</si>
  <si>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</si>
  <si>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</si>
  <si>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</si>
  <si>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</si>
  <si>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</si>
  <si>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</si>
  <si>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</si>
  <si>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</si>
  <si>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</si>
  <si>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</si>
  <si>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</si>
  <si>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</si>
  <si>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</si>
  <si>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</si>
  <si>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</si>
  <si>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</si>
  <si>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</si>
  <si>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</si>
  <si>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</si>
  <si>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</si>
  <si>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</si>
  <si>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</si>
  <si>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</si>
  <si>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</si>
  <si>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</si>
  <si>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</si>
  <si>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</si>
  <si>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قاعدة بيانات عنف في سياق طائفي - مصر - عام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</si>
</sst>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7" x14ac:knownFonts="1">
    <font>
      <sz val="11"/>
      <color theme="1"/>
      <name val="Calibri"/>
      <family val="2"/>
      <scheme val="minor"/>
    </font>
    <font>
      <sz val="13"/>
      <color theme="0"/>
      <name val="Arial"/>
      <family val="2"/>
    </font>
    <font>
      <b/>
      <sz val="13"/>
      <color theme="0"/>
      <name val="Arial"/>
      <family val="2"/>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16">
    <xf numFmtId="0" fontId="0" fillId="0" borderId="0" xfId="0"/>
    <xf numFmtId="0" fontId="3" fillId="3" borderId="11" xfId="0" applyFont="1" applyFill="1" applyBorder="1" applyAlignment="1">
      <alignment horizontal="center" vertical="center" wrapText="1" readingOrder="2"/>
    </xf>
    <xf numFmtId="0" fontId="3" fillId="4" borderId="11" xfId="0" applyFont="1" applyFill="1" applyBorder="1" applyAlignment="1">
      <alignment horizontal="center" vertical="center" wrapText="1" readingOrder="2"/>
    </xf>
    <xf numFmtId="0" fontId="3" fillId="5" borderId="11" xfId="0" applyFont="1" applyFill="1" applyBorder="1" applyAlignment="1">
      <alignment horizontal="center" vertical="center" wrapText="1" readingOrder="2"/>
    </xf>
    <xf numFmtId="0" fontId="3" fillId="6" borderId="11" xfId="0" applyFont="1" applyFill="1" applyBorder="1" applyAlignment="1">
      <alignment horizontal="center" vertical="center" wrapText="1" readingOrder="2"/>
    </xf>
    <xf numFmtId="0" fontId="3" fillId="7" borderId="11" xfId="0" applyFont="1" applyFill="1" applyBorder="1" applyAlignment="1">
      <alignment horizontal="center" vertical="center" wrapText="1" readingOrder="2"/>
    </xf>
    <xf numFmtId="165" fontId="3" fillId="4" borderId="11" xfId="0" applyNumberFormat="1" applyFont="1" applyFill="1" applyBorder="1" applyAlignment="1">
      <alignment horizontal="center" vertical="center" wrapText="1" readingOrder="2"/>
    </xf>
    <xf numFmtId="0" fontId="0" fillId="8" borderId="0" xfId="0" applyFill="1" applyAlignment="1">
      <alignment horizontal="center" vertical="center" wrapText="1"/>
    </xf>
    <xf numFmtId="3" fontId="3" fillId="3" borderId="11" xfId="0" applyNumberFormat="1" applyFont="1" applyFill="1" applyBorder="1" applyAlignment="1">
      <alignment horizontal="center" vertical="center" wrapText="1"/>
    </xf>
    <xf numFmtId="3" fontId="3"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4"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4" fillId="0" borderId="2" xfId="0" applyFont="1" applyBorder="1" applyAlignment="1">
      <alignment horizontal="center" vertical="center" wrapText="1" readingOrder="2"/>
    </xf>
    <xf numFmtId="3" fontId="3"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3" fillId="3" borderId="25" xfId="0" applyNumberFormat="1" applyFont="1" applyFill="1" applyBorder="1" applyAlignment="1">
      <alignment horizontal="center" vertical="center" wrapText="1"/>
    </xf>
    <xf numFmtId="0" fontId="3" fillId="2" borderId="1" xfId="0" applyFont="1" applyFill="1" applyBorder="1"/>
    <xf numFmtId="3" fontId="3" fillId="3" borderId="24" xfId="0" applyNumberFormat="1" applyFont="1" applyFill="1" applyBorder="1" applyAlignment="1">
      <alignment horizontal="center" vertical="center" wrapText="1"/>
    </xf>
    <xf numFmtId="3" fontId="3"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3" fillId="3" borderId="27" xfId="0" applyNumberFormat="1" applyFont="1" applyFill="1" applyBorder="1" applyAlignment="1">
      <alignment horizontal="center" vertical="center" wrapText="1"/>
    </xf>
    <xf numFmtId="3" fontId="3"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3" fillId="3" borderId="29" xfId="0" applyNumberFormat="1" applyFont="1" applyFill="1" applyBorder="1" applyAlignment="1">
      <alignment horizontal="center" vertical="center" wrapText="1"/>
    </xf>
    <xf numFmtId="3" fontId="3" fillId="3" borderId="30" xfId="0"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165" fontId="3" fillId="3" borderId="10" xfId="0" applyNumberFormat="1" applyFont="1" applyFill="1" applyBorder="1" applyAlignment="1">
      <alignment horizontal="center" vertical="center" wrapText="1" readingOrder="2"/>
    </xf>
    <xf numFmtId="0" fontId="3" fillId="3" borderId="13" xfId="0" applyFont="1" applyFill="1" applyBorder="1" applyAlignment="1">
      <alignment horizontal="center" vertical="center" wrapText="1" readingOrder="2"/>
    </xf>
    <xf numFmtId="0" fontId="3" fillId="3" borderId="15" xfId="0" applyFont="1" applyFill="1" applyBorder="1" applyAlignment="1">
      <alignment horizontal="center" vertical="center" wrapText="1" readingOrder="2"/>
    </xf>
    <xf numFmtId="0" fontId="3" fillId="5" borderId="10" xfId="0" applyFont="1" applyFill="1" applyBorder="1" applyAlignment="1">
      <alignment horizontal="center" vertical="center" wrapText="1" readingOrder="2"/>
    </xf>
    <xf numFmtId="0" fontId="3" fillId="5" borderId="12" xfId="0" applyFont="1" applyFill="1" applyBorder="1" applyAlignment="1">
      <alignment horizontal="center" vertical="center" wrapText="1" readingOrder="2"/>
    </xf>
    <xf numFmtId="0" fontId="3" fillId="5" borderId="28" xfId="0" applyFont="1" applyFill="1" applyBorder="1" applyAlignment="1">
      <alignment horizontal="center" vertical="center" wrapText="1" readingOrder="2"/>
    </xf>
    <xf numFmtId="0" fontId="3" fillId="4" borderId="10" xfId="0" applyFont="1" applyFill="1" applyBorder="1" applyAlignment="1">
      <alignment horizontal="center" vertical="center" wrapText="1" readingOrder="2"/>
    </xf>
    <xf numFmtId="0" fontId="3" fillId="4" borderId="12" xfId="0" applyFont="1" applyFill="1" applyBorder="1" applyAlignment="1">
      <alignment horizontal="center" vertical="center" wrapText="1" readingOrder="2"/>
    </xf>
    <xf numFmtId="0" fontId="3" fillId="3" borderId="10" xfId="0" applyFont="1" applyFill="1" applyBorder="1" applyAlignment="1">
      <alignment horizontal="center" vertical="center" wrapText="1" readingOrder="2"/>
    </xf>
    <xf numFmtId="0" fontId="3" fillId="6" borderId="12" xfId="0" applyFont="1" applyFill="1" applyBorder="1" applyAlignment="1">
      <alignment horizontal="center" vertical="center" wrapText="1" readingOrder="2"/>
    </xf>
    <xf numFmtId="0" fontId="3" fillId="7" borderId="10" xfId="0" applyFont="1" applyFill="1" applyBorder="1" applyAlignment="1">
      <alignment horizontal="center" vertical="center" wrapText="1" readingOrder="2"/>
    </xf>
    <xf numFmtId="0" fontId="3" fillId="4" borderId="21" xfId="0"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4"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3" fillId="3" borderId="35" xfId="0" applyNumberFormat="1" applyFont="1" applyFill="1" applyBorder="1" applyAlignment="1">
      <alignment horizontal="center" vertical="center" wrapText="1"/>
    </xf>
    <xf numFmtId="3" fontId="3" fillId="3" borderId="20"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4" fillId="3" borderId="26" xfId="0" applyNumberFormat="1" applyFont="1" applyFill="1" applyBorder="1" applyAlignment="1">
      <alignment horizontal="center" vertical="center" wrapText="1"/>
    </xf>
    <xf numFmtId="3" fontId="3"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6" fillId="2" borderId="7" xfId="0" applyNumberFormat="1" applyFont="1" applyFill="1" applyBorder="1" applyAlignment="1">
      <alignment horizontal="center" vertical="center" wrapText="1"/>
    </xf>
    <xf numFmtId="3" fontId="6" fillId="2" borderId="6"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4" fillId="3" borderId="33" xfId="0" applyNumberFormat="1" applyFont="1" applyFill="1" applyBorder="1" applyAlignment="1">
      <alignment horizontal="center" vertical="center" wrapText="1"/>
    </xf>
    <xf numFmtId="3" fontId="4" fillId="3" borderId="32"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56"/>
  <sheetViews>
    <sheetView rightToLeft="1" tabSelected="1" zoomScale="80" zoomScaleNormal="80" workbookViewId="0">
      <pane ySplit="2" topLeftCell="A39" activePane="bottomLeft" state="frozen"/>
      <selection pane="bottomLeft" activeCell="F40" sqref="F40"/>
    </sheetView>
  </sheetViews>
  <sheetFormatPr defaultColWidth="0" defaultRowHeight="0" customHeight="1" zeroHeight="1" x14ac:dyDescent="0.35"/>
  <cols>
    <col min="1" max="1" width="5.6328125" style="7" customWidth="1"/>
    <col min="2" max="2" width="13.90625" style="7" customWidth="1"/>
    <col min="3" max="3" width="15.36328125" style="7" customWidth="1"/>
    <col min="4" max="4" width="0.7265625" style="7" customWidth="1"/>
    <col min="5" max="5" width="13.453125" style="7" customWidth="1"/>
    <col min="6" max="6" width="15.453125" style="7" customWidth="1"/>
    <col min="7" max="7" width="16.6328125" style="7" customWidth="1"/>
    <col min="8" max="8" width="1.6328125" style="7" customWidth="1"/>
    <col min="9" max="9" width="34.08984375" style="7" customWidth="1"/>
    <col min="10" max="10" width="27.26953125" style="7" customWidth="1"/>
    <col min="11" max="11" width="31.36328125" style="7" customWidth="1"/>
    <col min="12" max="12" width="1.6328125" style="7" customWidth="1"/>
    <col min="13" max="13" width="22.7265625" style="7" customWidth="1"/>
    <col min="14" max="14" width="1" style="7" customWidth="1"/>
    <col min="15" max="15" width="19.90625" style="7" customWidth="1"/>
    <col min="16" max="16" width="0.6328125" style="7" customWidth="1"/>
    <col min="17" max="17" width="18.453125" style="7" customWidth="1"/>
    <col min="18" max="18" width="19.36328125" style="7" customWidth="1"/>
    <col min="19" max="19" width="18.08984375" style="7" customWidth="1"/>
    <col min="20" max="20" width="0.7265625" style="7" customWidth="1"/>
    <col min="21" max="21" width="15" style="7" customWidth="1"/>
    <col min="22" max="22" width="15.7265625" style="7" customWidth="1"/>
    <col min="23" max="23" width="15.90625" style="7" customWidth="1"/>
    <col min="24" max="24" width="16.7265625" style="7" customWidth="1"/>
    <col min="25" max="26" width="16" style="7" customWidth="1"/>
    <col min="27" max="27" width="1.08984375" style="7" customWidth="1"/>
    <col min="28" max="28" width="14.453125" style="7" customWidth="1"/>
    <col min="29" max="29" width="17.90625" style="7" customWidth="1"/>
    <col min="30" max="30" width="16" style="7" customWidth="1"/>
    <col min="31" max="36" width="17.26953125" style="7" customWidth="1"/>
    <col min="37" max="40" width="18" style="7" customWidth="1"/>
    <col min="41" max="42" width="19.6328125" style="7" customWidth="1"/>
    <col min="43" max="43" width="24.36328125" style="7" customWidth="1"/>
    <col min="44" max="44" width="40.26953125" style="7" customWidth="1"/>
    <col min="45" max="45" width="1" style="7" customWidth="1"/>
    <col min="46" max="53" width="11.6328125" style="7" customWidth="1"/>
    <col min="54" max="56" width="0" style="7" hidden="1" customWidth="1"/>
    <col min="57" max="16384" width="11.6328125" style="7" hidden="1"/>
  </cols>
  <sheetData>
    <row r="1" spans="1:52" ht="23.15" customHeight="1" thickBot="1" x14ac:dyDescent="0.4">
      <c r="A1" s="88" t="s">
        <v>0</v>
      </c>
      <c r="B1" s="85" t="s">
        <v>1</v>
      </c>
      <c r="C1" s="86"/>
      <c r="D1" s="86"/>
      <c r="E1" s="86"/>
      <c r="F1" s="87"/>
      <c r="G1" s="85" t="s">
        <v>2</v>
      </c>
      <c r="H1" s="86"/>
      <c r="I1" s="86"/>
      <c r="J1" s="86"/>
      <c r="K1" s="86"/>
      <c r="L1" s="86" t="s">
        <v>3</v>
      </c>
      <c r="M1" s="86"/>
      <c r="N1" s="86"/>
      <c r="O1" s="86"/>
      <c r="P1" s="86"/>
      <c r="Q1" s="86"/>
      <c r="R1" s="86"/>
      <c r="S1" s="86"/>
      <c r="T1" s="87"/>
      <c r="U1" s="85" t="s">
        <v>4</v>
      </c>
      <c r="V1" s="86"/>
      <c r="W1" s="86"/>
      <c r="X1" s="86"/>
      <c r="Y1" s="86"/>
      <c r="Z1" s="86"/>
      <c r="AA1" s="86"/>
      <c r="AB1" s="86"/>
      <c r="AC1" s="86"/>
      <c r="AD1" s="87"/>
      <c r="AE1" s="85" t="s">
        <v>5</v>
      </c>
      <c r="AF1" s="87"/>
      <c r="AG1" s="85" t="s">
        <v>6</v>
      </c>
      <c r="AH1" s="86"/>
      <c r="AI1" s="86"/>
      <c r="AJ1" s="87"/>
      <c r="AK1" s="85" t="s">
        <v>7</v>
      </c>
      <c r="AL1" s="86"/>
      <c r="AM1" s="86"/>
      <c r="AN1" s="87"/>
      <c r="AO1" s="85" t="s">
        <v>8</v>
      </c>
      <c r="AP1" s="87"/>
      <c r="AQ1" s="90" t="s">
        <v>9</v>
      </c>
      <c r="AR1" s="90" t="s">
        <v>10</v>
      </c>
      <c r="AS1" s="85" t="s">
        <v>11</v>
      </c>
      <c r="AT1" s="86"/>
      <c r="AU1" s="86"/>
      <c r="AV1" s="86"/>
      <c r="AW1" s="86"/>
      <c r="AX1" s="86"/>
      <c r="AY1" s="86"/>
      <c r="AZ1" s="87"/>
    </row>
    <row r="2" spans="1:52" ht="35.25" customHeight="1" thickBot="1" x14ac:dyDescent="0.4">
      <c r="A2" s="89"/>
      <c r="B2" s="54" t="s">
        <v>12</v>
      </c>
      <c r="C2" s="55" t="s">
        <v>13</v>
      </c>
      <c r="D2" s="55" t="s">
        <v>14</v>
      </c>
      <c r="E2" s="56" t="s">
        <v>15</v>
      </c>
      <c r="F2" s="57" t="s">
        <v>16</v>
      </c>
      <c r="G2" s="54" t="s">
        <v>17</v>
      </c>
      <c r="H2" s="55" t="s">
        <v>18</v>
      </c>
      <c r="I2" s="55" t="s">
        <v>19</v>
      </c>
      <c r="J2" s="55" t="s">
        <v>20</v>
      </c>
      <c r="K2" s="58" t="s">
        <v>21</v>
      </c>
      <c r="L2" s="54" t="s">
        <v>22</v>
      </c>
      <c r="M2" s="55" t="s">
        <v>23</v>
      </c>
      <c r="N2" s="55" t="s">
        <v>24</v>
      </c>
      <c r="O2" s="55" t="s">
        <v>25</v>
      </c>
      <c r="P2" s="55" t="s">
        <v>26</v>
      </c>
      <c r="Q2" s="55" t="s">
        <v>27</v>
      </c>
      <c r="R2" s="55" t="s">
        <v>25</v>
      </c>
      <c r="S2" s="55" t="s">
        <v>28</v>
      </c>
      <c r="T2" s="58" t="s">
        <v>29</v>
      </c>
      <c r="U2" s="54" t="s">
        <v>30</v>
      </c>
      <c r="V2" s="55" t="s">
        <v>31</v>
      </c>
      <c r="W2" s="55" t="s">
        <v>32</v>
      </c>
      <c r="X2" s="55" t="s">
        <v>33</v>
      </c>
      <c r="Y2" s="55" t="s">
        <v>34</v>
      </c>
      <c r="Z2" s="55" t="s">
        <v>35</v>
      </c>
      <c r="AA2" s="55" t="s">
        <v>36</v>
      </c>
      <c r="AB2" s="59" t="s">
        <v>37</v>
      </c>
      <c r="AC2" s="55" t="s">
        <v>38</v>
      </c>
      <c r="AD2" s="58" t="s">
        <v>39</v>
      </c>
      <c r="AE2" s="54" t="s">
        <v>40</v>
      </c>
      <c r="AF2" s="58" t="s">
        <v>41</v>
      </c>
      <c r="AG2" s="54" t="s">
        <v>42</v>
      </c>
      <c r="AH2" s="55" t="s">
        <v>43</v>
      </c>
      <c r="AI2" s="55" t="s">
        <v>44</v>
      </c>
      <c r="AJ2" s="58" t="s">
        <v>45</v>
      </c>
      <c r="AK2" s="54" t="s">
        <v>46</v>
      </c>
      <c r="AL2" s="55" t="s">
        <v>43</v>
      </c>
      <c r="AM2" s="55" t="s">
        <v>44</v>
      </c>
      <c r="AN2" s="58" t="s">
        <v>47</v>
      </c>
      <c r="AO2" s="54" t="s">
        <v>48</v>
      </c>
      <c r="AP2" s="58" t="s">
        <v>49</v>
      </c>
      <c r="AQ2" s="91"/>
      <c r="AR2" s="91"/>
      <c r="AS2" s="14" t="s">
        <v>50</v>
      </c>
      <c r="AT2" s="54" t="s">
        <v>51</v>
      </c>
      <c r="AU2" s="55" t="s">
        <v>52</v>
      </c>
      <c r="AV2" s="55" t="s">
        <v>53</v>
      </c>
      <c r="AW2" s="55" t="s">
        <v>54</v>
      </c>
      <c r="AX2" s="55" t="s">
        <v>55</v>
      </c>
      <c r="AY2" s="55" t="s">
        <v>56</v>
      </c>
      <c r="AZ2" s="58" t="s">
        <v>57</v>
      </c>
    </row>
    <row r="3" spans="1:52" ht="35.25" customHeight="1" x14ac:dyDescent="0.35">
      <c r="A3" s="60">
        <v>1</v>
      </c>
      <c r="B3" s="42">
        <v>40927</v>
      </c>
      <c r="C3" s="1" t="s">
        <v>108</v>
      </c>
      <c r="D3" s="6" t="s">
        <v>76</v>
      </c>
      <c r="E3" s="1" t="s">
        <v>181</v>
      </c>
      <c r="F3" s="44" t="s">
        <v>182</v>
      </c>
      <c r="G3" s="45" t="s">
        <v>142</v>
      </c>
      <c r="H3" s="2" t="s">
        <v>142</v>
      </c>
      <c r="I3" s="3" t="s">
        <v>183</v>
      </c>
      <c r="J3" s="3" t="s">
        <v>184</v>
      </c>
      <c r="K3" s="47" t="s">
        <v>185</v>
      </c>
      <c r="L3" s="48" t="s">
        <v>96</v>
      </c>
      <c r="M3" s="1" t="s">
        <v>186</v>
      </c>
      <c r="N3" s="2" t="s">
        <v>78</v>
      </c>
      <c r="O3" s="1"/>
      <c r="P3" s="2" t="s">
        <v>79</v>
      </c>
      <c r="Q3" s="1" t="s">
        <v>187</v>
      </c>
      <c r="R3" s="1"/>
      <c r="S3" s="1" t="s">
        <v>67</v>
      </c>
      <c r="T3" s="49" t="s">
        <v>67</v>
      </c>
      <c r="U3" s="45" t="s">
        <v>68</v>
      </c>
      <c r="V3" s="3"/>
      <c r="W3" s="3" t="s">
        <v>80</v>
      </c>
      <c r="X3" s="3"/>
      <c r="Y3" s="3" t="s">
        <v>69</v>
      </c>
      <c r="Z3" s="3"/>
      <c r="AA3" s="2" t="s">
        <v>81</v>
      </c>
      <c r="AB3" s="3" t="s">
        <v>149</v>
      </c>
      <c r="AC3" s="3"/>
      <c r="AD3" s="46" t="s">
        <v>188</v>
      </c>
      <c r="AE3" s="50" t="s">
        <v>71</v>
      </c>
      <c r="AF3" s="1"/>
      <c r="AG3" s="4" t="s">
        <v>72</v>
      </c>
      <c r="AH3" s="4"/>
      <c r="AI3" s="4"/>
      <c r="AJ3" s="51"/>
      <c r="AK3" s="52" t="s">
        <v>73</v>
      </c>
      <c r="AL3" s="5"/>
      <c r="AM3" s="5"/>
      <c r="AN3" s="5"/>
      <c r="AO3" s="3"/>
      <c r="AP3" s="46"/>
      <c r="AQ3" s="43"/>
      <c r="AR3" s="43" t="s">
        <v>189</v>
      </c>
      <c r="AS3" s="53" t="s">
        <v>74</v>
      </c>
      <c r="AT3" s="45" t="s">
        <v>152</v>
      </c>
      <c r="AU3" s="3"/>
      <c r="AV3" s="3"/>
      <c r="AW3" s="3"/>
      <c r="AX3" s="3"/>
      <c r="AY3" s="3"/>
      <c r="AZ3" s="46"/>
    </row>
    <row r="4" spans="1:52" ht="35.25" customHeight="1" x14ac:dyDescent="0.35">
      <c r="A4" s="60">
        <v>2</v>
      </c>
      <c r="B4" s="42">
        <v>40927</v>
      </c>
      <c r="C4" s="1" t="s">
        <v>111</v>
      </c>
      <c r="D4" s="6" t="s">
        <v>59</v>
      </c>
      <c r="E4" s="1" t="s">
        <v>190</v>
      </c>
      <c r="F4" s="44" t="s">
        <v>112</v>
      </c>
      <c r="G4" s="45" t="s">
        <v>155</v>
      </c>
      <c r="H4" s="2" t="s">
        <v>109</v>
      </c>
      <c r="I4" s="3" t="s">
        <v>191</v>
      </c>
      <c r="J4" s="3" t="s">
        <v>192</v>
      </c>
      <c r="K4" s="47" t="s">
        <v>193</v>
      </c>
      <c r="L4" s="48" t="s">
        <v>92</v>
      </c>
      <c r="M4" s="1" t="s">
        <v>194</v>
      </c>
      <c r="N4" s="2" t="s">
        <v>78</v>
      </c>
      <c r="O4" s="1"/>
      <c r="P4" s="2" t="s">
        <v>79</v>
      </c>
      <c r="Q4" s="1" t="s">
        <v>195</v>
      </c>
      <c r="R4" s="1"/>
      <c r="S4" s="1" t="s">
        <v>67</v>
      </c>
      <c r="T4" s="49" t="s">
        <v>67</v>
      </c>
      <c r="U4" s="45" t="s">
        <v>68</v>
      </c>
      <c r="V4" s="3"/>
      <c r="W4" s="3" t="s">
        <v>80</v>
      </c>
      <c r="X4" s="3"/>
      <c r="Y4" s="3" t="s">
        <v>69</v>
      </c>
      <c r="Z4" s="3"/>
      <c r="AA4" s="2" t="s">
        <v>81</v>
      </c>
      <c r="AB4" s="3" t="s">
        <v>149</v>
      </c>
      <c r="AC4" s="3"/>
      <c r="AD4" s="46"/>
      <c r="AE4" s="50" t="s">
        <v>153</v>
      </c>
      <c r="AF4" s="1" t="s">
        <v>156</v>
      </c>
      <c r="AG4" s="4" t="s">
        <v>72</v>
      </c>
      <c r="AH4" s="4"/>
      <c r="AI4" s="4"/>
      <c r="AJ4" s="51"/>
      <c r="AK4" s="52" t="s">
        <v>196</v>
      </c>
      <c r="AL4" s="5" t="s">
        <v>107</v>
      </c>
      <c r="AM4" s="5"/>
      <c r="AN4" s="5"/>
      <c r="AO4" s="3"/>
      <c r="AP4" s="46"/>
      <c r="AQ4" s="43"/>
      <c r="AR4" s="43" t="s">
        <v>197</v>
      </c>
      <c r="AS4" s="53" t="s">
        <v>74</v>
      </c>
      <c r="AT4" s="45" t="s">
        <v>159</v>
      </c>
      <c r="AU4" s="3"/>
      <c r="AV4" s="3"/>
      <c r="AW4" s="3"/>
      <c r="AX4" s="3"/>
      <c r="AY4" s="3"/>
      <c r="AZ4" s="46"/>
    </row>
    <row r="5" spans="1:52" ht="35.25" customHeight="1" x14ac:dyDescent="0.35">
      <c r="A5" s="60">
        <v>3</v>
      </c>
      <c r="B5" s="42">
        <v>40935</v>
      </c>
      <c r="C5" s="1" t="s">
        <v>99</v>
      </c>
      <c r="D5" s="6" t="s">
        <v>91</v>
      </c>
      <c r="E5" s="1" t="s">
        <v>198</v>
      </c>
      <c r="F5" s="44" t="s">
        <v>199</v>
      </c>
      <c r="G5" s="45" t="s">
        <v>166</v>
      </c>
      <c r="H5" s="2" t="s">
        <v>109</v>
      </c>
      <c r="I5" s="3" t="s">
        <v>200</v>
      </c>
      <c r="J5" s="3" t="s">
        <v>201</v>
      </c>
      <c r="K5" s="47" t="s">
        <v>202</v>
      </c>
      <c r="L5" s="48" t="s">
        <v>63</v>
      </c>
      <c r="M5" s="1" t="s">
        <v>203</v>
      </c>
      <c r="N5" s="2" t="s">
        <v>78</v>
      </c>
      <c r="O5" s="1"/>
      <c r="P5" s="2" t="s">
        <v>79</v>
      </c>
      <c r="Q5" s="1" t="s">
        <v>204</v>
      </c>
      <c r="R5" s="1"/>
      <c r="S5" s="1" t="s">
        <v>67</v>
      </c>
      <c r="T5" s="49" t="s">
        <v>67</v>
      </c>
      <c r="U5" s="45" t="s">
        <v>68</v>
      </c>
      <c r="V5" s="3"/>
      <c r="W5" s="3">
        <v>3</v>
      </c>
      <c r="X5" s="3"/>
      <c r="Y5" s="3" t="s">
        <v>69</v>
      </c>
      <c r="Z5" s="3"/>
      <c r="AA5" s="2" t="s">
        <v>70</v>
      </c>
      <c r="AB5" s="3" t="s">
        <v>149</v>
      </c>
      <c r="AC5" s="3"/>
      <c r="AD5" s="46" t="s">
        <v>205</v>
      </c>
      <c r="AE5" s="50" t="s">
        <v>153</v>
      </c>
      <c r="AF5" s="1" t="s">
        <v>156</v>
      </c>
      <c r="AG5" s="4" t="s">
        <v>72</v>
      </c>
      <c r="AH5" s="4"/>
      <c r="AI5" s="4"/>
      <c r="AJ5" s="51"/>
      <c r="AK5" s="52" t="s">
        <v>206</v>
      </c>
      <c r="AL5" s="5" t="s">
        <v>107</v>
      </c>
      <c r="AM5" s="5"/>
      <c r="AN5" s="5" t="s">
        <v>207</v>
      </c>
      <c r="AO5" s="3"/>
      <c r="AP5" s="46"/>
      <c r="AQ5" s="43"/>
      <c r="AR5" s="43" t="s">
        <v>208</v>
      </c>
      <c r="AS5" s="53" t="s">
        <v>100</v>
      </c>
      <c r="AT5" s="45" t="s">
        <v>154</v>
      </c>
      <c r="AU5" s="3" t="s">
        <v>209</v>
      </c>
      <c r="AV5" s="3"/>
      <c r="AW5" s="3"/>
      <c r="AX5" s="3"/>
      <c r="AY5" s="3"/>
      <c r="AZ5" s="46"/>
    </row>
    <row r="6" spans="1:52" ht="35.25" customHeight="1" x14ac:dyDescent="0.35">
      <c r="A6" s="60">
        <v>4</v>
      </c>
      <c r="B6" s="42" t="s">
        <v>210</v>
      </c>
      <c r="C6" s="1" t="s">
        <v>58</v>
      </c>
      <c r="D6" s="6" t="s">
        <v>59</v>
      </c>
      <c r="E6" s="1" t="s">
        <v>121</v>
      </c>
      <c r="F6" s="44" t="s">
        <v>116</v>
      </c>
      <c r="G6" s="45" t="s">
        <v>128</v>
      </c>
      <c r="H6" s="2" t="s">
        <v>128</v>
      </c>
      <c r="I6" s="3" t="s">
        <v>211</v>
      </c>
      <c r="J6" s="3" t="s">
        <v>212</v>
      </c>
      <c r="K6" s="47" t="s">
        <v>212</v>
      </c>
      <c r="L6" s="48" t="s">
        <v>63</v>
      </c>
      <c r="M6" s="1" t="s">
        <v>64</v>
      </c>
      <c r="N6" s="2" t="s">
        <v>65</v>
      </c>
      <c r="O6" s="1"/>
      <c r="P6" s="2" t="s">
        <v>79</v>
      </c>
      <c r="Q6" s="1" t="s">
        <v>213</v>
      </c>
      <c r="R6" s="1"/>
      <c r="S6" s="1" t="s">
        <v>67</v>
      </c>
      <c r="T6" s="49" t="s">
        <v>67</v>
      </c>
      <c r="U6" s="45" t="s">
        <v>68</v>
      </c>
      <c r="V6" s="3"/>
      <c r="W6" s="3" t="s">
        <v>80</v>
      </c>
      <c r="X6" s="3"/>
      <c r="Y6" s="3" t="s">
        <v>69</v>
      </c>
      <c r="Z6" s="3"/>
      <c r="AA6" s="2" t="s">
        <v>81</v>
      </c>
      <c r="AB6" s="3">
        <v>1</v>
      </c>
      <c r="AC6" s="3" t="s">
        <v>214</v>
      </c>
      <c r="AD6" s="46"/>
      <c r="AE6" s="50" t="s">
        <v>82</v>
      </c>
      <c r="AF6" s="1" t="s">
        <v>175</v>
      </c>
      <c r="AG6" s="4" t="s">
        <v>83</v>
      </c>
      <c r="AH6" s="4" t="s">
        <v>139</v>
      </c>
      <c r="AI6" s="4" t="s">
        <v>215</v>
      </c>
      <c r="AJ6" s="51"/>
      <c r="AK6" s="52" t="s">
        <v>73</v>
      </c>
      <c r="AL6" s="5"/>
      <c r="AM6" s="5"/>
      <c r="AN6" s="5"/>
      <c r="AO6" s="3" t="s">
        <v>216</v>
      </c>
      <c r="AP6" s="46"/>
      <c r="AQ6" s="43" t="s">
        <v>217</v>
      </c>
      <c r="AR6" s="43" t="s">
        <v>218</v>
      </c>
      <c r="AS6" s="53" t="s">
        <v>100</v>
      </c>
      <c r="AT6" s="45" t="s">
        <v>176</v>
      </c>
      <c r="AU6" s="3"/>
      <c r="AV6" s="3"/>
      <c r="AW6" s="3"/>
      <c r="AX6" s="3"/>
      <c r="AY6" s="3"/>
      <c r="AZ6" s="46"/>
    </row>
    <row r="7" spans="1:52" ht="35.25" customHeight="1" x14ac:dyDescent="0.35">
      <c r="A7" s="60">
        <v>5</v>
      </c>
      <c r="B7" s="42" t="s">
        <v>210</v>
      </c>
      <c r="C7" s="1" t="s">
        <v>58</v>
      </c>
      <c r="D7" s="6" t="s">
        <v>59</v>
      </c>
      <c r="E7" s="1" t="s">
        <v>60</v>
      </c>
      <c r="F7" s="44" t="s">
        <v>116</v>
      </c>
      <c r="G7" s="45" t="s">
        <v>128</v>
      </c>
      <c r="H7" s="2" t="s">
        <v>128</v>
      </c>
      <c r="I7" s="3" t="s">
        <v>219</v>
      </c>
      <c r="J7" s="3" t="s">
        <v>179</v>
      </c>
      <c r="K7" s="47" t="s">
        <v>179</v>
      </c>
      <c r="L7" s="48" t="s">
        <v>63</v>
      </c>
      <c r="M7" s="1" t="s">
        <v>64</v>
      </c>
      <c r="N7" s="2" t="s">
        <v>65</v>
      </c>
      <c r="O7" s="1"/>
      <c r="P7" s="2" t="s">
        <v>79</v>
      </c>
      <c r="Q7" s="1" t="s">
        <v>220</v>
      </c>
      <c r="R7" s="1"/>
      <c r="S7" s="1" t="s">
        <v>67</v>
      </c>
      <c r="T7" s="49" t="s">
        <v>67</v>
      </c>
      <c r="U7" s="45" t="s">
        <v>68</v>
      </c>
      <c r="V7" s="3"/>
      <c r="W7" s="3" t="s">
        <v>80</v>
      </c>
      <c r="X7" s="3"/>
      <c r="Y7" s="3" t="s">
        <v>69</v>
      </c>
      <c r="Z7" s="3"/>
      <c r="AA7" s="2" t="s">
        <v>81</v>
      </c>
      <c r="AB7" s="3">
        <v>1</v>
      </c>
      <c r="AC7" s="3" t="s">
        <v>221</v>
      </c>
      <c r="AD7" s="46"/>
      <c r="AE7" s="50" t="s">
        <v>71</v>
      </c>
      <c r="AF7" s="1"/>
      <c r="AG7" s="4" t="s">
        <v>72</v>
      </c>
      <c r="AH7" s="4"/>
      <c r="AI7" s="4"/>
      <c r="AJ7" s="51"/>
      <c r="AK7" s="52" t="s">
        <v>73</v>
      </c>
      <c r="AL7" s="5"/>
      <c r="AM7" s="5"/>
      <c r="AN7" s="5"/>
      <c r="AO7" s="3"/>
      <c r="AP7" s="46"/>
      <c r="AQ7" s="43" t="s">
        <v>222</v>
      </c>
      <c r="AR7" s="43" t="s">
        <v>223</v>
      </c>
      <c r="AS7" s="53" t="s">
        <v>100</v>
      </c>
      <c r="AT7" s="45" t="s">
        <v>176</v>
      </c>
      <c r="AU7" s="3"/>
      <c r="AV7" s="3"/>
      <c r="AW7" s="3"/>
      <c r="AX7" s="3"/>
      <c r="AY7" s="3"/>
      <c r="AZ7" s="46"/>
    </row>
    <row r="8" spans="1:52" ht="35.25" customHeight="1" x14ac:dyDescent="0.35">
      <c r="A8" s="60">
        <v>6</v>
      </c>
      <c r="B8" s="42">
        <v>40952</v>
      </c>
      <c r="C8" s="1" t="s">
        <v>123</v>
      </c>
      <c r="D8" s="6" t="s">
        <v>76</v>
      </c>
      <c r="E8" s="1" t="s">
        <v>124</v>
      </c>
      <c r="F8" s="44" t="s">
        <v>224</v>
      </c>
      <c r="G8" s="45" t="s">
        <v>155</v>
      </c>
      <c r="H8" s="2" t="s">
        <v>109</v>
      </c>
      <c r="I8" s="3" t="s">
        <v>225</v>
      </c>
      <c r="J8" s="3" t="s">
        <v>226</v>
      </c>
      <c r="K8" s="47" t="s">
        <v>227</v>
      </c>
      <c r="L8" s="48" t="s">
        <v>63</v>
      </c>
      <c r="M8" s="1" t="s">
        <v>228</v>
      </c>
      <c r="N8" s="2" t="s">
        <v>78</v>
      </c>
      <c r="O8" s="1" t="s">
        <v>229</v>
      </c>
      <c r="P8" s="2" t="s">
        <v>86</v>
      </c>
      <c r="Q8" s="1" t="s">
        <v>230</v>
      </c>
      <c r="R8" s="1"/>
      <c r="S8" s="1" t="s">
        <v>67</v>
      </c>
      <c r="T8" s="49" t="s">
        <v>67</v>
      </c>
      <c r="U8" s="45" t="s">
        <v>68</v>
      </c>
      <c r="V8" s="3"/>
      <c r="W8" s="3" t="s">
        <v>80</v>
      </c>
      <c r="X8" s="3"/>
      <c r="Y8" s="3" t="s">
        <v>69</v>
      </c>
      <c r="Z8" s="3"/>
      <c r="AA8" s="2" t="s">
        <v>81</v>
      </c>
      <c r="AB8" s="3" t="s">
        <v>149</v>
      </c>
      <c r="AC8" s="3"/>
      <c r="AD8" s="46" t="s">
        <v>231</v>
      </c>
      <c r="AE8" s="50" t="s">
        <v>82</v>
      </c>
      <c r="AF8" s="1" t="s">
        <v>180</v>
      </c>
      <c r="AG8" s="4" t="s">
        <v>83</v>
      </c>
      <c r="AH8" s="4" t="s">
        <v>157</v>
      </c>
      <c r="AI8" s="4" t="s">
        <v>232</v>
      </c>
      <c r="AJ8" s="51"/>
      <c r="AK8" s="52" t="s">
        <v>73</v>
      </c>
      <c r="AL8" s="5"/>
      <c r="AM8" s="5"/>
      <c r="AN8" s="5"/>
      <c r="AO8" s="3" t="s">
        <v>233</v>
      </c>
      <c r="AP8" s="46"/>
      <c r="AQ8" s="43" t="s">
        <v>234</v>
      </c>
      <c r="AR8" s="43" t="s">
        <v>235</v>
      </c>
      <c r="AS8" s="53" t="s">
        <v>84</v>
      </c>
      <c r="AT8" s="45" t="s">
        <v>236</v>
      </c>
      <c r="AU8" s="3" t="s">
        <v>237</v>
      </c>
      <c r="AV8" s="3" t="s">
        <v>238</v>
      </c>
      <c r="AW8" s="3" t="s">
        <v>239</v>
      </c>
      <c r="AX8" s="3"/>
      <c r="AY8" s="3"/>
      <c r="AZ8" s="46"/>
    </row>
    <row r="9" spans="1:52" ht="35.25" customHeight="1" x14ac:dyDescent="0.35">
      <c r="A9" s="60">
        <v>7</v>
      </c>
      <c r="B9" s="42">
        <v>40954</v>
      </c>
      <c r="C9" s="1" t="s">
        <v>58</v>
      </c>
      <c r="D9" s="6" t="s">
        <v>59</v>
      </c>
      <c r="E9" s="1" t="s">
        <v>89</v>
      </c>
      <c r="F9" s="44" t="s">
        <v>137</v>
      </c>
      <c r="G9" s="45" t="s">
        <v>160</v>
      </c>
      <c r="H9" s="2" t="s">
        <v>109</v>
      </c>
      <c r="I9" s="3" t="s">
        <v>240</v>
      </c>
      <c r="J9" s="3" t="s">
        <v>241</v>
      </c>
      <c r="K9" s="47" t="s">
        <v>241</v>
      </c>
      <c r="L9" s="48" t="s">
        <v>92</v>
      </c>
      <c r="M9" s="1" t="s">
        <v>242</v>
      </c>
      <c r="N9" s="2" t="s">
        <v>78</v>
      </c>
      <c r="O9" s="1"/>
      <c r="P9" s="2" t="s">
        <v>79</v>
      </c>
      <c r="Q9" s="1" t="s">
        <v>243</v>
      </c>
      <c r="R9" s="1"/>
      <c r="S9" s="1" t="s">
        <v>67</v>
      </c>
      <c r="T9" s="49" t="s">
        <v>67</v>
      </c>
      <c r="U9" s="45" t="s">
        <v>68</v>
      </c>
      <c r="V9" s="3"/>
      <c r="W9" s="3" t="s">
        <v>80</v>
      </c>
      <c r="X9" s="3"/>
      <c r="Y9" s="3" t="s">
        <v>69</v>
      </c>
      <c r="Z9" s="3"/>
      <c r="AA9" s="2" t="s">
        <v>81</v>
      </c>
      <c r="AB9" s="3" t="s">
        <v>149</v>
      </c>
      <c r="AC9" s="3"/>
      <c r="AD9" s="46"/>
      <c r="AE9" s="50" t="s">
        <v>82</v>
      </c>
      <c r="AF9" s="1" t="s">
        <v>156</v>
      </c>
      <c r="AG9" s="4" t="s">
        <v>83</v>
      </c>
      <c r="AH9" s="4" t="s">
        <v>157</v>
      </c>
      <c r="AI9" s="4" t="s">
        <v>146</v>
      </c>
      <c r="AJ9" s="51"/>
      <c r="AK9" s="52" t="s">
        <v>73</v>
      </c>
      <c r="AL9" s="5"/>
      <c r="AM9" s="5"/>
      <c r="AN9" s="5"/>
      <c r="AO9" s="3"/>
      <c r="AP9" s="46"/>
      <c r="AQ9" s="43"/>
      <c r="AR9" s="43" t="s">
        <v>244</v>
      </c>
      <c r="AS9" s="53" t="s">
        <v>74</v>
      </c>
      <c r="AT9" s="45" t="s">
        <v>152</v>
      </c>
      <c r="AU9" s="3"/>
      <c r="AV9" s="3"/>
      <c r="AW9" s="3"/>
      <c r="AX9" s="3"/>
      <c r="AY9" s="3"/>
      <c r="AZ9" s="46"/>
    </row>
    <row r="10" spans="1:52" ht="35.25" customHeight="1" x14ac:dyDescent="0.35">
      <c r="A10" s="60">
        <v>8</v>
      </c>
      <c r="B10" s="42">
        <v>40963</v>
      </c>
      <c r="C10" s="1" t="s">
        <v>58</v>
      </c>
      <c r="D10" s="6" t="s">
        <v>59</v>
      </c>
      <c r="E10" s="1" t="s">
        <v>134</v>
      </c>
      <c r="F10" s="44" t="s">
        <v>245</v>
      </c>
      <c r="G10" s="45" t="s">
        <v>246</v>
      </c>
      <c r="H10" s="2" t="s">
        <v>246</v>
      </c>
      <c r="I10" s="3" t="s">
        <v>247</v>
      </c>
      <c r="J10" s="3" t="s">
        <v>248</v>
      </c>
      <c r="K10" s="47" t="s">
        <v>249</v>
      </c>
      <c r="L10" s="48" t="s">
        <v>92</v>
      </c>
      <c r="M10" s="1" t="s">
        <v>250</v>
      </c>
      <c r="N10" s="2" t="s">
        <v>78</v>
      </c>
      <c r="O10" s="1"/>
      <c r="P10" s="2" t="s">
        <v>79</v>
      </c>
      <c r="Q10" s="1" t="s">
        <v>251</v>
      </c>
      <c r="R10" s="1"/>
      <c r="S10" s="1" t="s">
        <v>67</v>
      </c>
      <c r="T10" s="49" t="s">
        <v>67</v>
      </c>
      <c r="U10" s="45" t="s">
        <v>68</v>
      </c>
      <c r="V10" s="3"/>
      <c r="W10" s="3" t="s">
        <v>80</v>
      </c>
      <c r="X10" s="3"/>
      <c r="Y10" s="3" t="s">
        <v>69</v>
      </c>
      <c r="Z10" s="3"/>
      <c r="AA10" s="2" t="s">
        <v>81</v>
      </c>
      <c r="AB10" s="3" t="s">
        <v>149</v>
      </c>
      <c r="AC10" s="3"/>
      <c r="AD10" s="46"/>
      <c r="AE10" s="50" t="s">
        <v>153</v>
      </c>
      <c r="AF10" s="1" t="s">
        <v>156</v>
      </c>
      <c r="AG10" s="4" t="s">
        <v>72</v>
      </c>
      <c r="AH10" s="4"/>
      <c r="AI10" s="4"/>
      <c r="AJ10" s="51"/>
      <c r="AK10" s="52" t="s">
        <v>252</v>
      </c>
      <c r="AL10" s="5" t="s">
        <v>107</v>
      </c>
      <c r="AM10" s="5"/>
      <c r="AN10" s="5" t="s">
        <v>253</v>
      </c>
      <c r="AO10" s="3"/>
      <c r="AP10" s="46"/>
      <c r="AQ10" s="43"/>
      <c r="AR10" s="43" t="s">
        <v>254</v>
      </c>
      <c r="AS10" s="53" t="s">
        <v>74</v>
      </c>
      <c r="AT10" s="45" t="s">
        <v>159</v>
      </c>
      <c r="AU10" s="3"/>
      <c r="AV10" s="3"/>
      <c r="AW10" s="3"/>
      <c r="AX10" s="3"/>
      <c r="AY10" s="3"/>
      <c r="AZ10" s="46"/>
    </row>
    <row r="11" spans="1:52" ht="35.25" customHeight="1" x14ac:dyDescent="0.35">
      <c r="A11" s="60">
        <v>9</v>
      </c>
      <c r="B11" s="42" t="s">
        <v>255</v>
      </c>
      <c r="C11" s="1" t="s">
        <v>58</v>
      </c>
      <c r="D11" s="6" t="s">
        <v>59</v>
      </c>
      <c r="E11" s="1" t="s">
        <v>60</v>
      </c>
      <c r="F11" s="44" t="s">
        <v>256</v>
      </c>
      <c r="G11" s="45" t="s">
        <v>128</v>
      </c>
      <c r="H11" s="2" t="s">
        <v>128</v>
      </c>
      <c r="I11" s="3" t="s">
        <v>257</v>
      </c>
      <c r="J11" s="3" t="s">
        <v>258</v>
      </c>
      <c r="K11" s="47" t="s">
        <v>258</v>
      </c>
      <c r="L11" s="48" t="s">
        <v>63</v>
      </c>
      <c r="M11" s="1" t="s">
        <v>64</v>
      </c>
      <c r="N11" s="2" t="s">
        <v>65</v>
      </c>
      <c r="O11" s="1"/>
      <c r="P11" s="2" t="s">
        <v>79</v>
      </c>
      <c r="Q11" s="1" t="s">
        <v>259</v>
      </c>
      <c r="R11" s="1"/>
      <c r="S11" s="1" t="s">
        <v>67</v>
      </c>
      <c r="T11" s="49" t="s">
        <v>67</v>
      </c>
      <c r="U11" s="45" t="s">
        <v>68</v>
      </c>
      <c r="V11" s="3"/>
      <c r="W11" s="3" t="s">
        <v>80</v>
      </c>
      <c r="X11" s="3"/>
      <c r="Y11" s="3" t="s">
        <v>69</v>
      </c>
      <c r="Z11" s="3"/>
      <c r="AA11" s="2" t="s">
        <v>81</v>
      </c>
      <c r="AB11" s="3">
        <v>2</v>
      </c>
      <c r="AC11" s="3" t="s">
        <v>260</v>
      </c>
      <c r="AD11" s="46"/>
      <c r="AE11" s="50" t="s">
        <v>71</v>
      </c>
      <c r="AF11" s="1"/>
      <c r="AG11" s="4" t="s">
        <v>72</v>
      </c>
      <c r="AH11" s="4"/>
      <c r="AI11" s="4"/>
      <c r="AJ11" s="51"/>
      <c r="AK11" s="52" t="s">
        <v>73</v>
      </c>
      <c r="AL11" s="5"/>
      <c r="AM11" s="5"/>
      <c r="AN11" s="5"/>
      <c r="AO11" s="3"/>
      <c r="AP11" s="46"/>
      <c r="AQ11" s="43" t="s">
        <v>261</v>
      </c>
      <c r="AR11" s="43" t="s">
        <v>262</v>
      </c>
      <c r="AS11" s="53" t="s">
        <v>100</v>
      </c>
      <c r="AT11" s="45" t="s">
        <v>176</v>
      </c>
      <c r="AU11" s="3"/>
      <c r="AV11" s="3"/>
      <c r="AW11" s="3"/>
      <c r="AX11" s="3"/>
      <c r="AY11" s="3"/>
      <c r="AZ11" s="46"/>
    </row>
    <row r="12" spans="1:52" ht="35.25" customHeight="1" x14ac:dyDescent="0.35">
      <c r="A12" s="60">
        <v>10</v>
      </c>
      <c r="B12" s="42" t="s">
        <v>255</v>
      </c>
      <c r="C12" s="1" t="s">
        <v>58</v>
      </c>
      <c r="D12" s="6" t="s">
        <v>59</v>
      </c>
      <c r="E12" s="1" t="s">
        <v>85</v>
      </c>
      <c r="F12" s="44" t="s">
        <v>116</v>
      </c>
      <c r="G12" s="45" t="s">
        <v>128</v>
      </c>
      <c r="H12" s="2" t="s">
        <v>128</v>
      </c>
      <c r="I12" s="3" t="s">
        <v>263</v>
      </c>
      <c r="J12" s="3" t="s">
        <v>264</v>
      </c>
      <c r="K12" s="47" t="s">
        <v>264</v>
      </c>
      <c r="L12" s="48" t="s">
        <v>63</v>
      </c>
      <c r="M12" s="1" t="s">
        <v>64</v>
      </c>
      <c r="N12" s="2" t="s">
        <v>65</v>
      </c>
      <c r="O12" s="1"/>
      <c r="P12" s="2" t="s">
        <v>79</v>
      </c>
      <c r="Q12" s="1" t="s">
        <v>265</v>
      </c>
      <c r="R12" s="1"/>
      <c r="S12" s="1" t="s">
        <v>67</v>
      </c>
      <c r="T12" s="49" t="s">
        <v>67</v>
      </c>
      <c r="U12" s="45" t="s">
        <v>68</v>
      </c>
      <c r="V12" s="3"/>
      <c r="W12" s="3" t="s">
        <v>80</v>
      </c>
      <c r="X12" s="3"/>
      <c r="Y12" s="3" t="s">
        <v>69</v>
      </c>
      <c r="Z12" s="3"/>
      <c r="AA12" s="2" t="s">
        <v>81</v>
      </c>
      <c r="AB12" s="3">
        <v>1</v>
      </c>
      <c r="AC12" s="3" t="s">
        <v>266</v>
      </c>
      <c r="AD12" s="46"/>
      <c r="AE12" s="50" t="s">
        <v>82</v>
      </c>
      <c r="AF12" s="1" t="s">
        <v>175</v>
      </c>
      <c r="AG12" s="4" t="s">
        <v>83</v>
      </c>
      <c r="AH12" s="4" t="s">
        <v>167</v>
      </c>
      <c r="AI12" s="4"/>
      <c r="AJ12" s="51"/>
      <c r="AK12" s="52" t="s">
        <v>73</v>
      </c>
      <c r="AL12" s="5"/>
      <c r="AM12" s="5"/>
      <c r="AN12" s="5"/>
      <c r="AO12" s="3" t="s">
        <v>267</v>
      </c>
      <c r="AP12" s="46"/>
      <c r="AQ12" s="43"/>
      <c r="AR12" s="43" t="s">
        <v>262</v>
      </c>
      <c r="AS12" s="53" t="s">
        <v>100</v>
      </c>
      <c r="AT12" s="45" t="s">
        <v>176</v>
      </c>
      <c r="AU12" s="3"/>
      <c r="AV12" s="3"/>
      <c r="AW12" s="3"/>
      <c r="AX12" s="3"/>
      <c r="AY12" s="3"/>
      <c r="AZ12" s="46"/>
    </row>
    <row r="13" spans="1:52" ht="35.25" customHeight="1" x14ac:dyDescent="0.35">
      <c r="A13" s="60">
        <v>11</v>
      </c>
      <c r="B13" s="42">
        <v>40972</v>
      </c>
      <c r="C13" s="1" t="s">
        <v>171</v>
      </c>
      <c r="D13" s="6" t="s">
        <v>59</v>
      </c>
      <c r="E13" s="1" t="s">
        <v>268</v>
      </c>
      <c r="F13" s="44" t="s">
        <v>269</v>
      </c>
      <c r="G13" s="45" t="s">
        <v>142</v>
      </c>
      <c r="H13" s="2" t="s">
        <v>142</v>
      </c>
      <c r="I13" s="3" t="s">
        <v>270</v>
      </c>
      <c r="J13" s="3" t="s">
        <v>271</v>
      </c>
      <c r="K13" s="47" t="s">
        <v>271</v>
      </c>
      <c r="L13" s="48" t="s">
        <v>92</v>
      </c>
      <c r="M13" s="1" t="s">
        <v>272</v>
      </c>
      <c r="N13" s="2" t="s">
        <v>78</v>
      </c>
      <c r="O13" s="1" t="s">
        <v>273</v>
      </c>
      <c r="P13" s="2" t="s">
        <v>86</v>
      </c>
      <c r="Q13" s="1" t="s">
        <v>274</v>
      </c>
      <c r="R13" s="1"/>
      <c r="S13" s="1" t="s">
        <v>67</v>
      </c>
      <c r="T13" s="49" t="s">
        <v>67</v>
      </c>
      <c r="U13" s="45" t="s">
        <v>68</v>
      </c>
      <c r="V13" s="3"/>
      <c r="W13" s="3" t="s">
        <v>80</v>
      </c>
      <c r="X13" s="3"/>
      <c r="Y13" s="3" t="s">
        <v>69</v>
      </c>
      <c r="Z13" s="3"/>
      <c r="AA13" s="2" t="s">
        <v>81</v>
      </c>
      <c r="AB13" s="3" t="s">
        <v>149</v>
      </c>
      <c r="AC13" s="3"/>
      <c r="AD13" s="46"/>
      <c r="AE13" s="50" t="s">
        <v>82</v>
      </c>
      <c r="AF13" s="1" t="s">
        <v>156</v>
      </c>
      <c r="AG13" s="4" t="s">
        <v>83</v>
      </c>
      <c r="AH13" s="4" t="s">
        <v>157</v>
      </c>
      <c r="AI13" s="4" t="s">
        <v>146</v>
      </c>
      <c r="AJ13" s="51"/>
      <c r="AK13" s="52" t="s">
        <v>73</v>
      </c>
      <c r="AL13" s="5"/>
      <c r="AM13" s="5"/>
      <c r="AN13" s="5"/>
      <c r="AO13" s="3"/>
      <c r="AP13" s="46"/>
      <c r="AQ13" s="43"/>
      <c r="AR13" s="43" t="s">
        <v>275</v>
      </c>
      <c r="AS13" s="53" t="s">
        <v>74</v>
      </c>
      <c r="AT13" s="45" t="s">
        <v>152</v>
      </c>
      <c r="AU13" s="3"/>
      <c r="AV13" s="3"/>
      <c r="AW13" s="3"/>
      <c r="AX13" s="3"/>
      <c r="AY13" s="3"/>
      <c r="AZ13" s="46"/>
    </row>
    <row r="14" spans="1:52" ht="35.25" customHeight="1" x14ac:dyDescent="0.35">
      <c r="A14" s="60">
        <v>12</v>
      </c>
      <c r="B14" s="42" t="s">
        <v>276</v>
      </c>
      <c r="C14" s="1" t="s">
        <v>58</v>
      </c>
      <c r="D14" s="6" t="s">
        <v>59</v>
      </c>
      <c r="E14" s="1" t="s">
        <v>60</v>
      </c>
      <c r="F14" s="44" t="s">
        <v>277</v>
      </c>
      <c r="G14" s="45" t="s">
        <v>128</v>
      </c>
      <c r="H14" s="2" t="s">
        <v>128</v>
      </c>
      <c r="I14" s="3" t="s">
        <v>278</v>
      </c>
      <c r="J14" s="3" t="s">
        <v>279</v>
      </c>
      <c r="K14" s="47" t="s">
        <v>279</v>
      </c>
      <c r="L14" s="48" t="s">
        <v>63</v>
      </c>
      <c r="M14" s="1" t="s">
        <v>64</v>
      </c>
      <c r="N14" s="2" t="s">
        <v>65</v>
      </c>
      <c r="O14" s="1"/>
      <c r="P14" s="2" t="s">
        <v>79</v>
      </c>
      <c r="Q14" s="1" t="s">
        <v>280</v>
      </c>
      <c r="R14" s="1"/>
      <c r="S14" s="1" t="s">
        <v>67</v>
      </c>
      <c r="T14" s="49" t="s">
        <v>67</v>
      </c>
      <c r="U14" s="45" t="s">
        <v>68</v>
      </c>
      <c r="V14" s="3"/>
      <c r="W14" s="3" t="s">
        <v>80</v>
      </c>
      <c r="X14" s="3"/>
      <c r="Y14" s="3" t="s">
        <v>69</v>
      </c>
      <c r="Z14" s="3"/>
      <c r="AA14" s="2" t="s">
        <v>81</v>
      </c>
      <c r="AB14" s="3">
        <v>2</v>
      </c>
      <c r="AC14" s="3" t="s">
        <v>281</v>
      </c>
      <c r="AD14" s="46"/>
      <c r="AE14" s="50" t="s">
        <v>71</v>
      </c>
      <c r="AF14" s="1"/>
      <c r="AG14" s="4" t="s">
        <v>72</v>
      </c>
      <c r="AH14" s="4"/>
      <c r="AI14" s="4"/>
      <c r="AJ14" s="51"/>
      <c r="AK14" s="52" t="s">
        <v>73</v>
      </c>
      <c r="AL14" s="5"/>
      <c r="AM14" s="5"/>
      <c r="AN14" s="5"/>
      <c r="AO14" s="3" t="s">
        <v>282</v>
      </c>
      <c r="AP14" s="46"/>
      <c r="AQ14" s="43"/>
      <c r="AR14" s="43" t="s">
        <v>283</v>
      </c>
      <c r="AS14" s="53" t="s">
        <v>100</v>
      </c>
      <c r="AT14" s="45" t="s">
        <v>176</v>
      </c>
      <c r="AU14" s="3"/>
      <c r="AV14" s="3"/>
      <c r="AW14" s="3"/>
      <c r="AX14" s="3"/>
      <c r="AY14" s="3"/>
      <c r="AZ14" s="46"/>
    </row>
    <row r="15" spans="1:52" ht="35.25" customHeight="1" x14ac:dyDescent="0.35">
      <c r="A15" s="60">
        <v>13</v>
      </c>
      <c r="B15" s="42" t="s">
        <v>276</v>
      </c>
      <c r="C15" s="1" t="s">
        <v>58</v>
      </c>
      <c r="D15" s="6" t="s">
        <v>59</v>
      </c>
      <c r="E15" s="1" t="s">
        <v>60</v>
      </c>
      <c r="F15" s="44" t="s">
        <v>116</v>
      </c>
      <c r="G15" s="45" t="s">
        <v>128</v>
      </c>
      <c r="H15" s="2" t="s">
        <v>128</v>
      </c>
      <c r="I15" s="3" t="s">
        <v>284</v>
      </c>
      <c r="J15" s="3" t="s">
        <v>279</v>
      </c>
      <c r="K15" s="47" t="s">
        <v>279</v>
      </c>
      <c r="L15" s="48" t="s">
        <v>63</v>
      </c>
      <c r="M15" s="1" t="s">
        <v>64</v>
      </c>
      <c r="N15" s="2" t="s">
        <v>65</v>
      </c>
      <c r="O15" s="1"/>
      <c r="P15" s="2" t="s">
        <v>79</v>
      </c>
      <c r="Q15" s="1" t="s">
        <v>285</v>
      </c>
      <c r="R15" s="1"/>
      <c r="S15" s="1" t="s">
        <v>67</v>
      </c>
      <c r="T15" s="49" t="s">
        <v>67</v>
      </c>
      <c r="U15" s="45" t="s">
        <v>68</v>
      </c>
      <c r="V15" s="3"/>
      <c r="W15" s="3" t="s">
        <v>80</v>
      </c>
      <c r="X15" s="3"/>
      <c r="Y15" s="3" t="s">
        <v>69</v>
      </c>
      <c r="Z15" s="3"/>
      <c r="AA15" s="2" t="s">
        <v>81</v>
      </c>
      <c r="AB15" s="3">
        <v>1</v>
      </c>
      <c r="AC15" s="3" t="s">
        <v>285</v>
      </c>
      <c r="AD15" s="46"/>
      <c r="AE15" s="50" t="s">
        <v>71</v>
      </c>
      <c r="AF15" s="1"/>
      <c r="AG15" s="4" t="s">
        <v>72</v>
      </c>
      <c r="AH15" s="4"/>
      <c r="AI15" s="4"/>
      <c r="AJ15" s="51"/>
      <c r="AK15" s="52" t="s">
        <v>73</v>
      </c>
      <c r="AL15" s="5"/>
      <c r="AM15" s="5"/>
      <c r="AN15" s="5"/>
      <c r="AO15" s="3"/>
      <c r="AP15" s="46"/>
      <c r="AQ15" s="43"/>
      <c r="AR15" s="43" t="s">
        <v>283</v>
      </c>
      <c r="AS15" s="53" t="s">
        <v>100</v>
      </c>
      <c r="AT15" s="45" t="s">
        <v>176</v>
      </c>
      <c r="AU15" s="3"/>
      <c r="AV15" s="3"/>
      <c r="AW15" s="3"/>
      <c r="AX15" s="3"/>
      <c r="AY15" s="3"/>
      <c r="AZ15" s="46"/>
    </row>
    <row r="16" spans="1:52" ht="35.25" customHeight="1" x14ac:dyDescent="0.35">
      <c r="A16" s="60">
        <v>14</v>
      </c>
      <c r="B16" s="42">
        <v>41000</v>
      </c>
      <c r="C16" s="1" t="s">
        <v>103</v>
      </c>
      <c r="D16" s="6" t="s">
        <v>59</v>
      </c>
      <c r="E16" s="1" t="s">
        <v>141</v>
      </c>
      <c r="F16" s="44" t="s">
        <v>286</v>
      </c>
      <c r="G16" s="45" t="s">
        <v>160</v>
      </c>
      <c r="H16" s="2" t="s">
        <v>109</v>
      </c>
      <c r="I16" s="3" t="s">
        <v>287</v>
      </c>
      <c r="J16" s="3" t="s">
        <v>288</v>
      </c>
      <c r="K16" s="47" t="s">
        <v>289</v>
      </c>
      <c r="L16" s="48" t="s">
        <v>92</v>
      </c>
      <c r="M16" s="1" t="s">
        <v>290</v>
      </c>
      <c r="N16" s="2" t="s">
        <v>78</v>
      </c>
      <c r="O16" s="1"/>
      <c r="P16" s="2" t="s">
        <v>79</v>
      </c>
      <c r="Q16" s="1" t="s">
        <v>291</v>
      </c>
      <c r="R16" s="1"/>
      <c r="S16" s="1" t="s">
        <v>67</v>
      </c>
      <c r="T16" s="49" t="s">
        <v>67</v>
      </c>
      <c r="U16" s="45" t="s">
        <v>68</v>
      </c>
      <c r="V16" s="3"/>
      <c r="W16" s="3" t="s">
        <v>80</v>
      </c>
      <c r="X16" s="3"/>
      <c r="Y16" s="3" t="s">
        <v>69</v>
      </c>
      <c r="Z16" s="3"/>
      <c r="AA16" s="2" t="s">
        <v>81</v>
      </c>
      <c r="AB16" s="3" t="s">
        <v>149</v>
      </c>
      <c r="AC16" s="3"/>
      <c r="AD16" s="46"/>
      <c r="AE16" s="50" t="s">
        <v>82</v>
      </c>
      <c r="AF16" s="1" t="s">
        <v>156</v>
      </c>
      <c r="AG16" s="4" t="s">
        <v>83</v>
      </c>
      <c r="AH16" s="4" t="s">
        <v>157</v>
      </c>
      <c r="AI16" s="4" t="s">
        <v>292</v>
      </c>
      <c r="AJ16" s="51"/>
      <c r="AK16" s="52" t="s">
        <v>73</v>
      </c>
      <c r="AL16" s="5"/>
      <c r="AM16" s="5"/>
      <c r="AN16" s="5"/>
      <c r="AO16" s="3"/>
      <c r="AP16" s="46"/>
      <c r="AQ16" s="43"/>
      <c r="AR16" s="43"/>
      <c r="AS16" s="53" t="s">
        <v>161</v>
      </c>
      <c r="AT16" s="45" t="s">
        <v>154</v>
      </c>
      <c r="AU16" s="3"/>
      <c r="AV16" s="3"/>
      <c r="AW16" s="3"/>
      <c r="AX16" s="3"/>
      <c r="AY16" s="3"/>
      <c r="AZ16" s="46"/>
    </row>
    <row r="17" spans="1:52" ht="35.25" customHeight="1" x14ac:dyDescent="0.35">
      <c r="A17" s="60">
        <v>15</v>
      </c>
      <c r="B17" s="42">
        <v>41019</v>
      </c>
      <c r="C17" s="1" t="s">
        <v>99</v>
      </c>
      <c r="D17" s="6" t="s">
        <v>91</v>
      </c>
      <c r="E17" s="1" t="s">
        <v>198</v>
      </c>
      <c r="F17" s="44" t="s">
        <v>293</v>
      </c>
      <c r="G17" s="45" t="s">
        <v>155</v>
      </c>
      <c r="H17" s="2" t="s">
        <v>109</v>
      </c>
      <c r="I17" s="3" t="s">
        <v>294</v>
      </c>
      <c r="J17" s="3" t="s">
        <v>295</v>
      </c>
      <c r="K17" s="47" t="s">
        <v>296</v>
      </c>
      <c r="L17" s="48" t="s">
        <v>63</v>
      </c>
      <c r="M17" s="1" t="s">
        <v>297</v>
      </c>
      <c r="N17" s="2" t="s">
        <v>78</v>
      </c>
      <c r="O17" s="1"/>
      <c r="P17" s="2" t="s">
        <v>79</v>
      </c>
      <c r="Q17" s="1" t="s">
        <v>298</v>
      </c>
      <c r="R17" s="1"/>
      <c r="S17" s="1" t="s">
        <v>67</v>
      </c>
      <c r="T17" s="49" t="s">
        <v>67</v>
      </c>
      <c r="U17" s="45" t="s">
        <v>68</v>
      </c>
      <c r="V17" s="3"/>
      <c r="W17" s="3" t="s">
        <v>80</v>
      </c>
      <c r="X17" s="3"/>
      <c r="Y17" s="3" t="s">
        <v>69</v>
      </c>
      <c r="Z17" s="3"/>
      <c r="AA17" s="2" t="s">
        <v>81</v>
      </c>
      <c r="AB17" s="3" t="s">
        <v>149</v>
      </c>
      <c r="AC17" s="3"/>
      <c r="AD17" s="46"/>
      <c r="AE17" s="50" t="s">
        <v>153</v>
      </c>
      <c r="AF17" s="1" t="s">
        <v>156</v>
      </c>
      <c r="AG17" s="4" t="s">
        <v>72</v>
      </c>
      <c r="AH17" s="4"/>
      <c r="AI17" s="4"/>
      <c r="AJ17" s="51"/>
      <c r="AK17" s="52" t="s">
        <v>299</v>
      </c>
      <c r="AL17" s="5" t="s">
        <v>107</v>
      </c>
      <c r="AM17" s="5"/>
      <c r="AN17" s="5" t="s">
        <v>300</v>
      </c>
      <c r="AO17" s="3"/>
      <c r="AP17" s="46"/>
      <c r="AQ17" s="43"/>
      <c r="AR17" s="43" t="s">
        <v>301</v>
      </c>
      <c r="AS17" s="53" t="s">
        <v>74</v>
      </c>
      <c r="AT17" s="45" t="s">
        <v>159</v>
      </c>
      <c r="AU17" s="3"/>
      <c r="AV17" s="3"/>
      <c r="AW17" s="3"/>
      <c r="AX17" s="3"/>
      <c r="AY17" s="3"/>
      <c r="AZ17" s="46"/>
    </row>
    <row r="18" spans="1:52" ht="35.25" customHeight="1" x14ac:dyDescent="0.35">
      <c r="A18" s="60">
        <v>16</v>
      </c>
      <c r="B18" s="42" t="s">
        <v>302</v>
      </c>
      <c r="C18" s="1" t="s">
        <v>58</v>
      </c>
      <c r="D18" s="6" t="s">
        <v>59</v>
      </c>
      <c r="E18" s="1" t="s">
        <v>134</v>
      </c>
      <c r="F18" s="44" t="s">
        <v>116</v>
      </c>
      <c r="G18" s="45" t="s">
        <v>128</v>
      </c>
      <c r="H18" s="2" t="s">
        <v>128</v>
      </c>
      <c r="I18" s="3" t="s">
        <v>303</v>
      </c>
      <c r="J18" s="3" t="s">
        <v>304</v>
      </c>
      <c r="K18" s="47" t="s">
        <v>304</v>
      </c>
      <c r="L18" s="48" t="s">
        <v>63</v>
      </c>
      <c r="M18" s="1" t="s">
        <v>64</v>
      </c>
      <c r="N18" s="2" t="s">
        <v>65</v>
      </c>
      <c r="O18" s="1"/>
      <c r="P18" s="2" t="s">
        <v>79</v>
      </c>
      <c r="Q18" s="1" t="s">
        <v>305</v>
      </c>
      <c r="R18" s="1"/>
      <c r="S18" s="1" t="s">
        <v>67</v>
      </c>
      <c r="T18" s="49" t="s">
        <v>67</v>
      </c>
      <c r="U18" s="45" t="s">
        <v>68</v>
      </c>
      <c r="V18" s="3"/>
      <c r="W18" s="3" t="s">
        <v>80</v>
      </c>
      <c r="X18" s="3"/>
      <c r="Y18" s="3" t="s">
        <v>69</v>
      </c>
      <c r="Z18" s="3"/>
      <c r="AA18" s="2" t="s">
        <v>81</v>
      </c>
      <c r="AB18" s="3">
        <v>1</v>
      </c>
      <c r="AC18" s="3" t="s">
        <v>306</v>
      </c>
      <c r="AD18" s="46"/>
      <c r="AE18" s="50" t="s">
        <v>71</v>
      </c>
      <c r="AF18" s="1"/>
      <c r="AG18" s="4" t="s">
        <v>72</v>
      </c>
      <c r="AH18" s="4"/>
      <c r="AI18" s="4"/>
      <c r="AJ18" s="51"/>
      <c r="AK18" s="52" t="s">
        <v>73</v>
      </c>
      <c r="AL18" s="5"/>
      <c r="AM18" s="5"/>
      <c r="AN18" s="5"/>
      <c r="AO18" s="3" t="s">
        <v>307</v>
      </c>
      <c r="AP18" s="46"/>
      <c r="AQ18" s="43" t="s">
        <v>308</v>
      </c>
      <c r="AR18" s="43" t="s">
        <v>309</v>
      </c>
      <c r="AS18" s="53" t="s">
        <v>100</v>
      </c>
      <c r="AT18" s="45" t="s">
        <v>176</v>
      </c>
      <c r="AU18" s="3"/>
      <c r="AV18" s="3"/>
      <c r="AW18" s="3"/>
      <c r="AX18" s="3"/>
      <c r="AY18" s="3"/>
      <c r="AZ18" s="46"/>
    </row>
    <row r="19" spans="1:52" ht="35.25" customHeight="1" x14ac:dyDescent="0.35">
      <c r="A19" s="60">
        <v>17</v>
      </c>
      <c r="B19" s="42" t="s">
        <v>302</v>
      </c>
      <c r="C19" s="1" t="s">
        <v>58</v>
      </c>
      <c r="D19" s="6" t="s">
        <v>59</v>
      </c>
      <c r="E19" s="1" t="s">
        <v>138</v>
      </c>
      <c r="F19" s="44" t="s">
        <v>116</v>
      </c>
      <c r="G19" s="45" t="s">
        <v>128</v>
      </c>
      <c r="H19" s="2" t="s">
        <v>128</v>
      </c>
      <c r="I19" s="3" t="s">
        <v>310</v>
      </c>
      <c r="J19" s="3" t="s">
        <v>311</v>
      </c>
      <c r="K19" s="47" t="s">
        <v>311</v>
      </c>
      <c r="L19" s="48" t="s">
        <v>63</v>
      </c>
      <c r="M19" s="1" t="s">
        <v>64</v>
      </c>
      <c r="N19" s="2" t="s">
        <v>65</v>
      </c>
      <c r="O19" s="1" t="s">
        <v>97</v>
      </c>
      <c r="P19" s="2" t="s">
        <v>66</v>
      </c>
      <c r="Q19" s="1" t="s">
        <v>312</v>
      </c>
      <c r="R19" s="1"/>
      <c r="S19" s="1" t="s">
        <v>67</v>
      </c>
      <c r="T19" s="49" t="s">
        <v>67</v>
      </c>
      <c r="U19" s="45" t="s">
        <v>68</v>
      </c>
      <c r="V19" s="3"/>
      <c r="W19" s="3">
        <v>1</v>
      </c>
      <c r="X19" s="3" t="s">
        <v>313</v>
      </c>
      <c r="Y19" s="3" t="s">
        <v>69</v>
      </c>
      <c r="Z19" s="3"/>
      <c r="AA19" s="2" t="s">
        <v>70</v>
      </c>
      <c r="AB19" s="3">
        <v>1</v>
      </c>
      <c r="AC19" s="3" t="s">
        <v>314</v>
      </c>
      <c r="AD19" s="46"/>
      <c r="AE19" s="50" t="s">
        <v>71</v>
      </c>
      <c r="AF19" s="1"/>
      <c r="AG19" s="4" t="s">
        <v>72</v>
      </c>
      <c r="AH19" s="4"/>
      <c r="AI19" s="4"/>
      <c r="AJ19" s="51"/>
      <c r="AK19" s="52" t="s">
        <v>73</v>
      </c>
      <c r="AL19" s="5"/>
      <c r="AM19" s="5"/>
      <c r="AN19" s="5"/>
      <c r="AO19" s="3"/>
      <c r="AP19" s="46"/>
      <c r="AQ19" s="43" t="s">
        <v>315</v>
      </c>
      <c r="AR19" s="43" t="s">
        <v>316</v>
      </c>
      <c r="AS19" s="53" t="s">
        <v>100</v>
      </c>
      <c r="AT19" s="45" t="s">
        <v>176</v>
      </c>
      <c r="AU19" s="3"/>
      <c r="AV19" s="3"/>
      <c r="AW19" s="3"/>
      <c r="AX19" s="3"/>
      <c r="AY19" s="3"/>
      <c r="AZ19" s="46"/>
    </row>
    <row r="20" spans="1:52" ht="35.25" customHeight="1" x14ac:dyDescent="0.35">
      <c r="A20" s="60">
        <v>18</v>
      </c>
      <c r="B20" s="42" t="s">
        <v>302</v>
      </c>
      <c r="C20" s="1" t="s">
        <v>58</v>
      </c>
      <c r="D20" s="6" t="s">
        <v>59</v>
      </c>
      <c r="E20" s="1" t="s">
        <v>89</v>
      </c>
      <c r="F20" s="44" t="s">
        <v>317</v>
      </c>
      <c r="G20" s="45" t="s">
        <v>128</v>
      </c>
      <c r="H20" s="2" t="s">
        <v>128</v>
      </c>
      <c r="I20" s="3" t="s">
        <v>318</v>
      </c>
      <c r="J20" s="3" t="s">
        <v>319</v>
      </c>
      <c r="K20" s="47" t="s">
        <v>319</v>
      </c>
      <c r="L20" s="48" t="s">
        <v>63</v>
      </c>
      <c r="M20" s="1" t="s">
        <v>64</v>
      </c>
      <c r="N20" s="2" t="s">
        <v>65</v>
      </c>
      <c r="O20" s="1"/>
      <c r="P20" s="2" t="s">
        <v>79</v>
      </c>
      <c r="Q20" s="1" t="s">
        <v>320</v>
      </c>
      <c r="R20" s="1"/>
      <c r="S20" s="1" t="s">
        <v>67</v>
      </c>
      <c r="T20" s="49" t="s">
        <v>67</v>
      </c>
      <c r="U20" s="45" t="s">
        <v>68</v>
      </c>
      <c r="V20" s="3"/>
      <c r="W20" s="3" t="s">
        <v>80</v>
      </c>
      <c r="X20" s="3"/>
      <c r="Y20" s="3" t="s">
        <v>69</v>
      </c>
      <c r="Z20" s="3"/>
      <c r="AA20" s="2" t="s">
        <v>81</v>
      </c>
      <c r="AB20" s="3">
        <v>1</v>
      </c>
      <c r="AC20" s="3" t="s">
        <v>321</v>
      </c>
      <c r="AD20" s="46"/>
      <c r="AE20" s="50" t="s">
        <v>71</v>
      </c>
      <c r="AF20" s="1"/>
      <c r="AG20" s="4" t="s">
        <v>72</v>
      </c>
      <c r="AH20" s="4"/>
      <c r="AI20" s="4"/>
      <c r="AJ20" s="51"/>
      <c r="AK20" s="52" t="s">
        <v>73</v>
      </c>
      <c r="AL20" s="5"/>
      <c r="AM20" s="5"/>
      <c r="AN20" s="5"/>
      <c r="AO20" s="3" t="s">
        <v>322</v>
      </c>
      <c r="AP20" s="46"/>
      <c r="AQ20" s="43" t="s">
        <v>323</v>
      </c>
      <c r="AR20" s="43" t="s">
        <v>324</v>
      </c>
      <c r="AS20" s="53" t="s">
        <v>100</v>
      </c>
      <c r="AT20" s="45" t="s">
        <v>176</v>
      </c>
      <c r="AU20" s="3"/>
      <c r="AV20" s="3"/>
      <c r="AW20" s="3"/>
      <c r="AX20" s="3"/>
      <c r="AY20" s="3"/>
      <c r="AZ20" s="46"/>
    </row>
    <row r="21" spans="1:52" ht="35.25" customHeight="1" x14ac:dyDescent="0.35">
      <c r="A21" s="60">
        <v>19</v>
      </c>
      <c r="B21" s="42" t="s">
        <v>302</v>
      </c>
      <c r="C21" s="1" t="s">
        <v>58</v>
      </c>
      <c r="D21" s="6" t="s">
        <v>59</v>
      </c>
      <c r="E21" s="1" t="s">
        <v>85</v>
      </c>
      <c r="F21" s="44" t="s">
        <v>325</v>
      </c>
      <c r="G21" s="45" t="s">
        <v>128</v>
      </c>
      <c r="H21" s="2" t="s">
        <v>128</v>
      </c>
      <c r="I21" s="3" t="s">
        <v>326</v>
      </c>
      <c r="J21" s="3" t="s">
        <v>327</v>
      </c>
      <c r="K21" s="47" t="s">
        <v>327</v>
      </c>
      <c r="L21" s="48" t="s">
        <v>63</v>
      </c>
      <c r="M21" s="1" t="s">
        <v>64</v>
      </c>
      <c r="N21" s="2" t="s">
        <v>65</v>
      </c>
      <c r="O21" s="1"/>
      <c r="P21" s="2" t="s">
        <v>79</v>
      </c>
      <c r="Q21" s="1" t="s">
        <v>328</v>
      </c>
      <c r="R21" s="1"/>
      <c r="S21" s="1" t="s">
        <v>67</v>
      </c>
      <c r="T21" s="49" t="s">
        <v>67</v>
      </c>
      <c r="U21" s="45" t="s">
        <v>68</v>
      </c>
      <c r="V21" s="3"/>
      <c r="W21" s="3" t="s">
        <v>80</v>
      </c>
      <c r="X21" s="3"/>
      <c r="Y21" s="3" t="s">
        <v>69</v>
      </c>
      <c r="Z21" s="3"/>
      <c r="AA21" s="2" t="s">
        <v>81</v>
      </c>
      <c r="AB21" s="3">
        <v>1</v>
      </c>
      <c r="AC21" s="3" t="s">
        <v>329</v>
      </c>
      <c r="AD21" s="46"/>
      <c r="AE21" s="50" t="s">
        <v>71</v>
      </c>
      <c r="AF21" s="1"/>
      <c r="AG21" s="4" t="s">
        <v>72</v>
      </c>
      <c r="AH21" s="4"/>
      <c r="AI21" s="4"/>
      <c r="AJ21" s="51"/>
      <c r="AK21" s="52" t="s">
        <v>73</v>
      </c>
      <c r="AL21" s="5"/>
      <c r="AM21" s="5"/>
      <c r="AN21" s="5"/>
      <c r="AO21" s="3"/>
      <c r="AP21" s="46"/>
      <c r="AQ21" s="43"/>
      <c r="AR21" s="43" t="s">
        <v>330</v>
      </c>
      <c r="AS21" s="53" t="s">
        <v>100</v>
      </c>
      <c r="AT21" s="45" t="s">
        <v>176</v>
      </c>
      <c r="AU21" s="3"/>
      <c r="AV21" s="3"/>
      <c r="AW21" s="3"/>
      <c r="AX21" s="3"/>
      <c r="AY21" s="3"/>
      <c r="AZ21" s="46"/>
    </row>
    <row r="22" spans="1:52" ht="35.25" customHeight="1" x14ac:dyDescent="0.35">
      <c r="A22" s="60">
        <v>20</v>
      </c>
      <c r="B22" s="42">
        <v>41036</v>
      </c>
      <c r="C22" s="1" t="s">
        <v>110</v>
      </c>
      <c r="D22" s="6" t="s">
        <v>91</v>
      </c>
      <c r="E22" s="1" t="s">
        <v>162</v>
      </c>
      <c r="F22" s="44" t="s">
        <v>116</v>
      </c>
      <c r="G22" s="45" t="s">
        <v>165</v>
      </c>
      <c r="H22" s="2" t="s">
        <v>109</v>
      </c>
      <c r="I22" s="3" t="s">
        <v>331</v>
      </c>
      <c r="J22" s="3" t="s">
        <v>332</v>
      </c>
      <c r="K22" s="47" t="s">
        <v>332</v>
      </c>
      <c r="L22" s="48" t="s">
        <v>96</v>
      </c>
      <c r="M22" s="1" t="s">
        <v>163</v>
      </c>
      <c r="N22" s="2" t="s">
        <v>78</v>
      </c>
      <c r="O22" s="1"/>
      <c r="P22" s="2" t="s">
        <v>79</v>
      </c>
      <c r="Q22" s="1" t="s">
        <v>164</v>
      </c>
      <c r="R22" s="1"/>
      <c r="S22" s="1" t="s">
        <v>67</v>
      </c>
      <c r="T22" s="49" t="s">
        <v>67</v>
      </c>
      <c r="U22" s="45" t="s">
        <v>68</v>
      </c>
      <c r="V22" s="3"/>
      <c r="W22" s="3" t="s">
        <v>80</v>
      </c>
      <c r="X22" s="3"/>
      <c r="Y22" s="3">
        <v>48</v>
      </c>
      <c r="Z22" s="3"/>
      <c r="AA22" s="2" t="s">
        <v>104</v>
      </c>
      <c r="AB22" s="3" t="s">
        <v>149</v>
      </c>
      <c r="AC22" s="3"/>
      <c r="AD22" s="46"/>
      <c r="AE22" s="50" t="s">
        <v>82</v>
      </c>
      <c r="AF22" s="1" t="s">
        <v>156</v>
      </c>
      <c r="AG22" s="4" t="s">
        <v>83</v>
      </c>
      <c r="AH22" s="4" t="s">
        <v>158</v>
      </c>
      <c r="AI22" s="4"/>
      <c r="AJ22" s="51"/>
      <c r="AK22" s="52" t="s">
        <v>73</v>
      </c>
      <c r="AL22" s="5"/>
      <c r="AM22" s="5"/>
      <c r="AN22" s="5"/>
      <c r="AO22" s="3" t="s">
        <v>333</v>
      </c>
      <c r="AP22" s="46"/>
      <c r="AQ22" s="43"/>
      <c r="AR22" s="43"/>
      <c r="AS22" s="53" t="s">
        <v>161</v>
      </c>
      <c r="AT22" s="45" t="s">
        <v>154</v>
      </c>
      <c r="AU22" s="3"/>
      <c r="AV22" s="3"/>
      <c r="AW22" s="3"/>
      <c r="AX22" s="3"/>
      <c r="AY22" s="3"/>
      <c r="AZ22" s="46"/>
    </row>
    <row r="23" spans="1:52" ht="35.25" customHeight="1" x14ac:dyDescent="0.35">
      <c r="A23" s="60">
        <v>21</v>
      </c>
      <c r="B23" s="42">
        <v>41051</v>
      </c>
      <c r="C23" s="1" t="s">
        <v>127</v>
      </c>
      <c r="D23" s="6" t="s">
        <v>59</v>
      </c>
      <c r="E23" s="1" t="s">
        <v>135</v>
      </c>
      <c r="F23" s="44" t="s">
        <v>334</v>
      </c>
      <c r="G23" s="45" t="s">
        <v>178</v>
      </c>
      <c r="H23" s="2" t="s">
        <v>109</v>
      </c>
      <c r="I23" s="3" t="s">
        <v>335</v>
      </c>
      <c r="J23" s="3" t="s">
        <v>336</v>
      </c>
      <c r="K23" s="47" t="s">
        <v>336</v>
      </c>
      <c r="L23" s="48" t="s">
        <v>63</v>
      </c>
      <c r="M23" s="1" t="s">
        <v>337</v>
      </c>
      <c r="N23" s="2" t="s">
        <v>78</v>
      </c>
      <c r="O23" s="1"/>
      <c r="P23" s="2" t="s">
        <v>79</v>
      </c>
      <c r="Q23" s="1" t="s">
        <v>338</v>
      </c>
      <c r="R23" s="1"/>
      <c r="S23" s="1" t="s">
        <v>67</v>
      </c>
      <c r="T23" s="49" t="s">
        <v>67</v>
      </c>
      <c r="U23" s="45">
        <v>1</v>
      </c>
      <c r="V23" s="3"/>
      <c r="W23" s="3" t="s">
        <v>80</v>
      </c>
      <c r="X23" s="3"/>
      <c r="Y23" s="3" t="s">
        <v>69</v>
      </c>
      <c r="Z23" s="3"/>
      <c r="AA23" s="2" t="s">
        <v>126</v>
      </c>
      <c r="AB23" s="3" t="s">
        <v>149</v>
      </c>
      <c r="AC23" s="3"/>
      <c r="AD23" s="46"/>
      <c r="AE23" s="50" t="s">
        <v>71</v>
      </c>
      <c r="AF23" s="1"/>
      <c r="AG23" s="4" t="s">
        <v>72</v>
      </c>
      <c r="AH23" s="4"/>
      <c r="AI23" s="4"/>
      <c r="AJ23" s="51"/>
      <c r="AK23" s="52" t="s">
        <v>73</v>
      </c>
      <c r="AL23" s="5"/>
      <c r="AM23" s="5"/>
      <c r="AN23" s="5"/>
      <c r="AO23" s="3"/>
      <c r="AP23" s="46"/>
      <c r="AQ23" s="43"/>
      <c r="AR23" s="43"/>
      <c r="AS23" s="53" t="s">
        <v>161</v>
      </c>
      <c r="AT23" s="45" t="s">
        <v>154</v>
      </c>
      <c r="AU23" s="3"/>
      <c r="AV23" s="3"/>
      <c r="AW23" s="3"/>
      <c r="AX23" s="3"/>
      <c r="AY23" s="3"/>
      <c r="AZ23" s="46"/>
    </row>
    <row r="24" spans="1:52" ht="35.25" customHeight="1" x14ac:dyDescent="0.35">
      <c r="A24" s="60">
        <v>22</v>
      </c>
      <c r="B24" s="42" t="s">
        <v>339</v>
      </c>
      <c r="C24" s="1" t="s">
        <v>58</v>
      </c>
      <c r="D24" s="6" t="s">
        <v>59</v>
      </c>
      <c r="E24" s="1" t="s">
        <v>121</v>
      </c>
      <c r="F24" s="44" t="s">
        <v>340</v>
      </c>
      <c r="G24" s="45" t="s">
        <v>128</v>
      </c>
      <c r="H24" s="2" t="s">
        <v>128</v>
      </c>
      <c r="I24" s="3" t="s">
        <v>341</v>
      </c>
      <c r="J24" s="3" t="s">
        <v>342</v>
      </c>
      <c r="K24" s="47" t="s">
        <v>342</v>
      </c>
      <c r="L24" s="48" t="s">
        <v>63</v>
      </c>
      <c r="M24" s="1" t="s">
        <v>64</v>
      </c>
      <c r="N24" s="2" t="s">
        <v>65</v>
      </c>
      <c r="O24" s="1" t="s">
        <v>343</v>
      </c>
      <c r="P24" s="2" t="s">
        <v>344</v>
      </c>
      <c r="Q24" s="1" t="s">
        <v>345</v>
      </c>
      <c r="R24" s="1"/>
      <c r="S24" s="1" t="s">
        <v>67</v>
      </c>
      <c r="T24" s="49" t="s">
        <v>67</v>
      </c>
      <c r="U24" s="45" t="s">
        <v>68</v>
      </c>
      <c r="V24" s="3"/>
      <c r="W24" s="3" t="s">
        <v>80</v>
      </c>
      <c r="X24" s="3"/>
      <c r="Y24" s="3" t="s">
        <v>69</v>
      </c>
      <c r="Z24" s="3"/>
      <c r="AA24" s="2" t="s">
        <v>81</v>
      </c>
      <c r="AB24" s="3">
        <v>1</v>
      </c>
      <c r="AC24" s="3" t="s">
        <v>345</v>
      </c>
      <c r="AD24" s="46"/>
      <c r="AE24" s="50" t="s">
        <v>71</v>
      </c>
      <c r="AF24" s="1"/>
      <c r="AG24" s="4" t="s">
        <v>72</v>
      </c>
      <c r="AH24" s="4"/>
      <c r="AI24" s="4"/>
      <c r="AJ24" s="51"/>
      <c r="AK24" s="52" t="s">
        <v>73</v>
      </c>
      <c r="AL24" s="5"/>
      <c r="AM24" s="5"/>
      <c r="AN24" s="5"/>
      <c r="AO24" s="3" t="s">
        <v>346</v>
      </c>
      <c r="AP24" s="46"/>
      <c r="AQ24" s="43" t="s">
        <v>347</v>
      </c>
      <c r="AR24" s="43" t="s">
        <v>348</v>
      </c>
      <c r="AS24" s="53" t="s">
        <v>100</v>
      </c>
      <c r="AT24" s="45" t="s">
        <v>176</v>
      </c>
      <c r="AU24" s="3"/>
      <c r="AV24" s="3"/>
      <c r="AW24" s="3"/>
      <c r="AX24" s="3"/>
      <c r="AY24" s="3"/>
      <c r="AZ24" s="46"/>
    </row>
    <row r="25" spans="1:52" ht="35.25" customHeight="1" x14ac:dyDescent="0.35">
      <c r="A25" s="60">
        <v>23</v>
      </c>
      <c r="B25" s="42" t="s">
        <v>339</v>
      </c>
      <c r="C25" s="1" t="s">
        <v>58</v>
      </c>
      <c r="D25" s="6" t="s">
        <v>59</v>
      </c>
      <c r="E25" s="1" t="s">
        <v>138</v>
      </c>
      <c r="F25" s="44" t="s">
        <v>349</v>
      </c>
      <c r="G25" s="45" t="s">
        <v>128</v>
      </c>
      <c r="H25" s="2" t="s">
        <v>128</v>
      </c>
      <c r="I25" s="3" t="s">
        <v>350</v>
      </c>
      <c r="J25" s="3" t="s">
        <v>351</v>
      </c>
      <c r="K25" s="47" t="s">
        <v>351</v>
      </c>
      <c r="L25" s="48" t="s">
        <v>63</v>
      </c>
      <c r="M25" s="1" t="s">
        <v>64</v>
      </c>
      <c r="N25" s="2" t="s">
        <v>65</v>
      </c>
      <c r="O25" s="1"/>
      <c r="P25" s="2" t="s">
        <v>79</v>
      </c>
      <c r="Q25" s="1" t="s">
        <v>352</v>
      </c>
      <c r="R25" s="1"/>
      <c r="S25" s="1" t="s">
        <v>67</v>
      </c>
      <c r="T25" s="49" t="s">
        <v>67</v>
      </c>
      <c r="U25" s="45" t="s">
        <v>68</v>
      </c>
      <c r="V25" s="3"/>
      <c r="W25" s="3" t="s">
        <v>80</v>
      </c>
      <c r="X25" s="3"/>
      <c r="Y25" s="3" t="s">
        <v>69</v>
      </c>
      <c r="Z25" s="3"/>
      <c r="AA25" s="2" t="s">
        <v>81</v>
      </c>
      <c r="AB25" s="3">
        <v>1</v>
      </c>
      <c r="AC25" s="3" t="s">
        <v>352</v>
      </c>
      <c r="AD25" s="46"/>
      <c r="AE25" s="50" t="s">
        <v>71</v>
      </c>
      <c r="AF25" s="1"/>
      <c r="AG25" s="4" t="s">
        <v>72</v>
      </c>
      <c r="AH25" s="4"/>
      <c r="AI25" s="4"/>
      <c r="AJ25" s="51"/>
      <c r="AK25" s="52" t="s">
        <v>73</v>
      </c>
      <c r="AL25" s="5"/>
      <c r="AM25" s="5"/>
      <c r="AN25" s="5"/>
      <c r="AO25" s="3"/>
      <c r="AP25" s="46"/>
      <c r="AQ25" s="43"/>
      <c r="AR25" s="43" t="s">
        <v>353</v>
      </c>
      <c r="AS25" s="53" t="s">
        <v>100</v>
      </c>
      <c r="AT25" s="45" t="s">
        <v>176</v>
      </c>
      <c r="AU25" s="3"/>
      <c r="AV25" s="3"/>
      <c r="AW25" s="3"/>
      <c r="AX25" s="3"/>
      <c r="AY25" s="3"/>
      <c r="AZ25" s="46"/>
    </row>
    <row r="26" spans="1:52" ht="35.25" customHeight="1" x14ac:dyDescent="0.35">
      <c r="A26" s="60">
        <v>24</v>
      </c>
      <c r="B26" s="42">
        <v>41061</v>
      </c>
      <c r="C26" s="1" t="s">
        <v>58</v>
      </c>
      <c r="D26" s="6" t="s">
        <v>59</v>
      </c>
      <c r="E26" s="1" t="s">
        <v>89</v>
      </c>
      <c r="F26" s="44" t="s">
        <v>354</v>
      </c>
      <c r="G26" s="45" t="s">
        <v>142</v>
      </c>
      <c r="H26" s="2" t="s">
        <v>109</v>
      </c>
      <c r="I26" s="3" t="s">
        <v>355</v>
      </c>
      <c r="J26" s="3" t="s">
        <v>356</v>
      </c>
      <c r="K26" s="47" t="s">
        <v>357</v>
      </c>
      <c r="L26" s="48" t="s">
        <v>96</v>
      </c>
      <c r="M26" s="1" t="s">
        <v>172</v>
      </c>
      <c r="N26" s="2" t="s">
        <v>78</v>
      </c>
      <c r="O26" s="1"/>
      <c r="P26" s="2" t="s">
        <v>79</v>
      </c>
      <c r="Q26" s="1" t="s">
        <v>173</v>
      </c>
      <c r="R26" s="1"/>
      <c r="S26" s="1" t="s">
        <v>67</v>
      </c>
      <c r="T26" s="49" t="s">
        <v>67</v>
      </c>
      <c r="U26" s="45">
        <v>1</v>
      </c>
      <c r="V26" s="3"/>
      <c r="W26" s="3" t="s">
        <v>80</v>
      </c>
      <c r="X26" s="3"/>
      <c r="Y26" s="3" t="s">
        <v>69</v>
      </c>
      <c r="Z26" s="3"/>
      <c r="AA26" s="2" t="s">
        <v>126</v>
      </c>
      <c r="AB26" s="3" t="s">
        <v>149</v>
      </c>
      <c r="AC26" s="3"/>
      <c r="AD26" s="46"/>
      <c r="AE26" s="50" t="s">
        <v>82</v>
      </c>
      <c r="AF26" s="1" t="s">
        <v>156</v>
      </c>
      <c r="AG26" s="4" t="s">
        <v>83</v>
      </c>
      <c r="AH26" s="4" t="s">
        <v>167</v>
      </c>
      <c r="AI26" s="4" t="s">
        <v>146</v>
      </c>
      <c r="AJ26" s="51"/>
      <c r="AK26" s="52" t="s">
        <v>73</v>
      </c>
      <c r="AL26" s="5"/>
      <c r="AM26" s="5"/>
      <c r="AN26" s="5"/>
      <c r="AO26" s="3" t="s">
        <v>358</v>
      </c>
      <c r="AP26" s="46"/>
      <c r="AQ26" s="43" t="s">
        <v>359</v>
      </c>
      <c r="AR26" s="43" t="s">
        <v>360</v>
      </c>
      <c r="AS26" s="53" t="s">
        <v>74</v>
      </c>
      <c r="AT26" s="45" t="s">
        <v>152</v>
      </c>
      <c r="AU26" s="3" t="s">
        <v>154</v>
      </c>
      <c r="AV26" s="3"/>
      <c r="AW26" s="3"/>
      <c r="AX26" s="3"/>
      <c r="AY26" s="3"/>
      <c r="AZ26" s="46"/>
    </row>
    <row r="27" spans="1:52" ht="35.25" customHeight="1" x14ac:dyDescent="0.35">
      <c r="A27" s="60">
        <v>25</v>
      </c>
      <c r="B27" s="42">
        <v>41069</v>
      </c>
      <c r="C27" s="1" t="s">
        <v>127</v>
      </c>
      <c r="D27" s="6" t="s">
        <v>59</v>
      </c>
      <c r="E27" s="1" t="s">
        <v>143</v>
      </c>
      <c r="F27" s="44" t="s">
        <v>361</v>
      </c>
      <c r="G27" s="45" t="s">
        <v>155</v>
      </c>
      <c r="H27" s="2" t="s">
        <v>109</v>
      </c>
      <c r="I27" s="3" t="s">
        <v>362</v>
      </c>
      <c r="J27" s="3" t="s">
        <v>363</v>
      </c>
      <c r="K27" s="47" t="s">
        <v>364</v>
      </c>
      <c r="L27" s="48" t="s">
        <v>63</v>
      </c>
      <c r="M27" s="1" t="s">
        <v>365</v>
      </c>
      <c r="N27" s="2" t="s">
        <v>78</v>
      </c>
      <c r="O27" s="1"/>
      <c r="P27" s="2" t="s">
        <v>79</v>
      </c>
      <c r="Q27" s="1" t="s">
        <v>366</v>
      </c>
      <c r="R27" s="1"/>
      <c r="S27" s="1" t="s">
        <v>67</v>
      </c>
      <c r="T27" s="49" t="s">
        <v>67</v>
      </c>
      <c r="U27" s="45" t="s">
        <v>68</v>
      </c>
      <c r="V27" s="3"/>
      <c r="W27" s="3">
        <v>12</v>
      </c>
      <c r="X27" s="3" t="s">
        <v>367</v>
      </c>
      <c r="Y27" s="3" t="s">
        <v>69</v>
      </c>
      <c r="Z27" s="3"/>
      <c r="AA27" s="2" t="s">
        <v>70</v>
      </c>
      <c r="AB27" s="3" t="s">
        <v>149</v>
      </c>
      <c r="AC27" s="3"/>
      <c r="AD27" s="46"/>
      <c r="AE27" s="50" t="s">
        <v>153</v>
      </c>
      <c r="AF27" s="1" t="s">
        <v>156</v>
      </c>
      <c r="AG27" s="4" t="s">
        <v>72</v>
      </c>
      <c r="AH27" s="4"/>
      <c r="AI27" s="4"/>
      <c r="AJ27" s="51"/>
      <c r="AK27" s="52" t="s">
        <v>368</v>
      </c>
      <c r="AL27" s="5" t="s">
        <v>107</v>
      </c>
      <c r="AM27" s="5"/>
      <c r="AN27" s="5" t="s">
        <v>369</v>
      </c>
      <c r="AO27" s="3"/>
      <c r="AP27" s="46"/>
      <c r="AQ27" s="43"/>
      <c r="AR27" s="43" t="s">
        <v>370</v>
      </c>
      <c r="AS27" s="53" t="s">
        <v>74</v>
      </c>
      <c r="AT27" s="45" t="s">
        <v>159</v>
      </c>
      <c r="AU27" s="3" t="s">
        <v>154</v>
      </c>
      <c r="AV27" s="3"/>
      <c r="AW27" s="3"/>
      <c r="AX27" s="3"/>
      <c r="AY27" s="3"/>
      <c r="AZ27" s="46"/>
    </row>
    <row r="28" spans="1:52" ht="35.25" customHeight="1" x14ac:dyDescent="0.35">
      <c r="A28" s="60">
        <v>26</v>
      </c>
      <c r="B28" s="42">
        <v>41103</v>
      </c>
      <c r="C28" s="1" t="s">
        <v>110</v>
      </c>
      <c r="D28" s="6" t="s">
        <v>91</v>
      </c>
      <c r="E28" s="1" t="s">
        <v>371</v>
      </c>
      <c r="F28" s="44" t="s">
        <v>372</v>
      </c>
      <c r="G28" s="45" t="s">
        <v>155</v>
      </c>
      <c r="H28" s="2" t="s">
        <v>109</v>
      </c>
      <c r="I28" s="3" t="s">
        <v>373</v>
      </c>
      <c r="J28" s="3" t="s">
        <v>374</v>
      </c>
      <c r="K28" s="47" t="s">
        <v>375</v>
      </c>
      <c r="L28" s="48" t="s">
        <v>63</v>
      </c>
      <c r="M28" s="1" t="s">
        <v>376</v>
      </c>
      <c r="N28" s="2" t="s">
        <v>78</v>
      </c>
      <c r="O28" s="1"/>
      <c r="P28" s="2" t="s">
        <v>79</v>
      </c>
      <c r="Q28" s="1" t="s">
        <v>377</v>
      </c>
      <c r="R28" s="1"/>
      <c r="S28" s="1" t="s">
        <v>120</v>
      </c>
      <c r="T28" s="49" t="s">
        <v>120</v>
      </c>
      <c r="U28" s="45">
        <v>1</v>
      </c>
      <c r="V28" s="3" t="s">
        <v>378</v>
      </c>
      <c r="W28" s="3">
        <v>1</v>
      </c>
      <c r="X28" s="3" t="s">
        <v>379</v>
      </c>
      <c r="Y28" s="3">
        <v>8</v>
      </c>
      <c r="Z28" s="3" t="s">
        <v>380</v>
      </c>
      <c r="AA28" s="2" t="s">
        <v>98</v>
      </c>
      <c r="AB28" s="3" t="s">
        <v>149</v>
      </c>
      <c r="AC28" s="3"/>
      <c r="AD28" s="46" t="s">
        <v>381</v>
      </c>
      <c r="AE28" s="50" t="s">
        <v>82</v>
      </c>
      <c r="AF28" s="1" t="s">
        <v>151</v>
      </c>
      <c r="AG28" s="4" t="s">
        <v>83</v>
      </c>
      <c r="AH28" s="4" t="s">
        <v>158</v>
      </c>
      <c r="AI28" s="4"/>
      <c r="AJ28" s="51"/>
      <c r="AK28" s="52" t="s">
        <v>73</v>
      </c>
      <c r="AL28" s="5"/>
      <c r="AM28" s="5"/>
      <c r="AN28" s="5"/>
      <c r="AO28" s="3"/>
      <c r="AP28" s="46"/>
      <c r="AQ28" s="43"/>
      <c r="AR28" s="43" t="s">
        <v>382</v>
      </c>
      <c r="AS28" s="53" t="s">
        <v>100</v>
      </c>
      <c r="AT28" s="45" t="s">
        <v>154</v>
      </c>
      <c r="AU28" s="3" t="s">
        <v>383</v>
      </c>
      <c r="AV28" s="3"/>
      <c r="AW28" s="3"/>
      <c r="AX28" s="3"/>
      <c r="AY28" s="3"/>
      <c r="AZ28" s="46"/>
    </row>
    <row r="29" spans="1:52" ht="35.25" customHeight="1" x14ac:dyDescent="0.35">
      <c r="A29" s="60">
        <v>27</v>
      </c>
      <c r="B29" s="42">
        <v>41120</v>
      </c>
      <c r="C29" s="1" t="s">
        <v>108</v>
      </c>
      <c r="D29" s="6" t="s">
        <v>76</v>
      </c>
      <c r="E29" s="1" t="s">
        <v>384</v>
      </c>
      <c r="F29" s="44" t="s">
        <v>384</v>
      </c>
      <c r="G29" s="45" t="s">
        <v>166</v>
      </c>
      <c r="H29" s="2" t="s">
        <v>109</v>
      </c>
      <c r="I29" s="3" t="s">
        <v>385</v>
      </c>
      <c r="J29" s="3" t="s">
        <v>386</v>
      </c>
      <c r="K29" s="47" t="s">
        <v>386</v>
      </c>
      <c r="L29" s="48" t="s">
        <v>63</v>
      </c>
      <c r="M29" s="1" t="s">
        <v>387</v>
      </c>
      <c r="N29" s="2" t="s">
        <v>78</v>
      </c>
      <c r="O29" s="1"/>
      <c r="P29" s="2" t="s">
        <v>79</v>
      </c>
      <c r="Q29" s="1" t="s">
        <v>388</v>
      </c>
      <c r="R29" s="1"/>
      <c r="S29" s="1" t="s">
        <v>67</v>
      </c>
      <c r="T29" s="49" t="s">
        <v>67</v>
      </c>
      <c r="U29" s="45" t="s">
        <v>68</v>
      </c>
      <c r="V29" s="3"/>
      <c r="W29" s="3">
        <v>3</v>
      </c>
      <c r="X29" s="3"/>
      <c r="Y29" s="3" t="s">
        <v>69</v>
      </c>
      <c r="Z29" s="3"/>
      <c r="AA29" s="2" t="s">
        <v>70</v>
      </c>
      <c r="AB29" s="3" t="s">
        <v>149</v>
      </c>
      <c r="AC29" s="3"/>
      <c r="AD29" s="46"/>
      <c r="AE29" s="50" t="s">
        <v>71</v>
      </c>
      <c r="AF29" s="1"/>
      <c r="AG29" s="4" t="s">
        <v>72</v>
      </c>
      <c r="AH29" s="4"/>
      <c r="AI29" s="4"/>
      <c r="AJ29" s="51"/>
      <c r="AK29" s="52" t="s">
        <v>73</v>
      </c>
      <c r="AL29" s="5"/>
      <c r="AM29" s="5"/>
      <c r="AN29" s="5"/>
      <c r="AO29" s="3"/>
      <c r="AP29" s="46"/>
      <c r="AQ29" s="43"/>
      <c r="AR29" s="43"/>
      <c r="AS29" s="53" t="s">
        <v>161</v>
      </c>
      <c r="AT29" s="45" t="s">
        <v>154</v>
      </c>
      <c r="AU29" s="3"/>
      <c r="AV29" s="3"/>
      <c r="AW29" s="3"/>
      <c r="AX29" s="3"/>
      <c r="AY29" s="3"/>
      <c r="AZ29" s="46"/>
    </row>
    <row r="30" spans="1:52" ht="35.25" customHeight="1" x14ac:dyDescent="0.35">
      <c r="A30" s="60">
        <v>28</v>
      </c>
      <c r="B30" s="42">
        <v>41121</v>
      </c>
      <c r="C30" s="1" t="s">
        <v>110</v>
      </c>
      <c r="D30" s="6" t="s">
        <v>91</v>
      </c>
      <c r="E30" s="1" t="s">
        <v>389</v>
      </c>
      <c r="F30" s="44" t="s">
        <v>372</v>
      </c>
      <c r="G30" s="45" t="s">
        <v>155</v>
      </c>
      <c r="H30" s="2" t="s">
        <v>109</v>
      </c>
      <c r="I30" s="3" t="s">
        <v>390</v>
      </c>
      <c r="J30" s="3" t="s">
        <v>391</v>
      </c>
      <c r="K30" s="47" t="s">
        <v>392</v>
      </c>
      <c r="L30" s="48" t="s">
        <v>63</v>
      </c>
      <c r="M30" s="1" t="s">
        <v>393</v>
      </c>
      <c r="N30" s="2" t="s">
        <v>78</v>
      </c>
      <c r="O30" s="1" t="s">
        <v>229</v>
      </c>
      <c r="P30" s="2" t="s">
        <v>86</v>
      </c>
      <c r="Q30" s="1" t="s">
        <v>376</v>
      </c>
      <c r="R30" s="1" t="s">
        <v>229</v>
      </c>
      <c r="S30" s="1" t="s">
        <v>67</v>
      </c>
      <c r="T30" s="49" t="s">
        <v>67</v>
      </c>
      <c r="U30" s="45">
        <v>1</v>
      </c>
      <c r="V30" s="3"/>
      <c r="W30" s="3">
        <v>16</v>
      </c>
      <c r="X30" s="3"/>
      <c r="Y30" s="3" t="s">
        <v>69</v>
      </c>
      <c r="Z30" s="3"/>
      <c r="AA30" s="2" t="s">
        <v>93</v>
      </c>
      <c r="AB30" s="3" t="s">
        <v>149</v>
      </c>
      <c r="AC30" s="3"/>
      <c r="AD30" s="46" t="s">
        <v>394</v>
      </c>
      <c r="AE30" s="50" t="s">
        <v>71</v>
      </c>
      <c r="AF30" s="1"/>
      <c r="AG30" s="4" t="s">
        <v>72</v>
      </c>
      <c r="AH30" s="4"/>
      <c r="AI30" s="4"/>
      <c r="AJ30" s="51"/>
      <c r="AK30" s="52" t="s">
        <v>73</v>
      </c>
      <c r="AL30" s="5"/>
      <c r="AM30" s="5"/>
      <c r="AN30" s="5"/>
      <c r="AO30" s="3"/>
      <c r="AP30" s="46"/>
      <c r="AQ30" s="43"/>
      <c r="AR30" s="43" t="s">
        <v>382</v>
      </c>
      <c r="AS30" s="53" t="s">
        <v>100</v>
      </c>
      <c r="AT30" s="45" t="s">
        <v>154</v>
      </c>
      <c r="AU30" s="3" t="s">
        <v>395</v>
      </c>
      <c r="AV30" s="3"/>
      <c r="AW30" s="3"/>
      <c r="AX30" s="3"/>
      <c r="AY30" s="3"/>
      <c r="AZ30" s="46"/>
    </row>
    <row r="31" spans="1:52" ht="35.25" customHeight="1" x14ac:dyDescent="0.35">
      <c r="A31" s="60">
        <v>29</v>
      </c>
      <c r="B31" s="42" t="s">
        <v>396</v>
      </c>
      <c r="C31" s="1" t="s">
        <v>58</v>
      </c>
      <c r="D31" s="6" t="s">
        <v>59</v>
      </c>
      <c r="E31" s="1" t="s">
        <v>134</v>
      </c>
      <c r="F31" s="44" t="s">
        <v>397</v>
      </c>
      <c r="G31" s="45" t="s">
        <v>128</v>
      </c>
      <c r="H31" s="2" t="s">
        <v>128</v>
      </c>
      <c r="I31" s="3" t="s">
        <v>398</v>
      </c>
      <c r="J31" s="3" t="s">
        <v>399</v>
      </c>
      <c r="K31" s="47" t="s">
        <v>399</v>
      </c>
      <c r="L31" s="48" t="s">
        <v>63</v>
      </c>
      <c r="M31" s="1" t="s">
        <v>64</v>
      </c>
      <c r="N31" s="2" t="s">
        <v>65</v>
      </c>
      <c r="O31" s="1"/>
      <c r="P31" s="2" t="s">
        <v>79</v>
      </c>
      <c r="Q31" s="1" t="s">
        <v>400</v>
      </c>
      <c r="R31" s="1"/>
      <c r="S31" s="1" t="s">
        <v>67</v>
      </c>
      <c r="T31" s="49" t="s">
        <v>67</v>
      </c>
      <c r="U31" s="45" t="s">
        <v>68</v>
      </c>
      <c r="V31" s="3"/>
      <c r="W31" s="3" t="s">
        <v>80</v>
      </c>
      <c r="X31" s="3"/>
      <c r="Y31" s="3" t="s">
        <v>69</v>
      </c>
      <c r="Z31" s="3"/>
      <c r="AA31" s="2" t="s">
        <v>81</v>
      </c>
      <c r="AB31" s="3">
        <v>1</v>
      </c>
      <c r="AC31" s="3" t="s">
        <v>400</v>
      </c>
      <c r="AD31" s="46"/>
      <c r="AE31" s="50" t="s">
        <v>71</v>
      </c>
      <c r="AF31" s="1"/>
      <c r="AG31" s="4" t="s">
        <v>72</v>
      </c>
      <c r="AH31" s="4"/>
      <c r="AI31" s="4"/>
      <c r="AJ31" s="51"/>
      <c r="AK31" s="52" t="s">
        <v>73</v>
      </c>
      <c r="AL31" s="5"/>
      <c r="AM31" s="5"/>
      <c r="AN31" s="5"/>
      <c r="AO31" s="3" t="s">
        <v>401</v>
      </c>
      <c r="AP31" s="46"/>
      <c r="AQ31" s="43"/>
      <c r="AR31" s="43" t="s">
        <v>402</v>
      </c>
      <c r="AS31" s="53" t="s">
        <v>100</v>
      </c>
      <c r="AT31" s="45" t="s">
        <v>176</v>
      </c>
      <c r="AU31" s="3"/>
      <c r="AV31" s="3"/>
      <c r="AW31" s="3"/>
      <c r="AX31" s="3"/>
      <c r="AY31" s="3"/>
      <c r="AZ31" s="46"/>
    </row>
    <row r="32" spans="1:52" ht="35.25" customHeight="1" x14ac:dyDescent="0.35">
      <c r="A32" s="60">
        <v>30</v>
      </c>
      <c r="B32" s="42">
        <v>41126</v>
      </c>
      <c r="C32" s="1" t="s">
        <v>123</v>
      </c>
      <c r="D32" s="6" t="s">
        <v>76</v>
      </c>
      <c r="E32" s="1" t="s">
        <v>403</v>
      </c>
      <c r="F32" s="44" t="s">
        <v>404</v>
      </c>
      <c r="G32" s="45" t="s">
        <v>155</v>
      </c>
      <c r="H32" s="2" t="s">
        <v>109</v>
      </c>
      <c r="I32" s="3" t="s">
        <v>405</v>
      </c>
      <c r="J32" s="3" t="s">
        <v>406</v>
      </c>
      <c r="K32" s="47" t="s">
        <v>407</v>
      </c>
      <c r="L32" s="48" t="s">
        <v>63</v>
      </c>
      <c r="M32" s="1" t="s">
        <v>408</v>
      </c>
      <c r="N32" s="2" t="s">
        <v>78</v>
      </c>
      <c r="O32" s="1" t="s">
        <v>409</v>
      </c>
      <c r="P32" s="2" t="s">
        <v>86</v>
      </c>
      <c r="Q32" s="1" t="s">
        <v>410</v>
      </c>
      <c r="R32" s="1" t="s">
        <v>409</v>
      </c>
      <c r="S32" s="1" t="s">
        <v>67</v>
      </c>
      <c r="T32" s="49" t="s">
        <v>67</v>
      </c>
      <c r="U32" s="45" t="s">
        <v>68</v>
      </c>
      <c r="V32" s="3"/>
      <c r="W32" s="3">
        <v>6</v>
      </c>
      <c r="X32" s="3" t="s">
        <v>411</v>
      </c>
      <c r="Y32" s="3">
        <v>6</v>
      </c>
      <c r="Z32" s="3"/>
      <c r="AA32" s="2" t="s">
        <v>119</v>
      </c>
      <c r="AB32" s="3" t="s">
        <v>149</v>
      </c>
      <c r="AC32" s="3"/>
      <c r="AD32" s="46"/>
      <c r="AE32" s="50" t="s">
        <v>82</v>
      </c>
      <c r="AF32" s="1" t="s">
        <v>156</v>
      </c>
      <c r="AG32" s="4" t="s">
        <v>83</v>
      </c>
      <c r="AH32" s="4" t="s">
        <v>158</v>
      </c>
      <c r="AI32" s="4" t="s">
        <v>106</v>
      </c>
      <c r="AJ32" s="51"/>
      <c r="AK32" s="52" t="s">
        <v>73</v>
      </c>
      <c r="AL32" s="5"/>
      <c r="AM32" s="5"/>
      <c r="AN32" s="5"/>
      <c r="AO32" s="3" t="s">
        <v>412</v>
      </c>
      <c r="AP32" s="46"/>
      <c r="AQ32" s="43"/>
      <c r="AR32" s="43" t="s">
        <v>413</v>
      </c>
      <c r="AS32" s="53" t="s">
        <v>84</v>
      </c>
      <c r="AT32" s="45" t="s">
        <v>154</v>
      </c>
      <c r="AU32" s="3" t="s">
        <v>414</v>
      </c>
      <c r="AV32" s="3"/>
      <c r="AW32" s="3"/>
      <c r="AX32" s="3"/>
      <c r="AY32" s="3"/>
      <c r="AZ32" s="46"/>
    </row>
    <row r="33" spans="1:52" ht="35.25" customHeight="1" x14ac:dyDescent="0.35">
      <c r="A33" s="60">
        <v>31</v>
      </c>
      <c r="B33" s="42">
        <v>41135</v>
      </c>
      <c r="C33" s="1" t="s">
        <v>129</v>
      </c>
      <c r="D33" s="6" t="s">
        <v>59</v>
      </c>
      <c r="E33" s="1" t="s">
        <v>415</v>
      </c>
      <c r="F33" s="44" t="s">
        <v>416</v>
      </c>
      <c r="G33" s="45" t="s">
        <v>166</v>
      </c>
      <c r="H33" s="2" t="s">
        <v>109</v>
      </c>
      <c r="I33" s="3" t="s">
        <v>417</v>
      </c>
      <c r="J33" s="3" t="s">
        <v>418</v>
      </c>
      <c r="K33" s="47" t="s">
        <v>418</v>
      </c>
      <c r="L33" s="48" t="s">
        <v>63</v>
      </c>
      <c r="M33" s="1" t="s">
        <v>419</v>
      </c>
      <c r="N33" s="2" t="s">
        <v>78</v>
      </c>
      <c r="O33" s="1"/>
      <c r="P33" s="2" t="s">
        <v>79</v>
      </c>
      <c r="Q33" s="1" t="s">
        <v>420</v>
      </c>
      <c r="R33" s="1"/>
      <c r="S33" s="1" t="s">
        <v>67</v>
      </c>
      <c r="T33" s="49" t="s">
        <v>67</v>
      </c>
      <c r="U33" s="45" t="s">
        <v>68</v>
      </c>
      <c r="V33" s="3"/>
      <c r="W33" s="3">
        <v>2</v>
      </c>
      <c r="X33" s="3"/>
      <c r="Y33" s="3" t="s">
        <v>69</v>
      </c>
      <c r="Z33" s="3"/>
      <c r="AA33" s="2" t="s">
        <v>70</v>
      </c>
      <c r="AB33" s="3" t="s">
        <v>149</v>
      </c>
      <c r="AC33" s="3"/>
      <c r="AD33" s="46"/>
      <c r="AE33" s="50" t="s">
        <v>71</v>
      </c>
      <c r="AF33" s="1"/>
      <c r="AG33" s="4" t="s">
        <v>72</v>
      </c>
      <c r="AH33" s="4"/>
      <c r="AI33" s="4"/>
      <c r="AJ33" s="51"/>
      <c r="AK33" s="52" t="s">
        <v>73</v>
      </c>
      <c r="AL33" s="5"/>
      <c r="AM33" s="5"/>
      <c r="AN33" s="5"/>
      <c r="AO33" s="3"/>
      <c r="AP33" s="46"/>
      <c r="AQ33" s="43"/>
      <c r="AR33" s="43"/>
      <c r="AS33" s="53" t="s">
        <v>161</v>
      </c>
      <c r="AT33" s="45" t="s">
        <v>154</v>
      </c>
      <c r="AU33" s="3"/>
      <c r="AV33" s="3"/>
      <c r="AW33" s="3"/>
      <c r="AX33" s="3"/>
      <c r="AY33" s="3"/>
      <c r="AZ33" s="46"/>
    </row>
    <row r="34" spans="1:52" ht="35.25" customHeight="1" x14ac:dyDescent="0.35">
      <c r="A34" s="60">
        <v>32</v>
      </c>
      <c r="B34" s="42">
        <v>41142</v>
      </c>
      <c r="C34" s="1" t="s">
        <v>58</v>
      </c>
      <c r="D34" s="6" t="s">
        <v>59</v>
      </c>
      <c r="E34" s="1" t="s">
        <v>89</v>
      </c>
      <c r="F34" s="44" t="s">
        <v>421</v>
      </c>
      <c r="G34" s="45" t="s">
        <v>166</v>
      </c>
      <c r="H34" s="2" t="s">
        <v>109</v>
      </c>
      <c r="I34" s="3" t="s">
        <v>422</v>
      </c>
      <c r="J34" s="3" t="s">
        <v>423</v>
      </c>
      <c r="K34" s="47" t="s">
        <v>423</v>
      </c>
      <c r="L34" s="48" t="s">
        <v>63</v>
      </c>
      <c r="M34" s="1" t="s">
        <v>424</v>
      </c>
      <c r="N34" s="2" t="s">
        <v>78</v>
      </c>
      <c r="O34" s="1"/>
      <c r="P34" s="2" t="s">
        <v>79</v>
      </c>
      <c r="Q34" s="1" t="s">
        <v>425</v>
      </c>
      <c r="R34" s="1"/>
      <c r="S34" s="1" t="s">
        <v>67</v>
      </c>
      <c r="T34" s="49" t="s">
        <v>67</v>
      </c>
      <c r="U34" s="45" t="s">
        <v>68</v>
      </c>
      <c r="V34" s="3"/>
      <c r="W34" s="3">
        <v>5</v>
      </c>
      <c r="X34" s="3"/>
      <c r="Y34" s="3" t="s">
        <v>69</v>
      </c>
      <c r="Z34" s="3"/>
      <c r="AA34" s="2" t="s">
        <v>70</v>
      </c>
      <c r="AB34" s="3" t="s">
        <v>149</v>
      </c>
      <c r="AC34" s="3"/>
      <c r="AD34" s="46"/>
      <c r="AE34" s="50" t="s">
        <v>71</v>
      </c>
      <c r="AF34" s="1"/>
      <c r="AG34" s="4" t="s">
        <v>72</v>
      </c>
      <c r="AH34" s="4"/>
      <c r="AI34" s="4"/>
      <c r="AJ34" s="51"/>
      <c r="AK34" s="52" t="s">
        <v>73</v>
      </c>
      <c r="AL34" s="5"/>
      <c r="AM34" s="5"/>
      <c r="AN34" s="5"/>
      <c r="AO34" s="3"/>
      <c r="AP34" s="46"/>
      <c r="AQ34" s="43"/>
      <c r="AR34" s="43"/>
      <c r="AS34" s="53" t="s">
        <v>161</v>
      </c>
      <c r="AT34" s="45" t="s">
        <v>154</v>
      </c>
      <c r="AU34" s="3"/>
      <c r="AV34" s="3"/>
      <c r="AW34" s="3"/>
      <c r="AX34" s="3"/>
      <c r="AY34" s="3"/>
      <c r="AZ34" s="46"/>
    </row>
    <row r="35" spans="1:52" ht="35.25" customHeight="1" x14ac:dyDescent="0.35">
      <c r="A35" s="60">
        <v>33</v>
      </c>
      <c r="B35" s="42">
        <v>41142</v>
      </c>
      <c r="C35" s="1" t="s">
        <v>171</v>
      </c>
      <c r="D35" s="6" t="s">
        <v>59</v>
      </c>
      <c r="E35" s="1" t="s">
        <v>426</v>
      </c>
      <c r="F35" s="44" t="s">
        <v>427</v>
      </c>
      <c r="G35" s="45" t="s">
        <v>160</v>
      </c>
      <c r="H35" s="2" t="s">
        <v>109</v>
      </c>
      <c r="I35" s="3" t="s">
        <v>428</v>
      </c>
      <c r="J35" s="3" t="s">
        <v>429</v>
      </c>
      <c r="K35" s="47" t="s">
        <v>430</v>
      </c>
      <c r="L35" s="48" t="s">
        <v>96</v>
      </c>
      <c r="M35" s="1" t="s">
        <v>431</v>
      </c>
      <c r="N35" s="2" t="s">
        <v>78</v>
      </c>
      <c r="O35" s="1" t="s">
        <v>432</v>
      </c>
      <c r="P35" s="2" t="s">
        <v>86</v>
      </c>
      <c r="Q35" s="1" t="s">
        <v>433</v>
      </c>
      <c r="R35" s="1"/>
      <c r="S35" s="1" t="s">
        <v>67</v>
      </c>
      <c r="T35" s="49" t="s">
        <v>67</v>
      </c>
      <c r="U35" s="45" t="s">
        <v>68</v>
      </c>
      <c r="V35" s="3"/>
      <c r="W35" s="3" t="s">
        <v>170</v>
      </c>
      <c r="X35" s="3"/>
      <c r="Y35" s="3" t="s">
        <v>69</v>
      </c>
      <c r="Z35" s="3"/>
      <c r="AA35" s="2" t="s">
        <v>70</v>
      </c>
      <c r="AB35" s="3" t="s">
        <v>149</v>
      </c>
      <c r="AC35" s="3"/>
      <c r="AD35" s="46"/>
      <c r="AE35" s="50" t="s">
        <v>82</v>
      </c>
      <c r="AF35" s="1" t="s">
        <v>156</v>
      </c>
      <c r="AG35" s="4" t="s">
        <v>83</v>
      </c>
      <c r="AH35" s="4" t="s">
        <v>157</v>
      </c>
      <c r="AI35" s="4" t="s">
        <v>146</v>
      </c>
      <c r="AJ35" s="51"/>
      <c r="AK35" s="52" t="s">
        <v>73</v>
      </c>
      <c r="AL35" s="5"/>
      <c r="AM35" s="5"/>
      <c r="AN35" s="5"/>
      <c r="AO35" s="3"/>
      <c r="AP35" s="46"/>
      <c r="AQ35" s="43"/>
      <c r="AR35" s="43" t="s">
        <v>434</v>
      </c>
      <c r="AS35" s="53" t="s">
        <v>74</v>
      </c>
      <c r="AT35" s="45" t="s">
        <v>152</v>
      </c>
      <c r="AU35" s="3"/>
      <c r="AV35" s="3"/>
      <c r="AW35" s="3"/>
      <c r="AX35" s="3"/>
      <c r="AY35" s="3"/>
      <c r="AZ35" s="46"/>
    </row>
    <row r="36" spans="1:52" ht="35.25" customHeight="1" x14ac:dyDescent="0.35">
      <c r="A36" s="60">
        <v>34</v>
      </c>
      <c r="B36" s="42">
        <v>41144</v>
      </c>
      <c r="C36" s="1" t="s">
        <v>87</v>
      </c>
      <c r="D36" s="6" t="s">
        <v>76</v>
      </c>
      <c r="E36" s="1" t="s">
        <v>88</v>
      </c>
      <c r="F36" s="44" t="s">
        <v>435</v>
      </c>
      <c r="G36" s="45" t="s">
        <v>160</v>
      </c>
      <c r="H36" s="2" t="s">
        <v>109</v>
      </c>
      <c r="I36" s="3" t="s">
        <v>436</v>
      </c>
      <c r="J36" s="3" t="s">
        <v>437</v>
      </c>
      <c r="K36" s="47" t="s">
        <v>438</v>
      </c>
      <c r="L36" s="48" t="s">
        <v>92</v>
      </c>
      <c r="M36" s="1" t="s">
        <v>439</v>
      </c>
      <c r="N36" s="2" t="s">
        <v>78</v>
      </c>
      <c r="O36" s="1" t="s">
        <v>440</v>
      </c>
      <c r="P36" s="2" t="s">
        <v>86</v>
      </c>
      <c r="Q36" s="1" t="s">
        <v>441</v>
      </c>
      <c r="R36" s="1"/>
      <c r="S36" s="1" t="s">
        <v>67</v>
      </c>
      <c r="T36" s="49" t="s">
        <v>67</v>
      </c>
      <c r="U36" s="45" t="s">
        <v>68</v>
      </c>
      <c r="V36" s="3"/>
      <c r="W36" s="3" t="s">
        <v>80</v>
      </c>
      <c r="X36" s="3"/>
      <c r="Y36" s="3" t="s">
        <v>69</v>
      </c>
      <c r="Z36" s="3"/>
      <c r="AA36" s="2" t="s">
        <v>81</v>
      </c>
      <c r="AB36" s="3" t="s">
        <v>149</v>
      </c>
      <c r="AC36" s="3"/>
      <c r="AD36" s="46" t="s">
        <v>442</v>
      </c>
      <c r="AE36" s="50" t="s">
        <v>82</v>
      </c>
      <c r="AF36" s="1" t="s">
        <v>156</v>
      </c>
      <c r="AG36" s="4" t="s">
        <v>83</v>
      </c>
      <c r="AH36" s="4" t="s">
        <v>167</v>
      </c>
      <c r="AI36" s="4"/>
      <c r="AJ36" s="51"/>
      <c r="AK36" s="52" t="s">
        <v>73</v>
      </c>
      <c r="AL36" s="5"/>
      <c r="AM36" s="5"/>
      <c r="AN36" s="5"/>
      <c r="AO36" s="3" t="s">
        <v>443</v>
      </c>
      <c r="AP36" s="46"/>
      <c r="AQ36" s="43" t="s">
        <v>444</v>
      </c>
      <c r="AR36" s="43" t="s">
        <v>445</v>
      </c>
      <c r="AS36" s="53" t="s">
        <v>74</v>
      </c>
      <c r="AT36" s="45" t="s">
        <v>152</v>
      </c>
      <c r="AU36" s="3"/>
      <c r="AV36" s="3"/>
      <c r="AW36" s="3"/>
      <c r="AX36" s="3"/>
      <c r="AY36" s="3"/>
      <c r="AZ36" s="46"/>
    </row>
    <row r="37" spans="1:52" ht="35.25" customHeight="1" x14ac:dyDescent="0.35">
      <c r="A37" s="60">
        <v>35</v>
      </c>
      <c r="B37" s="42">
        <v>41145</v>
      </c>
      <c r="C37" s="1" t="s">
        <v>58</v>
      </c>
      <c r="D37" s="6" t="s">
        <v>59</v>
      </c>
      <c r="E37" s="1" t="s">
        <v>89</v>
      </c>
      <c r="F37" s="44" t="s">
        <v>446</v>
      </c>
      <c r="G37" s="45" t="s">
        <v>166</v>
      </c>
      <c r="H37" s="2" t="s">
        <v>109</v>
      </c>
      <c r="I37" s="3" t="s">
        <v>447</v>
      </c>
      <c r="J37" s="3" t="s">
        <v>448</v>
      </c>
      <c r="K37" s="47" t="s">
        <v>448</v>
      </c>
      <c r="L37" s="48" t="s">
        <v>63</v>
      </c>
      <c r="M37" s="1" t="s">
        <v>449</v>
      </c>
      <c r="N37" s="2" t="s">
        <v>78</v>
      </c>
      <c r="O37" s="1"/>
      <c r="P37" s="2" t="s">
        <v>79</v>
      </c>
      <c r="Q37" s="1" t="s">
        <v>450</v>
      </c>
      <c r="R37" s="1"/>
      <c r="S37" s="1" t="s">
        <v>67</v>
      </c>
      <c r="T37" s="49" t="s">
        <v>67</v>
      </c>
      <c r="U37" s="45" t="s">
        <v>68</v>
      </c>
      <c r="V37" s="3"/>
      <c r="W37" s="3">
        <v>2</v>
      </c>
      <c r="X37" s="3"/>
      <c r="Y37" s="3" t="s">
        <v>69</v>
      </c>
      <c r="Z37" s="3"/>
      <c r="AA37" s="2" t="s">
        <v>70</v>
      </c>
      <c r="AB37" s="3" t="s">
        <v>149</v>
      </c>
      <c r="AC37" s="3"/>
      <c r="AD37" s="46"/>
      <c r="AE37" s="50" t="s">
        <v>71</v>
      </c>
      <c r="AF37" s="1"/>
      <c r="AG37" s="4" t="s">
        <v>72</v>
      </c>
      <c r="AH37" s="4"/>
      <c r="AI37" s="4"/>
      <c r="AJ37" s="51"/>
      <c r="AK37" s="52" t="s">
        <v>73</v>
      </c>
      <c r="AL37" s="5"/>
      <c r="AM37" s="5"/>
      <c r="AN37" s="5"/>
      <c r="AO37" s="3"/>
      <c r="AP37" s="46"/>
      <c r="AQ37" s="43"/>
      <c r="AR37" s="43"/>
      <c r="AS37" s="53" t="s">
        <v>161</v>
      </c>
      <c r="AT37" s="45" t="s">
        <v>154</v>
      </c>
      <c r="AU37" s="3"/>
      <c r="AV37" s="3"/>
      <c r="AW37" s="3"/>
      <c r="AX37" s="3"/>
      <c r="AY37" s="3"/>
      <c r="AZ37" s="46"/>
    </row>
    <row r="38" spans="1:52" ht="35.25" customHeight="1" x14ac:dyDescent="0.35">
      <c r="A38" s="60">
        <v>36</v>
      </c>
      <c r="B38" s="42">
        <v>41177</v>
      </c>
      <c r="C38" s="1" t="s">
        <v>147</v>
      </c>
      <c r="D38" s="6" t="s">
        <v>145</v>
      </c>
      <c r="E38" s="1" t="s">
        <v>148</v>
      </c>
      <c r="F38" s="44" t="s">
        <v>116</v>
      </c>
      <c r="G38" s="45" t="s">
        <v>61</v>
      </c>
      <c r="H38" s="2" t="s">
        <v>62</v>
      </c>
      <c r="I38" s="3" t="s">
        <v>451</v>
      </c>
      <c r="J38" s="3" t="s">
        <v>452</v>
      </c>
      <c r="K38" s="47" t="s">
        <v>453</v>
      </c>
      <c r="L38" s="48" t="s">
        <v>92</v>
      </c>
      <c r="M38" s="1" t="s">
        <v>454</v>
      </c>
      <c r="N38" s="2" t="s">
        <v>65</v>
      </c>
      <c r="O38" s="1" t="s">
        <v>97</v>
      </c>
      <c r="P38" s="2" t="s">
        <v>66</v>
      </c>
      <c r="Q38" s="1" t="s">
        <v>455</v>
      </c>
      <c r="R38" s="1"/>
      <c r="S38" s="1" t="s">
        <v>67</v>
      </c>
      <c r="T38" s="49" t="s">
        <v>67</v>
      </c>
      <c r="U38" s="45" t="s">
        <v>68</v>
      </c>
      <c r="V38" s="3"/>
      <c r="W38" s="3" t="s">
        <v>80</v>
      </c>
      <c r="X38" s="3"/>
      <c r="Y38" s="3" t="s">
        <v>69</v>
      </c>
      <c r="Z38" s="3"/>
      <c r="AA38" s="2" t="s">
        <v>81</v>
      </c>
      <c r="AB38" s="3" t="s">
        <v>149</v>
      </c>
      <c r="AC38" s="3"/>
      <c r="AD38" s="46" t="s">
        <v>456</v>
      </c>
      <c r="AE38" s="50" t="s">
        <v>71</v>
      </c>
      <c r="AF38" s="1"/>
      <c r="AG38" s="4" t="s">
        <v>72</v>
      </c>
      <c r="AH38" s="4"/>
      <c r="AI38" s="4"/>
      <c r="AJ38" s="51"/>
      <c r="AK38" s="52" t="s">
        <v>73</v>
      </c>
      <c r="AL38" s="5"/>
      <c r="AM38" s="5"/>
      <c r="AN38" s="5"/>
      <c r="AO38" s="3"/>
      <c r="AP38" s="46"/>
      <c r="AQ38" s="43"/>
      <c r="AR38" s="43" t="s">
        <v>457</v>
      </c>
      <c r="AS38" s="53" t="s">
        <v>74</v>
      </c>
      <c r="AT38" s="45" t="s">
        <v>150</v>
      </c>
      <c r="AU38" s="3"/>
      <c r="AV38" s="3"/>
      <c r="AW38" s="3"/>
      <c r="AX38" s="3"/>
      <c r="AY38" s="3"/>
      <c r="AZ38" s="46"/>
    </row>
    <row r="39" spans="1:52" ht="35.25" customHeight="1" x14ac:dyDescent="0.35">
      <c r="A39" s="60">
        <v>37</v>
      </c>
      <c r="B39" s="42">
        <v>41184</v>
      </c>
      <c r="C39" s="1" t="s">
        <v>127</v>
      </c>
      <c r="D39" s="6" t="s">
        <v>59</v>
      </c>
      <c r="E39" s="1" t="s">
        <v>177</v>
      </c>
      <c r="F39" s="44" t="s">
        <v>458</v>
      </c>
      <c r="G39" s="45" t="s">
        <v>128</v>
      </c>
      <c r="H39" s="2" t="s">
        <v>128</v>
      </c>
      <c r="I39" s="3" t="s">
        <v>459</v>
      </c>
      <c r="J39" s="3" t="s">
        <v>460</v>
      </c>
      <c r="K39" s="47" t="s">
        <v>461</v>
      </c>
      <c r="L39" s="48" t="s">
        <v>63</v>
      </c>
      <c r="M39" s="1" t="s">
        <v>125</v>
      </c>
      <c r="N39" s="2" t="s">
        <v>65</v>
      </c>
      <c r="O39" s="1"/>
      <c r="P39" s="2" t="s">
        <v>79</v>
      </c>
      <c r="Q39" s="1" t="s">
        <v>462</v>
      </c>
      <c r="R39" s="1"/>
      <c r="S39" s="1" t="s">
        <v>67</v>
      </c>
      <c r="T39" s="49" t="s">
        <v>67</v>
      </c>
      <c r="U39" s="45" t="s">
        <v>68</v>
      </c>
      <c r="V39" s="3"/>
      <c r="W39" s="3" t="s">
        <v>80</v>
      </c>
      <c r="X39" s="3"/>
      <c r="Y39" s="3" t="s">
        <v>69</v>
      </c>
      <c r="Z39" s="3"/>
      <c r="AA39" s="2" t="s">
        <v>81</v>
      </c>
      <c r="AB39" s="3">
        <v>1</v>
      </c>
      <c r="AC39" s="3" t="s">
        <v>462</v>
      </c>
      <c r="AD39" s="46"/>
      <c r="AE39" s="50" t="s">
        <v>82</v>
      </c>
      <c r="AF39" s="1" t="s">
        <v>175</v>
      </c>
      <c r="AG39" s="4" t="s">
        <v>83</v>
      </c>
      <c r="AH39" s="4" t="s">
        <v>167</v>
      </c>
      <c r="AI39" s="4"/>
      <c r="AJ39" s="51"/>
      <c r="AK39" s="52" t="s">
        <v>73</v>
      </c>
      <c r="AL39" s="5"/>
      <c r="AM39" s="5"/>
      <c r="AN39" s="5"/>
      <c r="AO39" s="3"/>
      <c r="AP39" s="46"/>
      <c r="AQ39" s="43" t="s">
        <v>463</v>
      </c>
      <c r="AR39" s="43" t="s">
        <v>464</v>
      </c>
      <c r="AS39" s="53" t="s">
        <v>100</v>
      </c>
      <c r="AT39" s="45" t="s">
        <v>465</v>
      </c>
      <c r="AU39" s="3"/>
      <c r="AV39" s="3"/>
      <c r="AW39" s="3"/>
      <c r="AX39" s="3"/>
      <c r="AY39" s="3"/>
      <c r="AZ39" s="46"/>
    </row>
    <row r="40" spans="1:52" ht="35.25" customHeight="1" x14ac:dyDescent="0.35">
      <c r="A40" s="60">
        <v>38</v>
      </c>
      <c r="B40" s="42">
        <v>41184</v>
      </c>
      <c r="C40" s="1" t="s">
        <v>127</v>
      </c>
      <c r="D40" s="6" t="s">
        <v>59</v>
      </c>
      <c r="E40" s="1" t="s">
        <v>466</v>
      </c>
      <c r="F40" s="44" t="s">
        <v>467</v>
      </c>
      <c r="G40" s="45" t="s">
        <v>128</v>
      </c>
      <c r="H40" s="2" t="s">
        <v>128</v>
      </c>
      <c r="I40" s="3" t="s">
        <v>468</v>
      </c>
      <c r="J40" s="3" t="s">
        <v>469</v>
      </c>
      <c r="K40" s="47" t="s">
        <v>470</v>
      </c>
      <c r="L40" s="48" t="s">
        <v>63</v>
      </c>
      <c r="M40" s="1" t="s">
        <v>471</v>
      </c>
      <c r="N40" s="2" t="s">
        <v>65</v>
      </c>
      <c r="O40" s="1" t="s">
        <v>97</v>
      </c>
      <c r="P40" s="2" t="s">
        <v>66</v>
      </c>
      <c r="Q40" s="1" t="s">
        <v>472</v>
      </c>
      <c r="R40" s="1"/>
      <c r="S40" s="1" t="s">
        <v>67</v>
      </c>
      <c r="T40" s="49" t="s">
        <v>67</v>
      </c>
      <c r="U40" s="45" t="s">
        <v>68</v>
      </c>
      <c r="V40" s="3"/>
      <c r="W40" s="3" t="s">
        <v>80</v>
      </c>
      <c r="X40" s="3"/>
      <c r="Y40" s="3">
        <v>5</v>
      </c>
      <c r="Z40" s="3" t="s">
        <v>473</v>
      </c>
      <c r="AA40" s="2" t="s">
        <v>104</v>
      </c>
      <c r="AB40" s="3">
        <v>1</v>
      </c>
      <c r="AC40" s="3" t="s">
        <v>474</v>
      </c>
      <c r="AD40" s="46"/>
      <c r="AE40" s="50" t="s">
        <v>82</v>
      </c>
      <c r="AF40" s="1" t="s">
        <v>175</v>
      </c>
      <c r="AG40" s="4" t="s">
        <v>83</v>
      </c>
      <c r="AH40" s="4" t="s">
        <v>139</v>
      </c>
      <c r="AI40" s="4"/>
      <c r="AJ40" s="51"/>
      <c r="AK40" s="52" t="s">
        <v>73</v>
      </c>
      <c r="AL40" s="5"/>
      <c r="AM40" s="5"/>
      <c r="AN40" s="5"/>
      <c r="AO40" s="3" t="s">
        <v>475</v>
      </c>
      <c r="AP40" s="46"/>
      <c r="AQ40" s="43" t="s">
        <v>476</v>
      </c>
      <c r="AR40" s="43" t="s">
        <v>477</v>
      </c>
      <c r="AS40" s="53" t="s">
        <v>84</v>
      </c>
      <c r="AT40" s="45" t="s">
        <v>478</v>
      </c>
      <c r="AU40" s="3" t="s">
        <v>479</v>
      </c>
      <c r="AV40" s="3"/>
      <c r="AW40" s="3"/>
      <c r="AX40" s="3"/>
      <c r="AY40" s="3"/>
      <c r="AZ40" s="46"/>
    </row>
    <row r="41" spans="1:52" ht="35.25" customHeight="1" x14ac:dyDescent="0.35">
      <c r="A41" s="60">
        <v>39</v>
      </c>
      <c r="B41" s="42">
        <v>41186</v>
      </c>
      <c r="C41" s="1" t="s">
        <v>127</v>
      </c>
      <c r="D41" s="6" t="s">
        <v>59</v>
      </c>
      <c r="E41" s="1" t="s">
        <v>480</v>
      </c>
      <c r="F41" s="44" t="s">
        <v>481</v>
      </c>
      <c r="G41" s="45" t="s">
        <v>128</v>
      </c>
      <c r="H41" s="2" t="s">
        <v>128</v>
      </c>
      <c r="I41" s="3" t="s">
        <v>482</v>
      </c>
      <c r="J41" s="3" t="s">
        <v>483</v>
      </c>
      <c r="K41" s="47" t="s">
        <v>484</v>
      </c>
      <c r="L41" s="48" t="s">
        <v>63</v>
      </c>
      <c r="M41" s="1" t="s">
        <v>125</v>
      </c>
      <c r="N41" s="2" t="s">
        <v>65</v>
      </c>
      <c r="O41" s="1"/>
      <c r="P41" s="2" t="s">
        <v>79</v>
      </c>
      <c r="Q41" s="1" t="s">
        <v>485</v>
      </c>
      <c r="R41" s="1"/>
      <c r="S41" s="1" t="s">
        <v>67</v>
      </c>
      <c r="T41" s="49" t="s">
        <v>67</v>
      </c>
      <c r="U41" s="45" t="s">
        <v>68</v>
      </c>
      <c r="V41" s="3"/>
      <c r="W41" s="3" t="s">
        <v>80</v>
      </c>
      <c r="X41" s="3"/>
      <c r="Y41" s="3" t="s">
        <v>69</v>
      </c>
      <c r="Z41" s="3"/>
      <c r="AA41" s="2" t="s">
        <v>81</v>
      </c>
      <c r="AB41" s="3">
        <v>1</v>
      </c>
      <c r="AC41" s="3" t="s">
        <v>486</v>
      </c>
      <c r="AD41" s="46"/>
      <c r="AE41" s="50" t="s">
        <v>82</v>
      </c>
      <c r="AF41" s="1" t="s">
        <v>175</v>
      </c>
      <c r="AG41" s="4" t="s">
        <v>83</v>
      </c>
      <c r="AH41" s="4" t="s">
        <v>167</v>
      </c>
      <c r="AI41" s="4"/>
      <c r="AJ41" s="51"/>
      <c r="AK41" s="52" t="s">
        <v>73</v>
      </c>
      <c r="AL41" s="5"/>
      <c r="AM41" s="5"/>
      <c r="AN41" s="5"/>
      <c r="AO41" s="3"/>
      <c r="AP41" s="46"/>
      <c r="AQ41" s="43" t="s">
        <v>487</v>
      </c>
      <c r="AR41" s="43" t="s">
        <v>488</v>
      </c>
      <c r="AS41" s="53" t="s">
        <v>100</v>
      </c>
      <c r="AT41" s="45" t="s">
        <v>489</v>
      </c>
      <c r="AU41" s="3"/>
      <c r="AV41" s="3"/>
      <c r="AW41" s="3"/>
      <c r="AX41" s="3"/>
      <c r="AY41" s="3"/>
      <c r="AZ41" s="46"/>
    </row>
    <row r="42" spans="1:52" ht="35.25" customHeight="1" x14ac:dyDescent="0.35">
      <c r="A42" s="60">
        <v>40</v>
      </c>
      <c r="B42" s="42">
        <v>41190</v>
      </c>
      <c r="C42" s="1" t="s">
        <v>110</v>
      </c>
      <c r="D42" s="6" t="s">
        <v>91</v>
      </c>
      <c r="E42" s="1" t="s">
        <v>132</v>
      </c>
      <c r="F42" s="44" t="s">
        <v>116</v>
      </c>
      <c r="G42" s="45" t="s">
        <v>178</v>
      </c>
      <c r="H42" s="2" t="s">
        <v>109</v>
      </c>
      <c r="I42" s="3" t="s">
        <v>490</v>
      </c>
      <c r="J42" s="3" t="s">
        <v>491</v>
      </c>
      <c r="K42" s="47" t="s">
        <v>491</v>
      </c>
      <c r="L42" s="48" t="s">
        <v>63</v>
      </c>
      <c r="M42" s="1" t="s">
        <v>492</v>
      </c>
      <c r="N42" s="2" t="s">
        <v>78</v>
      </c>
      <c r="O42" s="1"/>
      <c r="P42" s="2" t="s">
        <v>79</v>
      </c>
      <c r="Q42" s="1" t="s">
        <v>493</v>
      </c>
      <c r="R42" s="1"/>
      <c r="S42" s="1" t="s">
        <v>67</v>
      </c>
      <c r="T42" s="49" t="s">
        <v>67</v>
      </c>
      <c r="U42" s="45">
        <v>1</v>
      </c>
      <c r="V42" s="3"/>
      <c r="W42" s="3" t="s">
        <v>80</v>
      </c>
      <c r="X42" s="3"/>
      <c r="Y42" s="3" t="s">
        <v>69</v>
      </c>
      <c r="Z42" s="3"/>
      <c r="AA42" s="2" t="s">
        <v>126</v>
      </c>
      <c r="AB42" s="3" t="s">
        <v>149</v>
      </c>
      <c r="AC42" s="3"/>
      <c r="AD42" s="46"/>
      <c r="AE42" s="50" t="s">
        <v>71</v>
      </c>
      <c r="AF42" s="1"/>
      <c r="AG42" s="4" t="s">
        <v>72</v>
      </c>
      <c r="AH42" s="4"/>
      <c r="AI42" s="4"/>
      <c r="AJ42" s="51"/>
      <c r="AK42" s="52" t="s">
        <v>73</v>
      </c>
      <c r="AL42" s="5"/>
      <c r="AM42" s="5"/>
      <c r="AN42" s="5"/>
      <c r="AO42" s="3"/>
      <c r="AP42" s="46"/>
      <c r="AQ42" s="43"/>
      <c r="AR42" s="43"/>
      <c r="AS42" s="53" t="s">
        <v>161</v>
      </c>
      <c r="AT42" s="45" t="s">
        <v>154</v>
      </c>
      <c r="AU42" s="3"/>
      <c r="AV42" s="3"/>
      <c r="AW42" s="3"/>
      <c r="AX42" s="3"/>
      <c r="AY42" s="3"/>
      <c r="AZ42" s="46"/>
    </row>
    <row r="43" spans="1:52" ht="35.25" customHeight="1" x14ac:dyDescent="0.35">
      <c r="A43" s="60">
        <v>41</v>
      </c>
      <c r="B43" s="42">
        <v>41192</v>
      </c>
      <c r="C43" s="1" t="s">
        <v>147</v>
      </c>
      <c r="D43" s="6" t="s">
        <v>145</v>
      </c>
      <c r="E43" s="1" t="s">
        <v>148</v>
      </c>
      <c r="F43" s="44" t="s">
        <v>116</v>
      </c>
      <c r="G43" s="45" t="s">
        <v>61</v>
      </c>
      <c r="H43" s="2" t="s">
        <v>62</v>
      </c>
      <c r="I43" s="3" t="s">
        <v>494</v>
      </c>
      <c r="J43" s="3" t="s">
        <v>495</v>
      </c>
      <c r="K43" s="47" t="s">
        <v>496</v>
      </c>
      <c r="L43" s="48" t="s">
        <v>92</v>
      </c>
      <c r="M43" s="1" t="s">
        <v>454</v>
      </c>
      <c r="N43" s="2" t="s">
        <v>65</v>
      </c>
      <c r="O43" s="1" t="s">
        <v>97</v>
      </c>
      <c r="P43" s="2" t="s">
        <v>66</v>
      </c>
      <c r="Q43" s="1"/>
      <c r="R43" s="1"/>
      <c r="S43" s="1" t="s">
        <v>67</v>
      </c>
      <c r="T43" s="49" t="s">
        <v>67</v>
      </c>
      <c r="U43" s="45" t="s">
        <v>68</v>
      </c>
      <c r="V43" s="3"/>
      <c r="W43" s="3" t="s">
        <v>80</v>
      </c>
      <c r="X43" s="3"/>
      <c r="Y43" s="3" t="s">
        <v>69</v>
      </c>
      <c r="Z43" s="3"/>
      <c r="AA43" s="2" t="s">
        <v>81</v>
      </c>
      <c r="AB43" s="3" t="s">
        <v>149</v>
      </c>
      <c r="AC43" s="3"/>
      <c r="AD43" s="46"/>
      <c r="AE43" s="50" t="s">
        <v>71</v>
      </c>
      <c r="AF43" s="1"/>
      <c r="AG43" s="4" t="s">
        <v>72</v>
      </c>
      <c r="AH43" s="4"/>
      <c r="AI43" s="4"/>
      <c r="AJ43" s="51"/>
      <c r="AK43" s="52" t="s">
        <v>73</v>
      </c>
      <c r="AL43" s="5"/>
      <c r="AM43" s="5"/>
      <c r="AN43" s="5"/>
      <c r="AO43" s="3"/>
      <c r="AP43" s="46"/>
      <c r="AQ43" s="43"/>
      <c r="AR43" s="43" t="s">
        <v>497</v>
      </c>
      <c r="AS43" s="53" t="s">
        <v>100</v>
      </c>
      <c r="AT43" s="45" t="s">
        <v>498</v>
      </c>
      <c r="AU43" s="3"/>
      <c r="AV43" s="3"/>
      <c r="AW43" s="3"/>
      <c r="AX43" s="3"/>
      <c r="AY43" s="3"/>
      <c r="AZ43" s="46"/>
    </row>
    <row r="44" spans="1:52" ht="35.25" customHeight="1" x14ac:dyDescent="0.35">
      <c r="A44" s="60">
        <v>42</v>
      </c>
      <c r="B44" s="42">
        <v>41195</v>
      </c>
      <c r="C44" s="1" t="s">
        <v>58</v>
      </c>
      <c r="D44" s="6" t="s">
        <v>59</v>
      </c>
      <c r="E44" s="1" t="s">
        <v>140</v>
      </c>
      <c r="F44" s="44" t="s">
        <v>499</v>
      </c>
      <c r="G44" s="45" t="s">
        <v>166</v>
      </c>
      <c r="H44" s="2" t="s">
        <v>109</v>
      </c>
      <c r="I44" s="3" t="s">
        <v>500</v>
      </c>
      <c r="J44" s="3" t="s">
        <v>501</v>
      </c>
      <c r="K44" s="47" t="s">
        <v>501</v>
      </c>
      <c r="L44" s="48" t="s">
        <v>63</v>
      </c>
      <c r="M44" s="1" t="s">
        <v>502</v>
      </c>
      <c r="N44" s="2" t="s">
        <v>78</v>
      </c>
      <c r="O44" s="1"/>
      <c r="P44" s="2" t="s">
        <v>79</v>
      </c>
      <c r="Q44" s="1" t="s">
        <v>503</v>
      </c>
      <c r="R44" s="1"/>
      <c r="S44" s="1" t="s">
        <v>67</v>
      </c>
      <c r="T44" s="49" t="s">
        <v>67</v>
      </c>
      <c r="U44" s="45" t="s">
        <v>68</v>
      </c>
      <c r="V44" s="3"/>
      <c r="W44" s="3">
        <v>3</v>
      </c>
      <c r="X44" s="3"/>
      <c r="Y44" s="3" t="s">
        <v>69</v>
      </c>
      <c r="Z44" s="3"/>
      <c r="AA44" s="2" t="s">
        <v>70</v>
      </c>
      <c r="AB44" s="3" t="s">
        <v>149</v>
      </c>
      <c r="AC44" s="3"/>
      <c r="AD44" s="46"/>
      <c r="AE44" s="50" t="s">
        <v>71</v>
      </c>
      <c r="AF44" s="1"/>
      <c r="AG44" s="4" t="s">
        <v>72</v>
      </c>
      <c r="AH44" s="4"/>
      <c r="AI44" s="4"/>
      <c r="AJ44" s="51"/>
      <c r="AK44" s="52" t="s">
        <v>73</v>
      </c>
      <c r="AL44" s="5"/>
      <c r="AM44" s="5"/>
      <c r="AN44" s="5"/>
      <c r="AO44" s="3"/>
      <c r="AP44" s="46"/>
      <c r="AQ44" s="43"/>
      <c r="AR44" s="43"/>
      <c r="AS44" s="53" t="s">
        <v>161</v>
      </c>
      <c r="AT44" s="45" t="s">
        <v>154</v>
      </c>
      <c r="AU44" s="3"/>
      <c r="AV44" s="3"/>
      <c r="AW44" s="3"/>
      <c r="AX44" s="3"/>
      <c r="AY44" s="3"/>
      <c r="AZ44" s="46"/>
    </row>
    <row r="45" spans="1:52" ht="35.25" customHeight="1" x14ac:dyDescent="0.35">
      <c r="A45" s="60">
        <v>43</v>
      </c>
      <c r="B45" s="42">
        <v>41196</v>
      </c>
      <c r="C45" s="1" t="s">
        <v>58</v>
      </c>
      <c r="D45" s="6" t="s">
        <v>59</v>
      </c>
      <c r="E45" s="1" t="s">
        <v>138</v>
      </c>
      <c r="F45" s="44" t="s">
        <v>349</v>
      </c>
      <c r="G45" s="45" t="s">
        <v>165</v>
      </c>
      <c r="H45" s="2" t="s">
        <v>109</v>
      </c>
      <c r="I45" s="3" t="s">
        <v>504</v>
      </c>
      <c r="J45" s="3" t="s">
        <v>505</v>
      </c>
      <c r="K45" s="47" t="s">
        <v>505</v>
      </c>
      <c r="L45" s="48" t="s">
        <v>63</v>
      </c>
      <c r="M45" s="1" t="s">
        <v>506</v>
      </c>
      <c r="N45" s="2" t="s">
        <v>78</v>
      </c>
      <c r="O45" s="1"/>
      <c r="P45" s="2" t="s">
        <v>79</v>
      </c>
      <c r="Q45" s="1" t="s">
        <v>507</v>
      </c>
      <c r="R45" s="1"/>
      <c r="S45" s="1" t="s">
        <v>67</v>
      </c>
      <c r="T45" s="49" t="s">
        <v>67</v>
      </c>
      <c r="U45" s="45">
        <v>3</v>
      </c>
      <c r="V45" s="3"/>
      <c r="W45" s="3" t="s">
        <v>80</v>
      </c>
      <c r="X45" s="3"/>
      <c r="Y45" s="3" t="s">
        <v>69</v>
      </c>
      <c r="Z45" s="3"/>
      <c r="AA45" s="2" t="s">
        <v>126</v>
      </c>
      <c r="AB45" s="3" t="s">
        <v>149</v>
      </c>
      <c r="AC45" s="3"/>
      <c r="AD45" s="46"/>
      <c r="AE45" s="50" t="s">
        <v>71</v>
      </c>
      <c r="AF45" s="1"/>
      <c r="AG45" s="4" t="s">
        <v>72</v>
      </c>
      <c r="AH45" s="4"/>
      <c r="AI45" s="4"/>
      <c r="AJ45" s="51"/>
      <c r="AK45" s="52" t="s">
        <v>73</v>
      </c>
      <c r="AL45" s="5"/>
      <c r="AM45" s="5"/>
      <c r="AN45" s="5"/>
      <c r="AO45" s="3"/>
      <c r="AP45" s="46"/>
      <c r="AQ45" s="43"/>
      <c r="AR45" s="43"/>
      <c r="AS45" s="53" t="s">
        <v>161</v>
      </c>
      <c r="AT45" s="45" t="s">
        <v>154</v>
      </c>
      <c r="AU45" s="3"/>
      <c r="AV45" s="3"/>
      <c r="AW45" s="3"/>
      <c r="AX45" s="3"/>
      <c r="AY45" s="3"/>
      <c r="AZ45" s="46"/>
    </row>
    <row r="46" spans="1:52" ht="35.25" customHeight="1" x14ac:dyDescent="0.35">
      <c r="A46" s="60">
        <v>44</v>
      </c>
      <c r="B46" s="42">
        <v>41202</v>
      </c>
      <c r="C46" s="1" t="s">
        <v>123</v>
      </c>
      <c r="D46" s="6" t="s">
        <v>76</v>
      </c>
      <c r="E46" s="1" t="s">
        <v>508</v>
      </c>
      <c r="F46" s="44" t="s">
        <v>509</v>
      </c>
      <c r="G46" s="45" t="s">
        <v>142</v>
      </c>
      <c r="H46" s="2" t="s">
        <v>142</v>
      </c>
      <c r="I46" s="3" t="s">
        <v>510</v>
      </c>
      <c r="J46" s="3" t="s">
        <v>511</v>
      </c>
      <c r="K46" s="47" t="s">
        <v>512</v>
      </c>
      <c r="L46" s="48" t="s">
        <v>96</v>
      </c>
      <c r="M46" s="1" t="s">
        <v>513</v>
      </c>
      <c r="N46" s="2" t="s">
        <v>78</v>
      </c>
      <c r="O46" s="1" t="s">
        <v>117</v>
      </c>
      <c r="P46" s="2" t="s">
        <v>118</v>
      </c>
      <c r="Q46" s="1" t="s">
        <v>514</v>
      </c>
      <c r="R46" s="1"/>
      <c r="S46" s="1" t="s">
        <v>67</v>
      </c>
      <c r="T46" s="49" t="s">
        <v>67</v>
      </c>
      <c r="U46" s="45" t="s">
        <v>68</v>
      </c>
      <c r="V46" s="3"/>
      <c r="W46" s="3" t="s">
        <v>80</v>
      </c>
      <c r="X46" s="3"/>
      <c r="Y46" s="3" t="s">
        <v>69</v>
      </c>
      <c r="Z46" s="3"/>
      <c r="AA46" s="2" t="s">
        <v>81</v>
      </c>
      <c r="AB46" s="3" t="s">
        <v>149</v>
      </c>
      <c r="AC46" s="3"/>
      <c r="AD46" s="46"/>
      <c r="AE46" s="50" t="s">
        <v>153</v>
      </c>
      <c r="AF46" s="1" t="s">
        <v>156</v>
      </c>
      <c r="AG46" s="4" t="s">
        <v>72</v>
      </c>
      <c r="AH46" s="4"/>
      <c r="AI46" s="4"/>
      <c r="AJ46" s="51"/>
      <c r="AK46" s="52" t="s">
        <v>83</v>
      </c>
      <c r="AL46" s="5" t="s">
        <v>107</v>
      </c>
      <c r="AM46" s="5"/>
      <c r="AN46" s="5" t="s">
        <v>515</v>
      </c>
      <c r="AO46" s="3"/>
      <c r="AP46" s="46"/>
      <c r="AQ46" s="43"/>
      <c r="AR46" s="43" t="s">
        <v>516</v>
      </c>
      <c r="AS46" s="53" t="s">
        <v>74</v>
      </c>
      <c r="AT46" s="45" t="s">
        <v>152</v>
      </c>
      <c r="AU46" s="3"/>
      <c r="AV46" s="3"/>
      <c r="AW46" s="3"/>
      <c r="AX46" s="3"/>
      <c r="AY46" s="3"/>
      <c r="AZ46" s="46"/>
    </row>
    <row r="47" spans="1:52" ht="35.25" customHeight="1" x14ac:dyDescent="0.35">
      <c r="A47" s="60">
        <v>45</v>
      </c>
      <c r="B47" s="42">
        <v>41210</v>
      </c>
      <c r="C47" s="1" t="s">
        <v>113</v>
      </c>
      <c r="D47" s="6" t="s">
        <v>59</v>
      </c>
      <c r="E47" s="1" t="s">
        <v>114</v>
      </c>
      <c r="F47" s="44" t="s">
        <v>517</v>
      </c>
      <c r="G47" s="45" t="s">
        <v>155</v>
      </c>
      <c r="H47" s="2" t="s">
        <v>109</v>
      </c>
      <c r="I47" s="3" t="s">
        <v>518</v>
      </c>
      <c r="J47" s="3" t="s">
        <v>519</v>
      </c>
      <c r="K47" s="47" t="s">
        <v>520</v>
      </c>
      <c r="L47" s="48" t="s">
        <v>96</v>
      </c>
      <c r="M47" s="1" t="s">
        <v>521</v>
      </c>
      <c r="N47" s="2" t="s">
        <v>78</v>
      </c>
      <c r="O47" s="1" t="s">
        <v>522</v>
      </c>
      <c r="P47" s="2" t="s">
        <v>86</v>
      </c>
      <c r="Q47" s="1" t="s">
        <v>523</v>
      </c>
      <c r="R47" s="1" t="s">
        <v>117</v>
      </c>
      <c r="S47" s="1" t="s">
        <v>67</v>
      </c>
      <c r="T47" s="49" t="s">
        <v>67</v>
      </c>
      <c r="U47" s="45" t="s">
        <v>68</v>
      </c>
      <c r="V47" s="3"/>
      <c r="W47" s="3">
        <v>6</v>
      </c>
      <c r="X47" s="3" t="s">
        <v>524</v>
      </c>
      <c r="Y47" s="3" t="s">
        <v>69</v>
      </c>
      <c r="Z47" s="3"/>
      <c r="AA47" s="2" t="s">
        <v>70</v>
      </c>
      <c r="AB47" s="3" t="s">
        <v>149</v>
      </c>
      <c r="AC47" s="3"/>
      <c r="AD47" s="46"/>
      <c r="AE47" s="50" t="s">
        <v>153</v>
      </c>
      <c r="AF47" s="1" t="s">
        <v>156</v>
      </c>
      <c r="AG47" s="4" t="s">
        <v>72</v>
      </c>
      <c r="AH47" s="4"/>
      <c r="AI47" s="4"/>
      <c r="AJ47" s="51"/>
      <c r="AK47" s="52" t="s">
        <v>83</v>
      </c>
      <c r="AL47" s="5" t="s">
        <v>107</v>
      </c>
      <c r="AM47" s="5"/>
      <c r="AN47" s="5" t="s">
        <v>525</v>
      </c>
      <c r="AO47" s="3"/>
      <c r="AP47" s="46"/>
      <c r="AQ47" s="43"/>
      <c r="AR47" s="43" t="s">
        <v>526</v>
      </c>
      <c r="AS47" s="53" t="s">
        <v>84</v>
      </c>
      <c r="AT47" s="45" t="s">
        <v>159</v>
      </c>
      <c r="AU47" s="3" t="s">
        <v>154</v>
      </c>
      <c r="AV47" s="3" t="s">
        <v>527</v>
      </c>
      <c r="AW47" s="3"/>
      <c r="AX47" s="3"/>
      <c r="AY47" s="3"/>
      <c r="AZ47" s="46"/>
    </row>
    <row r="48" spans="1:52" ht="35.25" customHeight="1" x14ac:dyDescent="0.35">
      <c r="A48" s="60">
        <v>46</v>
      </c>
      <c r="B48" s="42">
        <v>41213</v>
      </c>
      <c r="C48" s="1" t="s">
        <v>58</v>
      </c>
      <c r="D48" s="6" t="s">
        <v>59</v>
      </c>
      <c r="E48" s="1" t="s">
        <v>528</v>
      </c>
      <c r="F48" s="44" t="s">
        <v>529</v>
      </c>
      <c r="G48" s="45" t="s">
        <v>166</v>
      </c>
      <c r="H48" s="2" t="s">
        <v>109</v>
      </c>
      <c r="I48" s="3" t="s">
        <v>530</v>
      </c>
      <c r="J48" s="3" t="s">
        <v>531</v>
      </c>
      <c r="K48" s="47" t="s">
        <v>531</v>
      </c>
      <c r="L48" s="48" t="s">
        <v>63</v>
      </c>
      <c r="M48" s="1" t="s">
        <v>532</v>
      </c>
      <c r="N48" s="2" t="s">
        <v>78</v>
      </c>
      <c r="O48" s="1"/>
      <c r="P48" s="2" t="s">
        <v>79</v>
      </c>
      <c r="Q48" s="1" t="s">
        <v>533</v>
      </c>
      <c r="R48" s="1"/>
      <c r="S48" s="1" t="s">
        <v>67</v>
      </c>
      <c r="T48" s="49" t="s">
        <v>67</v>
      </c>
      <c r="U48" s="45" t="s">
        <v>68</v>
      </c>
      <c r="V48" s="3"/>
      <c r="W48" s="3">
        <v>5</v>
      </c>
      <c r="X48" s="3"/>
      <c r="Y48" s="3" t="s">
        <v>69</v>
      </c>
      <c r="Z48" s="3"/>
      <c r="AA48" s="2" t="s">
        <v>70</v>
      </c>
      <c r="AB48" s="3" t="s">
        <v>149</v>
      </c>
      <c r="AC48" s="3"/>
      <c r="AD48" s="46"/>
      <c r="AE48" s="50" t="s">
        <v>71</v>
      </c>
      <c r="AF48" s="1"/>
      <c r="AG48" s="4" t="s">
        <v>72</v>
      </c>
      <c r="AH48" s="4"/>
      <c r="AI48" s="4"/>
      <c r="AJ48" s="51"/>
      <c r="AK48" s="52" t="s">
        <v>73</v>
      </c>
      <c r="AL48" s="5"/>
      <c r="AM48" s="5"/>
      <c r="AN48" s="5"/>
      <c r="AO48" s="3"/>
      <c r="AP48" s="46"/>
      <c r="AQ48" s="43"/>
      <c r="AR48" s="43"/>
      <c r="AS48" s="53" t="s">
        <v>161</v>
      </c>
      <c r="AT48" s="45" t="s">
        <v>154</v>
      </c>
      <c r="AU48" s="3"/>
      <c r="AV48" s="3"/>
      <c r="AW48" s="3"/>
      <c r="AX48" s="3"/>
      <c r="AY48" s="3"/>
      <c r="AZ48" s="46"/>
    </row>
    <row r="49" spans="1:52" ht="35.25" customHeight="1" x14ac:dyDescent="0.35">
      <c r="A49" s="60">
        <v>47</v>
      </c>
      <c r="B49" s="42">
        <v>41218</v>
      </c>
      <c r="C49" s="1" t="s">
        <v>108</v>
      </c>
      <c r="D49" s="6" t="s">
        <v>76</v>
      </c>
      <c r="E49" s="1" t="s">
        <v>384</v>
      </c>
      <c r="F49" s="44" t="s">
        <v>534</v>
      </c>
      <c r="G49" s="45" t="s">
        <v>94</v>
      </c>
      <c r="H49" s="2" t="s">
        <v>95</v>
      </c>
      <c r="I49" s="3" t="s">
        <v>535</v>
      </c>
      <c r="J49" s="3" t="s">
        <v>536</v>
      </c>
      <c r="K49" s="47" t="s">
        <v>537</v>
      </c>
      <c r="L49" s="48" t="s">
        <v>96</v>
      </c>
      <c r="M49" s="1" t="s">
        <v>538</v>
      </c>
      <c r="N49" s="2" t="s">
        <v>174</v>
      </c>
      <c r="O49" s="1"/>
      <c r="P49" s="2" t="s">
        <v>79</v>
      </c>
      <c r="Q49" s="1"/>
      <c r="R49" s="1"/>
      <c r="S49" s="1" t="s">
        <v>67</v>
      </c>
      <c r="T49" s="49" t="s">
        <v>67</v>
      </c>
      <c r="U49" s="45" t="s">
        <v>68</v>
      </c>
      <c r="V49" s="3"/>
      <c r="W49" s="3" t="s">
        <v>80</v>
      </c>
      <c r="X49" s="3"/>
      <c r="Y49" s="3" t="s">
        <v>69</v>
      </c>
      <c r="Z49" s="3"/>
      <c r="AA49" s="2" t="s">
        <v>81</v>
      </c>
      <c r="AB49" s="3" t="s">
        <v>149</v>
      </c>
      <c r="AC49" s="3"/>
      <c r="AD49" s="46"/>
      <c r="AE49" s="50" t="s">
        <v>71</v>
      </c>
      <c r="AF49" s="1"/>
      <c r="AG49" s="4" t="s">
        <v>72</v>
      </c>
      <c r="AH49" s="4"/>
      <c r="AI49" s="4"/>
      <c r="AJ49" s="51"/>
      <c r="AK49" s="52" t="s">
        <v>73</v>
      </c>
      <c r="AL49" s="5"/>
      <c r="AM49" s="5"/>
      <c r="AN49" s="5"/>
      <c r="AO49" s="3" t="s">
        <v>539</v>
      </c>
      <c r="AP49" s="46"/>
      <c r="AQ49" s="43" t="s">
        <v>540</v>
      </c>
      <c r="AR49" s="43" t="s">
        <v>541</v>
      </c>
      <c r="AS49" s="53" t="s">
        <v>84</v>
      </c>
      <c r="AT49" s="45" t="s">
        <v>542</v>
      </c>
      <c r="AU49" s="3"/>
      <c r="AV49" s="3"/>
      <c r="AW49" s="3"/>
      <c r="AX49" s="3"/>
      <c r="AY49" s="3"/>
      <c r="AZ49" s="46"/>
    </row>
    <row r="50" spans="1:52" ht="35.25" customHeight="1" x14ac:dyDescent="0.35">
      <c r="A50" s="60">
        <v>48</v>
      </c>
      <c r="B50" s="42">
        <v>41243</v>
      </c>
      <c r="C50" s="1" t="s">
        <v>58</v>
      </c>
      <c r="D50" s="6" t="s">
        <v>59</v>
      </c>
      <c r="E50" s="1" t="s">
        <v>89</v>
      </c>
      <c r="F50" s="44" t="s">
        <v>543</v>
      </c>
      <c r="G50" s="45" t="s">
        <v>155</v>
      </c>
      <c r="H50" s="2" t="s">
        <v>109</v>
      </c>
      <c r="I50" s="3" t="s">
        <v>544</v>
      </c>
      <c r="J50" s="3" t="s">
        <v>545</v>
      </c>
      <c r="K50" s="47" t="s">
        <v>546</v>
      </c>
      <c r="L50" s="48" t="s">
        <v>63</v>
      </c>
      <c r="M50" s="1" t="s">
        <v>547</v>
      </c>
      <c r="N50" s="2" t="s">
        <v>78</v>
      </c>
      <c r="O50" s="1"/>
      <c r="P50" s="2" t="s">
        <v>79</v>
      </c>
      <c r="Q50" s="1" t="s">
        <v>548</v>
      </c>
      <c r="R50" s="1"/>
      <c r="S50" s="1" t="s">
        <v>67</v>
      </c>
      <c r="T50" s="49" t="s">
        <v>67</v>
      </c>
      <c r="U50" s="45" t="s">
        <v>68</v>
      </c>
      <c r="V50" s="3"/>
      <c r="W50" s="3">
        <v>3</v>
      </c>
      <c r="X50" s="3"/>
      <c r="Y50" s="3" t="s">
        <v>69</v>
      </c>
      <c r="Z50" s="3"/>
      <c r="AA50" s="2" t="s">
        <v>70</v>
      </c>
      <c r="AB50" s="3" t="s">
        <v>149</v>
      </c>
      <c r="AC50" s="3"/>
      <c r="AD50" s="46" t="s">
        <v>549</v>
      </c>
      <c r="AE50" s="50" t="s">
        <v>153</v>
      </c>
      <c r="AF50" s="1" t="s">
        <v>180</v>
      </c>
      <c r="AG50" s="4" t="s">
        <v>72</v>
      </c>
      <c r="AH50" s="4"/>
      <c r="AI50" s="4"/>
      <c r="AJ50" s="51"/>
      <c r="AK50" s="52" t="s">
        <v>550</v>
      </c>
      <c r="AL50" s="5" t="s">
        <v>107</v>
      </c>
      <c r="AM50" s="5"/>
      <c r="AN50" s="5" t="s">
        <v>551</v>
      </c>
      <c r="AO50" s="3" t="s">
        <v>552</v>
      </c>
      <c r="AP50" s="46"/>
      <c r="AQ50" s="43"/>
      <c r="AR50" s="43" t="s">
        <v>553</v>
      </c>
      <c r="AS50" s="53" t="s">
        <v>100</v>
      </c>
      <c r="AT50" s="45" t="s">
        <v>554</v>
      </c>
      <c r="AU50" s="3" t="s">
        <v>555</v>
      </c>
      <c r="AV50" s="3"/>
      <c r="AW50" s="3"/>
      <c r="AX50" s="3"/>
      <c r="AY50" s="3"/>
      <c r="AZ50" s="46"/>
    </row>
    <row r="51" spans="1:52" ht="35.25" customHeight="1" x14ac:dyDescent="0.35">
      <c r="A51" s="60">
        <v>49</v>
      </c>
      <c r="B51" s="42" t="s">
        <v>556</v>
      </c>
      <c r="C51" s="1" t="s">
        <v>58</v>
      </c>
      <c r="D51" s="6" t="s">
        <v>59</v>
      </c>
      <c r="E51" s="1" t="s">
        <v>89</v>
      </c>
      <c r="F51" s="44" t="s">
        <v>557</v>
      </c>
      <c r="G51" s="45" t="s">
        <v>128</v>
      </c>
      <c r="H51" s="2" t="s">
        <v>128</v>
      </c>
      <c r="I51" s="3" t="s">
        <v>558</v>
      </c>
      <c r="J51" s="3" t="s">
        <v>559</v>
      </c>
      <c r="K51" s="47" t="s">
        <v>559</v>
      </c>
      <c r="L51" s="48" t="s">
        <v>63</v>
      </c>
      <c r="M51" s="1" t="s">
        <v>64</v>
      </c>
      <c r="N51" s="2" t="s">
        <v>65</v>
      </c>
      <c r="O51" s="1"/>
      <c r="P51" s="2" t="s">
        <v>79</v>
      </c>
      <c r="Q51" s="1" t="s">
        <v>560</v>
      </c>
      <c r="R51" s="1"/>
      <c r="S51" s="1" t="s">
        <v>67</v>
      </c>
      <c r="T51" s="49" t="s">
        <v>67</v>
      </c>
      <c r="U51" s="45" t="s">
        <v>68</v>
      </c>
      <c r="V51" s="3"/>
      <c r="W51" s="3" t="s">
        <v>80</v>
      </c>
      <c r="X51" s="3"/>
      <c r="Y51" s="3" t="s">
        <v>69</v>
      </c>
      <c r="Z51" s="3"/>
      <c r="AA51" s="2" t="s">
        <v>81</v>
      </c>
      <c r="AB51" s="3">
        <v>1</v>
      </c>
      <c r="AC51" s="3" t="s">
        <v>560</v>
      </c>
      <c r="AD51" s="46"/>
      <c r="AE51" s="50" t="s">
        <v>71</v>
      </c>
      <c r="AF51" s="1"/>
      <c r="AG51" s="4" t="s">
        <v>72</v>
      </c>
      <c r="AH51" s="4"/>
      <c r="AI51" s="4"/>
      <c r="AJ51" s="51"/>
      <c r="AK51" s="52" t="s">
        <v>73</v>
      </c>
      <c r="AL51" s="5"/>
      <c r="AM51" s="5"/>
      <c r="AN51" s="5"/>
      <c r="AO51" s="3" t="s">
        <v>561</v>
      </c>
      <c r="AP51" s="46"/>
      <c r="AQ51" s="43" t="s">
        <v>562</v>
      </c>
      <c r="AR51" s="43" t="s">
        <v>563</v>
      </c>
      <c r="AS51" s="53" t="s">
        <v>100</v>
      </c>
      <c r="AT51" s="45" t="s">
        <v>176</v>
      </c>
      <c r="AU51" s="3"/>
      <c r="AV51" s="3"/>
      <c r="AW51" s="3"/>
      <c r="AX51" s="3"/>
      <c r="AY51" s="3"/>
      <c r="AZ51" s="46"/>
    </row>
    <row r="52" spans="1:52" ht="35.25" customHeight="1" x14ac:dyDescent="0.35">
      <c r="A52" s="60">
        <v>50</v>
      </c>
      <c r="B52" s="42">
        <v>41245</v>
      </c>
      <c r="C52" s="1" t="s">
        <v>58</v>
      </c>
      <c r="D52" s="6" t="s">
        <v>59</v>
      </c>
      <c r="E52" s="1" t="s">
        <v>564</v>
      </c>
      <c r="F52" s="44" t="s">
        <v>565</v>
      </c>
      <c r="G52" s="45" t="s">
        <v>160</v>
      </c>
      <c r="H52" s="2" t="s">
        <v>109</v>
      </c>
      <c r="I52" s="3" t="s">
        <v>566</v>
      </c>
      <c r="J52" s="3" t="s">
        <v>567</v>
      </c>
      <c r="K52" s="47" t="s">
        <v>568</v>
      </c>
      <c r="L52" s="48" t="s">
        <v>96</v>
      </c>
      <c r="M52" s="1" t="s">
        <v>569</v>
      </c>
      <c r="N52" s="2" t="s">
        <v>78</v>
      </c>
      <c r="O52" s="1"/>
      <c r="P52" s="2" t="s">
        <v>79</v>
      </c>
      <c r="Q52" s="1" t="s">
        <v>570</v>
      </c>
      <c r="R52" s="1"/>
      <c r="S52" s="1" t="s">
        <v>67</v>
      </c>
      <c r="T52" s="49" t="s">
        <v>67</v>
      </c>
      <c r="U52" s="45" t="s">
        <v>68</v>
      </c>
      <c r="V52" s="3"/>
      <c r="W52" s="3" t="s">
        <v>80</v>
      </c>
      <c r="X52" s="3"/>
      <c r="Y52" s="3">
        <v>1</v>
      </c>
      <c r="Z52" s="3" t="s">
        <v>571</v>
      </c>
      <c r="AA52" s="2" t="s">
        <v>104</v>
      </c>
      <c r="AB52" s="3" t="s">
        <v>149</v>
      </c>
      <c r="AC52" s="3"/>
      <c r="AD52" s="46"/>
      <c r="AE52" s="50" t="s">
        <v>82</v>
      </c>
      <c r="AF52" s="1" t="s">
        <v>151</v>
      </c>
      <c r="AG52" s="4" t="s">
        <v>83</v>
      </c>
      <c r="AH52" s="4" t="s">
        <v>158</v>
      </c>
      <c r="AI52" s="4"/>
      <c r="AJ52" s="51" t="s">
        <v>572</v>
      </c>
      <c r="AK52" s="52" t="s">
        <v>73</v>
      </c>
      <c r="AL52" s="5"/>
      <c r="AM52" s="5"/>
      <c r="AN52" s="5"/>
      <c r="AO52" s="3" t="s">
        <v>573</v>
      </c>
      <c r="AP52" s="46"/>
      <c r="AQ52" s="43"/>
      <c r="AR52" s="43" t="s">
        <v>574</v>
      </c>
      <c r="AS52" s="53" t="s">
        <v>74</v>
      </c>
      <c r="AT52" s="45" t="s">
        <v>152</v>
      </c>
      <c r="AU52" s="3"/>
      <c r="AV52" s="3"/>
      <c r="AW52" s="3"/>
      <c r="AX52" s="3"/>
      <c r="AY52" s="3"/>
      <c r="AZ52" s="46"/>
    </row>
    <row r="53" spans="1:52" ht="35.25" customHeight="1" x14ac:dyDescent="0.35">
      <c r="A53" s="60">
        <v>51</v>
      </c>
      <c r="B53" s="42">
        <v>41257</v>
      </c>
      <c r="C53" s="1" t="s">
        <v>58</v>
      </c>
      <c r="D53" s="6" t="s">
        <v>59</v>
      </c>
      <c r="E53" s="1" t="s">
        <v>89</v>
      </c>
      <c r="F53" s="44" t="s">
        <v>575</v>
      </c>
      <c r="G53" s="45" t="s">
        <v>178</v>
      </c>
      <c r="H53" s="2" t="s">
        <v>109</v>
      </c>
      <c r="I53" s="3" t="s">
        <v>576</v>
      </c>
      <c r="J53" s="3" t="s">
        <v>577</v>
      </c>
      <c r="K53" s="47" t="s">
        <v>577</v>
      </c>
      <c r="L53" s="48" t="s">
        <v>63</v>
      </c>
      <c r="M53" s="1" t="s">
        <v>578</v>
      </c>
      <c r="N53" s="2" t="s">
        <v>78</v>
      </c>
      <c r="O53" s="1"/>
      <c r="P53" s="2" t="s">
        <v>79</v>
      </c>
      <c r="Q53" s="1" t="s">
        <v>579</v>
      </c>
      <c r="R53" s="1"/>
      <c r="S53" s="1" t="s">
        <v>67</v>
      </c>
      <c r="T53" s="49" t="s">
        <v>67</v>
      </c>
      <c r="U53" s="45">
        <v>1</v>
      </c>
      <c r="V53" s="3"/>
      <c r="W53" s="3" t="s">
        <v>80</v>
      </c>
      <c r="X53" s="3"/>
      <c r="Y53" s="3" t="s">
        <v>69</v>
      </c>
      <c r="Z53" s="3"/>
      <c r="AA53" s="2" t="s">
        <v>126</v>
      </c>
      <c r="AB53" s="3" t="s">
        <v>149</v>
      </c>
      <c r="AC53" s="3"/>
      <c r="AD53" s="46"/>
      <c r="AE53" s="50" t="s">
        <v>71</v>
      </c>
      <c r="AF53" s="1"/>
      <c r="AG53" s="4" t="s">
        <v>72</v>
      </c>
      <c r="AH53" s="4"/>
      <c r="AI53" s="4"/>
      <c r="AJ53" s="51"/>
      <c r="AK53" s="52" t="s">
        <v>73</v>
      </c>
      <c r="AL53" s="5"/>
      <c r="AM53" s="5"/>
      <c r="AN53" s="5"/>
      <c r="AO53" s="3"/>
      <c r="AP53" s="46"/>
      <c r="AQ53" s="43"/>
      <c r="AR53" s="43"/>
      <c r="AS53" s="53" t="s">
        <v>161</v>
      </c>
      <c r="AT53" s="45" t="s">
        <v>154</v>
      </c>
      <c r="AU53" s="3"/>
      <c r="AV53" s="3"/>
      <c r="AW53" s="3"/>
      <c r="AX53" s="3"/>
      <c r="AY53" s="3"/>
      <c r="AZ53" s="46"/>
    </row>
    <row r="54" spans="1:52" ht="35.25" customHeight="1" x14ac:dyDescent="0.35">
      <c r="A54" s="60">
        <v>52</v>
      </c>
      <c r="B54" s="42">
        <v>41258</v>
      </c>
      <c r="C54" s="1" t="s">
        <v>127</v>
      </c>
      <c r="D54" s="6" t="s">
        <v>59</v>
      </c>
      <c r="E54" s="1" t="s">
        <v>466</v>
      </c>
      <c r="F54" s="44" t="s">
        <v>580</v>
      </c>
      <c r="G54" s="45" t="s">
        <v>165</v>
      </c>
      <c r="H54" s="2" t="s">
        <v>109</v>
      </c>
      <c r="I54" s="3" t="s">
        <v>581</v>
      </c>
      <c r="J54" s="3" t="s">
        <v>582</v>
      </c>
      <c r="K54" s="47" t="s">
        <v>582</v>
      </c>
      <c r="L54" s="48" t="s">
        <v>63</v>
      </c>
      <c r="M54" s="1" t="s">
        <v>583</v>
      </c>
      <c r="N54" s="2" t="s">
        <v>78</v>
      </c>
      <c r="O54" s="1"/>
      <c r="P54" s="2" t="s">
        <v>79</v>
      </c>
      <c r="Q54" s="1" t="s">
        <v>584</v>
      </c>
      <c r="R54" s="1"/>
      <c r="S54" s="1" t="s">
        <v>67</v>
      </c>
      <c r="T54" s="49" t="s">
        <v>67</v>
      </c>
      <c r="U54" s="45">
        <v>1</v>
      </c>
      <c r="V54" s="3"/>
      <c r="W54" s="3" t="s">
        <v>80</v>
      </c>
      <c r="X54" s="3"/>
      <c r="Y54" s="3" t="s">
        <v>69</v>
      </c>
      <c r="Z54" s="3"/>
      <c r="AA54" s="2" t="s">
        <v>126</v>
      </c>
      <c r="AB54" s="3" t="s">
        <v>149</v>
      </c>
      <c r="AC54" s="3"/>
      <c r="AD54" s="46"/>
      <c r="AE54" s="50" t="s">
        <v>71</v>
      </c>
      <c r="AF54" s="1"/>
      <c r="AG54" s="4" t="s">
        <v>72</v>
      </c>
      <c r="AH54" s="4"/>
      <c r="AI54" s="4"/>
      <c r="AJ54" s="51"/>
      <c r="AK54" s="52" t="s">
        <v>73</v>
      </c>
      <c r="AL54" s="5"/>
      <c r="AM54" s="5"/>
      <c r="AN54" s="5"/>
      <c r="AO54" s="3"/>
      <c r="AP54" s="46"/>
      <c r="AQ54" s="43"/>
      <c r="AR54" s="43"/>
      <c r="AS54" s="53" t="s">
        <v>161</v>
      </c>
      <c r="AT54" s="45" t="s">
        <v>154</v>
      </c>
      <c r="AU54" s="3"/>
      <c r="AV54" s="3"/>
      <c r="AW54" s="3"/>
      <c r="AX54" s="3"/>
      <c r="AY54" s="3"/>
      <c r="AZ54" s="46"/>
    </row>
    <row r="55" spans="1:52" ht="35.25" customHeight="1" x14ac:dyDescent="0.35">
      <c r="A55" s="60">
        <v>53</v>
      </c>
      <c r="B55" s="42" t="s">
        <v>585</v>
      </c>
      <c r="C55" s="1" t="s">
        <v>58</v>
      </c>
      <c r="D55" s="6" t="s">
        <v>59</v>
      </c>
      <c r="E55" s="1" t="s">
        <v>89</v>
      </c>
      <c r="F55" s="44" t="s">
        <v>586</v>
      </c>
      <c r="G55" s="45" t="s">
        <v>128</v>
      </c>
      <c r="H55" s="2" t="s">
        <v>128</v>
      </c>
      <c r="I55" s="3" t="s">
        <v>587</v>
      </c>
      <c r="J55" s="3" t="s">
        <v>588</v>
      </c>
      <c r="K55" s="47" t="s">
        <v>588</v>
      </c>
      <c r="L55" s="48" t="s">
        <v>63</v>
      </c>
      <c r="M55" s="1" t="s">
        <v>64</v>
      </c>
      <c r="N55" s="2" t="s">
        <v>65</v>
      </c>
      <c r="O55" s="1"/>
      <c r="P55" s="2" t="s">
        <v>79</v>
      </c>
      <c r="Q55" s="1" t="s">
        <v>589</v>
      </c>
      <c r="R55" s="1"/>
      <c r="S55" s="1" t="s">
        <v>67</v>
      </c>
      <c r="T55" s="49" t="s">
        <v>67</v>
      </c>
      <c r="U55" s="45" t="s">
        <v>68</v>
      </c>
      <c r="V55" s="3"/>
      <c r="W55" s="3" t="s">
        <v>80</v>
      </c>
      <c r="X55" s="3"/>
      <c r="Y55" s="3" t="s">
        <v>69</v>
      </c>
      <c r="Z55" s="3"/>
      <c r="AA55" s="2" t="s">
        <v>81</v>
      </c>
      <c r="AB55" s="3">
        <v>1</v>
      </c>
      <c r="AC55" s="3" t="s">
        <v>590</v>
      </c>
      <c r="AD55" s="46"/>
      <c r="AE55" s="50" t="s">
        <v>71</v>
      </c>
      <c r="AF55" s="1"/>
      <c r="AG55" s="4" t="s">
        <v>72</v>
      </c>
      <c r="AH55" s="4"/>
      <c r="AI55" s="4"/>
      <c r="AJ55" s="51"/>
      <c r="AK55" s="52" t="s">
        <v>73</v>
      </c>
      <c r="AL55" s="5"/>
      <c r="AM55" s="5"/>
      <c r="AN55" s="5"/>
      <c r="AO55" s="3" t="s">
        <v>591</v>
      </c>
      <c r="AP55" s="46"/>
      <c r="AQ55" s="43"/>
      <c r="AR55" s="43" t="s">
        <v>592</v>
      </c>
      <c r="AS55" s="53" t="s">
        <v>100</v>
      </c>
      <c r="AT55" s="45" t="s">
        <v>176</v>
      </c>
      <c r="AU55" s="3"/>
      <c r="AV55" s="3"/>
      <c r="AW55" s="3"/>
      <c r="AX55" s="3"/>
      <c r="AY55" s="3"/>
      <c r="AZ55" s="46"/>
    </row>
    <row r="56" spans="1:52" ht="23.15" customHeight="1" x14ac:dyDescent="0.35"/>
  </sheetData>
  <autoFilter ref="A2:BV55"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23" zoomScale="80" zoomScaleNormal="80" workbookViewId="0">
      <selection activeCell="J346" sqref="J346"/>
    </sheetView>
  </sheetViews>
  <sheetFormatPr defaultColWidth="0" defaultRowHeight="0" customHeight="1" zeroHeight="1" x14ac:dyDescent="0.35"/>
  <cols>
    <col min="1" max="1" width="28.90625" style="77" bestFit="1" customWidth="1"/>
    <col min="2" max="2" width="36.26953125" style="77" customWidth="1"/>
    <col min="3" max="18" width="22.6328125" style="77" customWidth="1"/>
    <col min="19" max="68" width="0" style="77" hidden="1" customWidth="1"/>
    <col min="69" max="16384" width="22.6328125" style="77" hidden="1"/>
  </cols>
  <sheetData>
    <row r="1" spans="1:7" ht="25" customHeight="1" thickBot="1" x14ac:dyDescent="0.4"/>
    <row r="2" spans="1:7" ht="25" customHeight="1" thickBot="1" x14ac:dyDescent="0.4">
      <c r="A2" s="15">
        <v>1</v>
      </c>
      <c r="B2" s="92" t="s">
        <v>632</v>
      </c>
      <c r="C2" s="93"/>
      <c r="D2" s="93"/>
      <c r="E2" s="93"/>
      <c r="F2" s="93"/>
      <c r="G2" s="94"/>
    </row>
    <row r="3" spans="1:7" ht="25" customHeight="1" thickBot="1" x14ac:dyDescent="0.4">
      <c r="A3" s="15" t="s">
        <v>50</v>
      </c>
      <c r="B3" s="95" t="s">
        <v>603</v>
      </c>
      <c r="C3" s="96"/>
      <c r="D3" s="96"/>
      <c r="E3" s="96"/>
      <c r="F3" s="96"/>
      <c r="G3" s="97"/>
    </row>
    <row r="4" spans="1:7" ht="34.5" customHeight="1" thickBot="1" x14ac:dyDescent="0.4">
      <c r="A4" s="16"/>
      <c r="B4" s="21"/>
      <c r="C4" s="10" t="s">
        <v>84</v>
      </c>
      <c r="D4" s="63" t="s">
        <v>74</v>
      </c>
      <c r="E4" s="63" t="s">
        <v>100</v>
      </c>
      <c r="F4" s="24" t="s">
        <v>161</v>
      </c>
      <c r="G4" s="27" t="s">
        <v>601</v>
      </c>
    </row>
    <row r="5" spans="1:7" ht="25" customHeight="1" x14ac:dyDescent="0.35">
      <c r="A5" s="16"/>
      <c r="B5" s="12" t="s">
        <v>62</v>
      </c>
      <c r="C5" s="22">
        <f>COUNTIFS(Data!$AS:$AS,C$4,Data!$H:$H,$B5)</f>
        <v>0</v>
      </c>
      <c r="D5" s="23">
        <f>COUNTIFS(Data!$AS:$AS,D$4,Data!$H:$H,$B5)</f>
        <v>1</v>
      </c>
      <c r="E5" s="23">
        <f>COUNTIFS(Data!$AS:$AS,E$4,Data!$H:$H,$B5)</f>
        <v>1</v>
      </c>
      <c r="F5" s="25">
        <f>COUNTIFS(Data!$AS:$AS,F$4,Data!$H:$H,$B5)</f>
        <v>0</v>
      </c>
      <c r="G5" s="13">
        <f t="shared" ref="G5:G17" si="0">SUM(C5:F5)</f>
        <v>2</v>
      </c>
    </row>
    <row r="6" spans="1:7" ht="25" customHeight="1" x14ac:dyDescent="0.35">
      <c r="A6" s="16"/>
      <c r="B6" s="12" t="s">
        <v>131</v>
      </c>
      <c r="C6" s="20">
        <f>COUNTIFS(Data!$AS:$AS,C$4,Data!$H:$H,$B6)</f>
        <v>0</v>
      </c>
      <c r="D6" s="8">
        <f>COUNTIFS(Data!$AS:$AS,D$4,Data!$H:$H,$B6)</f>
        <v>0</v>
      </c>
      <c r="E6" s="8">
        <f>COUNTIFS(Data!$AS:$AS,E$4,Data!$H:$H,$B6)</f>
        <v>0</v>
      </c>
      <c r="F6" s="26">
        <f>COUNTIFS(Data!$AS:$AS,F$4,Data!$H:$H,$B6)</f>
        <v>0</v>
      </c>
      <c r="G6" s="13">
        <f t="shared" si="0"/>
        <v>0</v>
      </c>
    </row>
    <row r="7" spans="1:7" ht="25" customHeight="1" x14ac:dyDescent="0.35">
      <c r="A7" s="16"/>
      <c r="B7" s="12" t="s">
        <v>109</v>
      </c>
      <c r="C7" s="20">
        <f>COUNTIFS(Data!$AS:$AS,C$4,Data!$H:$H,$B7)</f>
        <v>3</v>
      </c>
      <c r="D7" s="8">
        <f>COUNTIFS(Data!$AS:$AS,D$4,Data!$H:$H,$B7)</f>
        <v>8</v>
      </c>
      <c r="E7" s="8">
        <f>COUNTIFS(Data!$AS:$AS,E$4,Data!$H:$H,$B7)</f>
        <v>4</v>
      </c>
      <c r="F7" s="26">
        <f>COUNTIFS(Data!$AS:$AS,F$4,Data!$H:$H,$B7)</f>
        <v>13</v>
      </c>
      <c r="G7" s="13">
        <f t="shared" si="0"/>
        <v>28</v>
      </c>
    </row>
    <row r="8" spans="1:7" ht="25" customHeight="1" x14ac:dyDescent="0.35">
      <c r="A8" s="16"/>
      <c r="B8" s="12" t="s">
        <v>101</v>
      </c>
      <c r="C8" s="20">
        <f>COUNTIFS(Data!$AS:$AS,C$4,Data!$H:$H,$B8)</f>
        <v>0</v>
      </c>
      <c r="D8" s="8">
        <f>COUNTIFS(Data!$AS:$AS,D$4,Data!$H:$H,$B8)</f>
        <v>0</v>
      </c>
      <c r="E8" s="8">
        <f>COUNTIFS(Data!$AS:$AS,E$4,Data!$H:$H,$B8)</f>
        <v>0</v>
      </c>
      <c r="F8" s="26">
        <f>COUNTIFS(Data!$AS:$AS,F$4,Data!$H:$H,$B8)</f>
        <v>0</v>
      </c>
      <c r="G8" s="13">
        <f t="shared" si="0"/>
        <v>0</v>
      </c>
    </row>
    <row r="9" spans="1:7" ht="25" customHeight="1" x14ac:dyDescent="0.35">
      <c r="A9" s="16"/>
      <c r="B9" s="12" t="s">
        <v>593</v>
      </c>
      <c r="C9" s="20">
        <f>COUNTIFS(Data!$AS:$AS,C$4,Data!$H:$H,$B9)</f>
        <v>0</v>
      </c>
      <c r="D9" s="8">
        <f>COUNTIFS(Data!$AS:$AS,D$4,Data!$H:$H,$B9)</f>
        <v>0</v>
      </c>
      <c r="E9" s="8">
        <f>COUNTIFS(Data!$AS:$AS,E$4,Data!$H:$H,$B9)</f>
        <v>0</v>
      </c>
      <c r="F9" s="26">
        <f>COUNTIFS(Data!$AS:$AS,F$4,Data!$H:$H,$B9)</f>
        <v>0</v>
      </c>
      <c r="G9" s="13">
        <f t="shared" si="0"/>
        <v>0</v>
      </c>
    </row>
    <row r="10" spans="1:7" ht="25" customHeight="1" x14ac:dyDescent="0.35">
      <c r="A10" s="16"/>
      <c r="B10" s="12" t="s">
        <v>77</v>
      </c>
      <c r="C10" s="20">
        <f>COUNTIFS(Data!$AS:$AS,C$4,Data!$H:$H,$B10)</f>
        <v>0</v>
      </c>
      <c r="D10" s="8">
        <f>COUNTIFS(Data!$AS:$AS,D$4,Data!$H:$H,$B10)</f>
        <v>0</v>
      </c>
      <c r="E10" s="8">
        <f>COUNTIFS(Data!$AS:$AS,E$4,Data!$H:$H,$B10)</f>
        <v>0</v>
      </c>
      <c r="F10" s="26">
        <f>COUNTIFS(Data!$AS:$AS,F$4,Data!$H:$H,$B10)</f>
        <v>0</v>
      </c>
      <c r="G10" s="13">
        <f t="shared" si="0"/>
        <v>0</v>
      </c>
    </row>
    <row r="11" spans="1:7" ht="25" customHeight="1" x14ac:dyDescent="0.35">
      <c r="A11" s="16"/>
      <c r="B11" s="12" t="s">
        <v>594</v>
      </c>
      <c r="C11" s="20">
        <f>COUNTIFS(Data!$AS:$AS,C$4,Data!$H:$H,$B11)</f>
        <v>0</v>
      </c>
      <c r="D11" s="8">
        <f>COUNTIFS(Data!$AS:$AS,D$4,Data!$H:$H,$B11)</f>
        <v>0</v>
      </c>
      <c r="E11" s="8">
        <f>COUNTIFS(Data!$AS:$AS,E$4,Data!$H:$H,$B11)</f>
        <v>0</v>
      </c>
      <c r="F11" s="26">
        <f>COUNTIFS(Data!$AS:$AS,F$4,Data!$H:$H,$B11)</f>
        <v>0</v>
      </c>
      <c r="G11" s="13">
        <f t="shared" si="0"/>
        <v>0</v>
      </c>
    </row>
    <row r="12" spans="1:7" ht="25" customHeight="1" x14ac:dyDescent="0.35">
      <c r="A12" s="16"/>
      <c r="B12" s="12" t="s">
        <v>128</v>
      </c>
      <c r="C12" s="20">
        <f>COUNTIFS(Data!$AS:$AS,C$4,Data!$H:$H,$B12)</f>
        <v>1</v>
      </c>
      <c r="D12" s="8">
        <f>COUNTIFS(Data!$AS:$AS,D$4,Data!$H:$H,$B12)</f>
        <v>0</v>
      </c>
      <c r="E12" s="8">
        <f>COUNTIFS(Data!$AS:$AS,E$4,Data!$H:$H,$B12)</f>
        <v>17</v>
      </c>
      <c r="F12" s="26">
        <f>COUNTIFS(Data!$AS:$AS,F$4,Data!$H:$H,$B12)</f>
        <v>0</v>
      </c>
      <c r="G12" s="13">
        <f t="shared" si="0"/>
        <v>18</v>
      </c>
    </row>
    <row r="13" spans="1:7" ht="25" customHeight="1" x14ac:dyDescent="0.35">
      <c r="A13" s="16"/>
      <c r="B13" s="12" t="s">
        <v>600</v>
      </c>
      <c r="C13" s="20">
        <f>COUNTIFS(Data!$AS:$AS,C$4,Data!$H:$H,$B13)</f>
        <v>0</v>
      </c>
      <c r="D13" s="8">
        <f>COUNTIFS(Data!$AS:$AS,D$4,Data!$H:$H,$B13)</f>
        <v>0</v>
      </c>
      <c r="E13" s="8">
        <f>COUNTIFS(Data!$AS:$AS,E$4,Data!$H:$H,$B13)</f>
        <v>0</v>
      </c>
      <c r="F13" s="26">
        <f>COUNTIFS(Data!$AS:$AS,F$4,Data!$H:$H,$B13)</f>
        <v>0</v>
      </c>
      <c r="G13" s="13">
        <f t="shared" si="0"/>
        <v>0</v>
      </c>
    </row>
    <row r="14" spans="1:7" ht="25" customHeight="1" x14ac:dyDescent="0.35">
      <c r="A14" s="16"/>
      <c r="B14" s="12" t="s">
        <v>95</v>
      </c>
      <c r="C14" s="20">
        <f>COUNTIFS(Data!$AS:$AS,C$4,Data!$H:$H,$B14)</f>
        <v>1</v>
      </c>
      <c r="D14" s="8">
        <f>COUNTIFS(Data!$AS:$AS,D$4,Data!$H:$H,$B14)</f>
        <v>0</v>
      </c>
      <c r="E14" s="8">
        <f>COUNTIFS(Data!$AS:$AS,E$4,Data!$H:$H,$B14)</f>
        <v>0</v>
      </c>
      <c r="F14" s="26">
        <f>COUNTIFS(Data!$AS:$AS,F$4,Data!$H:$H,$B14)</f>
        <v>0</v>
      </c>
      <c r="G14" s="13">
        <f t="shared" si="0"/>
        <v>1</v>
      </c>
    </row>
    <row r="15" spans="1:7" ht="25" customHeight="1" x14ac:dyDescent="0.35">
      <c r="A15" s="16"/>
      <c r="B15" s="12" t="s">
        <v>246</v>
      </c>
      <c r="C15" s="20">
        <f>COUNTIFS(Data!$AS:$AS,C$4,Data!$H:$H,$B15)</f>
        <v>0</v>
      </c>
      <c r="D15" s="8">
        <f>COUNTIFS(Data!$AS:$AS,D$4,Data!$H:$H,$B15)</f>
        <v>1</v>
      </c>
      <c r="E15" s="8">
        <f>COUNTIFS(Data!$AS:$AS,E$4,Data!$H:$H,$B15)</f>
        <v>0</v>
      </c>
      <c r="F15" s="26">
        <f>COUNTIFS(Data!$AS:$AS,F$4,Data!$H:$H,$B15)</f>
        <v>0</v>
      </c>
      <c r="G15" s="13">
        <f t="shared" si="0"/>
        <v>1</v>
      </c>
    </row>
    <row r="16" spans="1:7" ht="25" customHeight="1" thickBot="1" x14ac:dyDescent="0.4">
      <c r="A16" s="16"/>
      <c r="B16" s="28" t="s">
        <v>142</v>
      </c>
      <c r="C16" s="29">
        <f>COUNTIFS(Data!$AS:$AS,C$4,Data!$H:$H,$B16)</f>
        <v>0</v>
      </c>
      <c r="D16" s="9">
        <f>COUNTIFS(Data!$AS:$AS,D$4,Data!$H:$H,$B16)</f>
        <v>3</v>
      </c>
      <c r="E16" s="9">
        <f>COUNTIFS(Data!$AS:$AS,E$4,Data!$H:$H,$B16)</f>
        <v>0</v>
      </c>
      <c r="F16" s="30">
        <f>COUNTIFS(Data!$AS:$AS,F$4,Data!$H:$H,$B16)</f>
        <v>0</v>
      </c>
      <c r="G16" s="31">
        <f t="shared" si="0"/>
        <v>3</v>
      </c>
    </row>
    <row r="17" spans="1:7" ht="25" customHeight="1" thickBot="1" x14ac:dyDescent="0.4">
      <c r="A17" s="16"/>
      <c r="B17" s="62" t="s">
        <v>601</v>
      </c>
      <c r="C17" s="61">
        <f>SUM(C5:C16)</f>
        <v>5</v>
      </c>
      <c r="D17" s="61">
        <f>SUM(D5:D16)</f>
        <v>13</v>
      </c>
      <c r="E17" s="61">
        <f>SUM(E5:E16)</f>
        <v>22</v>
      </c>
      <c r="F17" s="61">
        <f>SUM(F5:F16)</f>
        <v>13</v>
      </c>
      <c r="G17" s="32">
        <f t="shared" si="0"/>
        <v>53</v>
      </c>
    </row>
    <row r="18" spans="1:7" ht="39" customHeight="1" thickBot="1" x14ac:dyDescent="0.4">
      <c r="A18" s="16"/>
      <c r="B18" s="98" t="s">
        <v>602</v>
      </c>
      <c r="C18" s="99"/>
      <c r="D18" s="99"/>
      <c r="E18" s="99"/>
      <c r="F18" s="99"/>
      <c r="G18" s="100"/>
    </row>
    <row r="19" spans="1:7" ht="25" customHeight="1" thickBot="1" x14ac:dyDescent="0.4"/>
    <row r="20" spans="1:7" ht="25" customHeight="1" thickBot="1" x14ac:dyDescent="0.4">
      <c r="A20" s="15">
        <v>2</v>
      </c>
      <c r="B20" s="92" t="s">
        <v>632</v>
      </c>
      <c r="C20" s="93"/>
      <c r="D20" s="93"/>
      <c r="E20" s="93"/>
      <c r="F20" s="94"/>
    </row>
    <row r="21" spans="1:7" ht="25" customHeight="1" thickBot="1" x14ac:dyDescent="0.4">
      <c r="A21" s="15" t="s">
        <v>13</v>
      </c>
      <c r="B21" s="95" t="s">
        <v>604</v>
      </c>
      <c r="C21" s="96"/>
      <c r="D21" s="96"/>
      <c r="E21" s="96"/>
      <c r="F21" s="97"/>
    </row>
    <row r="22" spans="1:7" ht="36" customHeight="1" thickBot="1" x14ac:dyDescent="0.4">
      <c r="A22" s="16"/>
      <c r="B22" s="21"/>
      <c r="C22" s="10" t="s">
        <v>63</v>
      </c>
      <c r="D22" s="11" t="s">
        <v>96</v>
      </c>
      <c r="E22" s="37" t="s">
        <v>92</v>
      </c>
      <c r="F22" s="27" t="s">
        <v>601</v>
      </c>
    </row>
    <row r="23" spans="1:7" ht="19.5" customHeight="1" x14ac:dyDescent="0.35">
      <c r="A23" s="16"/>
      <c r="B23" s="12" t="s">
        <v>90</v>
      </c>
      <c r="C23" s="22">
        <f>COUNTIFS(Data!$L:$L,C$22,Data!$C:$C,$B23)</f>
        <v>0</v>
      </c>
      <c r="D23" s="23">
        <f>COUNTIFS(Data!$L:$L,D$22,Data!$C:$C,$B23)</f>
        <v>0</v>
      </c>
      <c r="E23" s="25">
        <f>COUNTIFS(Data!$L:$L,E$22,Data!$C:$C,$B23)</f>
        <v>0</v>
      </c>
      <c r="F23" s="13">
        <f t="shared" ref="F23:F50" si="1">SUM(C23:E23)</f>
        <v>0</v>
      </c>
    </row>
    <row r="24" spans="1:7" ht="19.5" customHeight="1" x14ac:dyDescent="0.35">
      <c r="A24" s="16"/>
      <c r="B24" s="12" t="s">
        <v>110</v>
      </c>
      <c r="C24" s="20">
        <f>COUNTIFS(Data!$L:$L,C$22,Data!$C:$C,$B24)</f>
        <v>3</v>
      </c>
      <c r="D24" s="8">
        <f>COUNTIFS(Data!$L:$L,D$22,Data!$C:$C,$B24)</f>
        <v>1</v>
      </c>
      <c r="E24" s="26">
        <f>COUNTIFS(Data!$L:$L,E$22,Data!$C:$C,$B24)</f>
        <v>0</v>
      </c>
      <c r="F24" s="13">
        <f t="shared" si="1"/>
        <v>4</v>
      </c>
    </row>
    <row r="25" spans="1:7" ht="19.5" customHeight="1" x14ac:dyDescent="0.35">
      <c r="A25" s="16"/>
      <c r="B25" s="12" t="s">
        <v>99</v>
      </c>
      <c r="C25" s="20">
        <f>COUNTIFS(Data!$L:$L,C$22,Data!$C:$C,$B25)</f>
        <v>2</v>
      </c>
      <c r="D25" s="8">
        <f>COUNTIFS(Data!$L:$L,D$22,Data!$C:$C,$B25)</f>
        <v>0</v>
      </c>
      <c r="E25" s="26">
        <f>COUNTIFS(Data!$L:$L,E$22,Data!$C:$C,$B25)</f>
        <v>0</v>
      </c>
      <c r="F25" s="13">
        <f t="shared" si="1"/>
        <v>2</v>
      </c>
    </row>
    <row r="26" spans="1:7" ht="19.5" customHeight="1" x14ac:dyDescent="0.35">
      <c r="A26" s="16"/>
      <c r="B26" s="12" t="s">
        <v>108</v>
      </c>
      <c r="C26" s="20">
        <f>COUNTIFS(Data!$L:$L,C$22,Data!$C:$C,$B26)</f>
        <v>1</v>
      </c>
      <c r="D26" s="8">
        <f>COUNTIFS(Data!$L:$L,D$22,Data!$C:$C,$B26)</f>
        <v>2</v>
      </c>
      <c r="E26" s="26">
        <f>COUNTIFS(Data!$L:$L,E$22,Data!$C:$C,$B26)</f>
        <v>0</v>
      </c>
      <c r="F26" s="13">
        <f t="shared" si="1"/>
        <v>3</v>
      </c>
    </row>
    <row r="27" spans="1:7" ht="19.5" customHeight="1" x14ac:dyDescent="0.35">
      <c r="A27" s="16"/>
      <c r="B27" s="12" t="s">
        <v>75</v>
      </c>
      <c r="C27" s="20">
        <f>COUNTIFS(Data!$L:$L,C$22,Data!$C:$C,$B27)</f>
        <v>0</v>
      </c>
      <c r="D27" s="8">
        <f>COUNTIFS(Data!$L:$L,D$22,Data!$C:$C,$B27)</f>
        <v>0</v>
      </c>
      <c r="E27" s="26">
        <f>COUNTIFS(Data!$L:$L,E$22,Data!$C:$C,$B27)</f>
        <v>0</v>
      </c>
      <c r="F27" s="13">
        <f t="shared" si="1"/>
        <v>0</v>
      </c>
    </row>
    <row r="28" spans="1:7" ht="19.5" customHeight="1" x14ac:dyDescent="0.35">
      <c r="A28" s="16"/>
      <c r="B28" s="12" t="s">
        <v>123</v>
      </c>
      <c r="C28" s="20">
        <f>COUNTIFS(Data!$L:$L,C$22,Data!$C:$C,$B28)</f>
        <v>2</v>
      </c>
      <c r="D28" s="8">
        <f>COUNTIFS(Data!$L:$L,D$22,Data!$C:$C,$B28)</f>
        <v>1</v>
      </c>
      <c r="E28" s="26">
        <f>COUNTIFS(Data!$L:$L,E$22,Data!$C:$C,$B28)</f>
        <v>0</v>
      </c>
      <c r="F28" s="13">
        <f t="shared" si="1"/>
        <v>3</v>
      </c>
    </row>
    <row r="29" spans="1:7" ht="19.5" customHeight="1" x14ac:dyDescent="0.35">
      <c r="A29" s="16"/>
      <c r="B29" s="12" t="s">
        <v>133</v>
      </c>
      <c r="C29" s="20">
        <f>COUNTIFS(Data!$L:$L,C$22,Data!$C:$C,$B29)</f>
        <v>0</v>
      </c>
      <c r="D29" s="8">
        <f>COUNTIFS(Data!$L:$L,D$22,Data!$C:$C,$B29)</f>
        <v>0</v>
      </c>
      <c r="E29" s="26">
        <f>COUNTIFS(Data!$L:$L,E$22,Data!$C:$C,$B29)</f>
        <v>0</v>
      </c>
      <c r="F29" s="13">
        <f t="shared" si="1"/>
        <v>0</v>
      </c>
    </row>
    <row r="30" spans="1:7" ht="19.5" customHeight="1" x14ac:dyDescent="0.35">
      <c r="A30" s="16"/>
      <c r="B30" s="12" t="s">
        <v>136</v>
      </c>
      <c r="C30" s="20">
        <f>COUNTIFS(Data!$L:$L,C$22,Data!$C:$C,$B30)</f>
        <v>0</v>
      </c>
      <c r="D30" s="8">
        <f>COUNTIFS(Data!$L:$L,D$22,Data!$C:$C,$B30)</f>
        <v>0</v>
      </c>
      <c r="E30" s="26">
        <f>COUNTIFS(Data!$L:$L,E$22,Data!$C:$C,$B30)</f>
        <v>0</v>
      </c>
      <c r="F30" s="13">
        <f t="shared" si="1"/>
        <v>0</v>
      </c>
    </row>
    <row r="31" spans="1:7" ht="19.5" customHeight="1" x14ac:dyDescent="0.35">
      <c r="A31" s="16"/>
      <c r="B31" s="12" t="s">
        <v>87</v>
      </c>
      <c r="C31" s="20">
        <f>COUNTIFS(Data!$L:$L,C$22,Data!$C:$C,$B31)</f>
        <v>0</v>
      </c>
      <c r="D31" s="8">
        <f>COUNTIFS(Data!$L:$L,D$22,Data!$C:$C,$B31)</f>
        <v>0</v>
      </c>
      <c r="E31" s="26">
        <f>COUNTIFS(Data!$L:$L,E$22,Data!$C:$C,$B31)</f>
        <v>1</v>
      </c>
      <c r="F31" s="13">
        <f t="shared" si="1"/>
        <v>1</v>
      </c>
    </row>
    <row r="32" spans="1:7" ht="19.5" customHeight="1" x14ac:dyDescent="0.35">
      <c r="A32" s="16"/>
      <c r="B32" s="12" t="s">
        <v>115</v>
      </c>
      <c r="C32" s="20">
        <f>COUNTIFS(Data!$L:$L,C$22,Data!$C:$C,$B32)</f>
        <v>0</v>
      </c>
      <c r="D32" s="8">
        <f>COUNTIFS(Data!$L:$L,D$22,Data!$C:$C,$B32)</f>
        <v>0</v>
      </c>
      <c r="E32" s="26">
        <f>COUNTIFS(Data!$L:$L,E$22,Data!$C:$C,$B32)</f>
        <v>0</v>
      </c>
      <c r="F32" s="13">
        <f t="shared" si="1"/>
        <v>0</v>
      </c>
    </row>
    <row r="33" spans="1:6" ht="19.5" customHeight="1" x14ac:dyDescent="0.35">
      <c r="A33" s="16"/>
      <c r="B33" s="12" t="s">
        <v>596</v>
      </c>
      <c r="C33" s="20">
        <f>COUNTIFS(Data!$L:$L,C$22,Data!$C:$C,$B33)</f>
        <v>0</v>
      </c>
      <c r="D33" s="8">
        <f>COUNTIFS(Data!$L:$L,D$22,Data!$C:$C,$B33)</f>
        <v>0</v>
      </c>
      <c r="E33" s="26">
        <f>COUNTIFS(Data!$L:$L,E$22,Data!$C:$C,$B33)</f>
        <v>0</v>
      </c>
      <c r="F33" s="13">
        <f t="shared" si="1"/>
        <v>0</v>
      </c>
    </row>
    <row r="34" spans="1:6" ht="19.5" customHeight="1" x14ac:dyDescent="0.35">
      <c r="A34" s="16"/>
      <c r="B34" s="12" t="s">
        <v>595</v>
      </c>
      <c r="C34" s="20">
        <f>COUNTIFS(Data!$L:$L,C$22,Data!$C:$C,$B34)</f>
        <v>0</v>
      </c>
      <c r="D34" s="8">
        <f>COUNTIFS(Data!$L:$L,D$22,Data!$C:$C,$B34)</f>
        <v>0</v>
      </c>
      <c r="E34" s="26">
        <f>COUNTIFS(Data!$L:$L,E$22,Data!$C:$C,$B34)</f>
        <v>0</v>
      </c>
      <c r="F34" s="13">
        <f t="shared" si="1"/>
        <v>0</v>
      </c>
    </row>
    <row r="35" spans="1:6" ht="19.5" customHeight="1" x14ac:dyDescent="0.35">
      <c r="A35" s="16"/>
      <c r="B35" s="12" t="s">
        <v>168</v>
      </c>
      <c r="C35" s="20">
        <f>COUNTIFS(Data!$L:$L,C$22,Data!$C:$C,$B35)</f>
        <v>0</v>
      </c>
      <c r="D35" s="8">
        <f>COUNTIFS(Data!$L:$L,D$22,Data!$C:$C,$B35)</f>
        <v>0</v>
      </c>
      <c r="E35" s="26">
        <f>COUNTIFS(Data!$L:$L,E$22,Data!$C:$C,$B35)</f>
        <v>0</v>
      </c>
      <c r="F35" s="13">
        <f t="shared" si="1"/>
        <v>0</v>
      </c>
    </row>
    <row r="36" spans="1:6" ht="19.5" customHeight="1" x14ac:dyDescent="0.35">
      <c r="A36" s="16"/>
      <c r="B36" s="12" t="s">
        <v>597</v>
      </c>
      <c r="C36" s="20">
        <f>COUNTIFS(Data!$L:$L,C$22,Data!$C:$C,$B36)</f>
        <v>0</v>
      </c>
      <c r="D36" s="8">
        <f>COUNTIFS(Data!$L:$L,D$22,Data!$C:$C,$B36)</f>
        <v>0</v>
      </c>
      <c r="E36" s="26">
        <f>COUNTIFS(Data!$L:$L,E$22,Data!$C:$C,$B36)</f>
        <v>0</v>
      </c>
      <c r="F36" s="13">
        <f t="shared" si="1"/>
        <v>0</v>
      </c>
    </row>
    <row r="37" spans="1:6" ht="19.5" customHeight="1" x14ac:dyDescent="0.35">
      <c r="A37" s="16"/>
      <c r="B37" s="12" t="s">
        <v>103</v>
      </c>
      <c r="C37" s="20">
        <f>COUNTIFS(Data!$L:$L,C$22,Data!$C:$C,$B37)</f>
        <v>0</v>
      </c>
      <c r="D37" s="8">
        <f>COUNTIFS(Data!$L:$L,D$22,Data!$C:$C,$B37)</f>
        <v>0</v>
      </c>
      <c r="E37" s="26">
        <f>COUNTIFS(Data!$L:$L,E$22,Data!$C:$C,$B37)</f>
        <v>1</v>
      </c>
      <c r="F37" s="13">
        <f t="shared" si="1"/>
        <v>1</v>
      </c>
    </row>
    <row r="38" spans="1:6" ht="19.5" customHeight="1" x14ac:dyDescent="0.35">
      <c r="A38" s="16"/>
      <c r="B38" s="12" t="s">
        <v>113</v>
      </c>
      <c r="C38" s="20">
        <f>COUNTIFS(Data!$L:$L,C$22,Data!$C:$C,$B38)</f>
        <v>0</v>
      </c>
      <c r="D38" s="8">
        <f>COUNTIFS(Data!$L:$L,D$22,Data!$C:$C,$B38)</f>
        <v>1</v>
      </c>
      <c r="E38" s="26">
        <f>COUNTIFS(Data!$L:$L,E$22,Data!$C:$C,$B38)</f>
        <v>0</v>
      </c>
      <c r="F38" s="13">
        <f t="shared" si="1"/>
        <v>1</v>
      </c>
    </row>
    <row r="39" spans="1:6" ht="19.5" customHeight="1" x14ac:dyDescent="0.35">
      <c r="A39" s="16"/>
      <c r="B39" s="12" t="s">
        <v>58</v>
      </c>
      <c r="C39" s="20">
        <f>COUNTIFS(Data!$L:$L,C$22,Data!$C:$C,$B39)</f>
        <v>22</v>
      </c>
      <c r="D39" s="8">
        <f>COUNTIFS(Data!$L:$L,D$22,Data!$C:$C,$B39)</f>
        <v>2</v>
      </c>
      <c r="E39" s="26">
        <f>COUNTIFS(Data!$L:$L,E$22,Data!$C:$C,$B39)</f>
        <v>2</v>
      </c>
      <c r="F39" s="13">
        <f t="shared" si="1"/>
        <v>26</v>
      </c>
    </row>
    <row r="40" spans="1:6" ht="19.5" customHeight="1" x14ac:dyDescent="0.35">
      <c r="A40" s="16"/>
      <c r="B40" s="12" t="s">
        <v>127</v>
      </c>
      <c r="C40" s="20">
        <f>COUNTIFS(Data!$L:$L,C$22,Data!$C:$C,$B40)</f>
        <v>6</v>
      </c>
      <c r="D40" s="8">
        <f>COUNTIFS(Data!$L:$L,D$22,Data!$C:$C,$B40)</f>
        <v>0</v>
      </c>
      <c r="E40" s="26">
        <f>COUNTIFS(Data!$L:$L,E$22,Data!$C:$C,$B40)</f>
        <v>0</v>
      </c>
      <c r="F40" s="13">
        <f t="shared" si="1"/>
        <v>6</v>
      </c>
    </row>
    <row r="41" spans="1:6" ht="19.5" customHeight="1" x14ac:dyDescent="0.35">
      <c r="A41" s="16"/>
      <c r="B41" s="12" t="s">
        <v>129</v>
      </c>
      <c r="C41" s="20">
        <f>COUNTIFS(Data!$L:$L,C$22,Data!$C:$C,$B41)</f>
        <v>1</v>
      </c>
      <c r="D41" s="8">
        <f>COUNTIFS(Data!$L:$L,D$22,Data!$C:$C,$B41)</f>
        <v>0</v>
      </c>
      <c r="E41" s="26">
        <f>COUNTIFS(Data!$L:$L,E$22,Data!$C:$C,$B41)</f>
        <v>0</v>
      </c>
      <c r="F41" s="13">
        <f t="shared" si="1"/>
        <v>1</v>
      </c>
    </row>
    <row r="42" spans="1:6" ht="19.5" customHeight="1" x14ac:dyDescent="0.35">
      <c r="A42" s="16"/>
      <c r="B42" s="12" t="s">
        <v>111</v>
      </c>
      <c r="C42" s="20">
        <f>COUNTIFS(Data!$L:$L,C$22,Data!$C:$C,$B42)</f>
        <v>0</v>
      </c>
      <c r="D42" s="8">
        <f>COUNTIFS(Data!$L:$L,D$22,Data!$C:$C,$B42)</f>
        <v>0</v>
      </c>
      <c r="E42" s="26">
        <f>COUNTIFS(Data!$L:$L,E$22,Data!$C:$C,$B42)</f>
        <v>1</v>
      </c>
      <c r="F42" s="13">
        <f t="shared" si="1"/>
        <v>1</v>
      </c>
    </row>
    <row r="43" spans="1:6" ht="19.5" customHeight="1" x14ac:dyDescent="0.35">
      <c r="A43" s="16"/>
      <c r="B43" s="12" t="s">
        <v>122</v>
      </c>
      <c r="C43" s="20">
        <f>COUNTIFS(Data!$L:$L,C$22,Data!$C:$C,$B43)</f>
        <v>0</v>
      </c>
      <c r="D43" s="8">
        <f>COUNTIFS(Data!$L:$L,D$22,Data!$C:$C,$B43)</f>
        <v>0</v>
      </c>
      <c r="E43" s="26">
        <f>COUNTIFS(Data!$L:$L,E$22,Data!$C:$C,$B43)</f>
        <v>0</v>
      </c>
      <c r="F43" s="13">
        <f t="shared" si="1"/>
        <v>0</v>
      </c>
    </row>
    <row r="44" spans="1:6" ht="19.5" customHeight="1" x14ac:dyDescent="0.35">
      <c r="A44" s="16"/>
      <c r="B44" s="12" t="s">
        <v>171</v>
      </c>
      <c r="C44" s="20">
        <f>COUNTIFS(Data!$L:$L,C$22,Data!$C:$C,$B44)</f>
        <v>0</v>
      </c>
      <c r="D44" s="8">
        <f>COUNTIFS(Data!$L:$L,D$22,Data!$C:$C,$B44)</f>
        <v>1</v>
      </c>
      <c r="E44" s="26">
        <f>COUNTIFS(Data!$L:$L,E$22,Data!$C:$C,$B44)</f>
        <v>1</v>
      </c>
      <c r="F44" s="13">
        <f t="shared" si="1"/>
        <v>2</v>
      </c>
    </row>
    <row r="45" spans="1:6" ht="19.5" customHeight="1" x14ac:dyDescent="0.35">
      <c r="A45" s="16"/>
      <c r="B45" s="12" t="s">
        <v>147</v>
      </c>
      <c r="C45" s="20">
        <f>COUNTIFS(Data!$L:$L,C$22,Data!$C:$C,$B45)</f>
        <v>0</v>
      </c>
      <c r="D45" s="8">
        <f>COUNTIFS(Data!$L:$L,D$22,Data!$C:$C,$B45)</f>
        <v>0</v>
      </c>
      <c r="E45" s="26">
        <f>COUNTIFS(Data!$L:$L,E$22,Data!$C:$C,$B45)</f>
        <v>2</v>
      </c>
      <c r="F45" s="13">
        <f t="shared" si="1"/>
        <v>2</v>
      </c>
    </row>
    <row r="46" spans="1:6" ht="19.5" customHeight="1" x14ac:dyDescent="0.35">
      <c r="A46" s="16"/>
      <c r="B46" s="12" t="s">
        <v>598</v>
      </c>
      <c r="C46" s="20">
        <f>COUNTIFS(Data!$L:$L,C$22,Data!$C:$C,$B46)</f>
        <v>0</v>
      </c>
      <c r="D46" s="8">
        <f>COUNTIFS(Data!$L:$L,D$22,Data!$C:$C,$B46)</f>
        <v>0</v>
      </c>
      <c r="E46" s="26">
        <f>COUNTIFS(Data!$L:$L,E$22,Data!$C:$C,$B46)</f>
        <v>0</v>
      </c>
      <c r="F46" s="13">
        <f t="shared" si="1"/>
        <v>0</v>
      </c>
    </row>
    <row r="47" spans="1:6" ht="19.5" customHeight="1" x14ac:dyDescent="0.35">
      <c r="A47" s="16"/>
      <c r="B47" s="12" t="s">
        <v>144</v>
      </c>
      <c r="C47" s="20">
        <f>COUNTIFS(Data!$L:$L,C$22,Data!$C:$C,$B47)</f>
        <v>0</v>
      </c>
      <c r="D47" s="8">
        <f>COUNTIFS(Data!$L:$L,D$22,Data!$C:$C,$B47)</f>
        <v>0</v>
      </c>
      <c r="E47" s="26">
        <f>COUNTIFS(Data!$L:$L,E$22,Data!$C:$C,$B47)</f>
        <v>0</v>
      </c>
      <c r="F47" s="13">
        <f t="shared" si="1"/>
        <v>0</v>
      </c>
    </row>
    <row r="48" spans="1:6" ht="19.5" customHeight="1" x14ac:dyDescent="0.35">
      <c r="A48" s="16"/>
      <c r="B48" s="12" t="s">
        <v>630</v>
      </c>
      <c r="C48" s="20">
        <f>COUNTIFS(Data!$L:$L,C$22,Data!$C:$C,$B48)</f>
        <v>0</v>
      </c>
      <c r="D48" s="8">
        <f>COUNTIFS(Data!$L:$L,D$22,Data!$C:$C,$B48)</f>
        <v>0</v>
      </c>
      <c r="E48" s="26">
        <f>COUNTIFS(Data!$L:$L,E$22,Data!$C:$C,$B48)</f>
        <v>0</v>
      </c>
      <c r="F48" s="13">
        <f t="shared" si="1"/>
        <v>0</v>
      </c>
    </row>
    <row r="49" spans="1:6" ht="19.5" customHeight="1" thickBot="1" x14ac:dyDescent="0.4">
      <c r="A49" s="16"/>
      <c r="B49" s="28" t="s">
        <v>631</v>
      </c>
      <c r="C49" s="29">
        <f>COUNTIFS(Data!$L:$L,C$22,Data!$C:$C,$B49)</f>
        <v>0</v>
      </c>
      <c r="D49" s="9">
        <f>COUNTIFS(Data!$L:$L,D$22,Data!$C:$C,$B49)</f>
        <v>0</v>
      </c>
      <c r="E49" s="30">
        <f>COUNTIFS(Data!$L:$L,E$22,Data!$C:$C,$B49)</f>
        <v>0</v>
      </c>
      <c r="F49" s="31">
        <f t="shared" si="1"/>
        <v>0</v>
      </c>
    </row>
    <row r="50" spans="1:6" ht="25" customHeight="1" thickBot="1" x14ac:dyDescent="0.4">
      <c r="A50" s="16"/>
      <c r="B50" s="62" t="s">
        <v>601</v>
      </c>
      <c r="C50" s="61">
        <f>SUM(C23:C49)</f>
        <v>37</v>
      </c>
      <c r="D50" s="61">
        <f>SUM(D23:D49)</f>
        <v>8</v>
      </c>
      <c r="E50" s="61">
        <f>SUM(E23:E49)</f>
        <v>8</v>
      </c>
      <c r="F50" s="32">
        <f t="shared" si="1"/>
        <v>53</v>
      </c>
    </row>
    <row r="51" spans="1:6" ht="34.5" customHeight="1" thickBot="1" x14ac:dyDescent="0.4">
      <c r="A51" s="16"/>
      <c r="B51" s="98" t="s">
        <v>602</v>
      </c>
      <c r="C51" s="99"/>
      <c r="D51" s="99"/>
      <c r="E51" s="99"/>
      <c r="F51" s="100"/>
    </row>
    <row r="52" spans="1:6" ht="25" customHeight="1" thickBot="1" x14ac:dyDescent="0.4"/>
    <row r="53" spans="1:6" ht="25" customHeight="1" thickBot="1" x14ac:dyDescent="0.4">
      <c r="A53" s="15">
        <v>3</v>
      </c>
      <c r="B53" s="92" t="s">
        <v>632</v>
      </c>
      <c r="C53" s="93"/>
      <c r="D53" s="93"/>
      <c r="E53" s="93"/>
      <c r="F53" s="94"/>
    </row>
    <row r="54" spans="1:6" ht="25" customHeight="1" thickBot="1" x14ac:dyDescent="0.4">
      <c r="A54" s="15" t="s">
        <v>13</v>
      </c>
      <c r="B54" s="95" t="s">
        <v>605</v>
      </c>
      <c r="C54" s="96"/>
      <c r="D54" s="96"/>
      <c r="E54" s="96"/>
      <c r="F54" s="97"/>
    </row>
    <row r="55" spans="1:6" ht="25" customHeight="1" thickBot="1" x14ac:dyDescent="0.4">
      <c r="A55" s="16"/>
      <c r="B55" s="21"/>
      <c r="C55" s="10" t="s">
        <v>65</v>
      </c>
      <c r="D55" s="11" t="s">
        <v>78</v>
      </c>
      <c r="E55" s="37" t="s">
        <v>174</v>
      </c>
      <c r="F55" s="27" t="s">
        <v>601</v>
      </c>
    </row>
    <row r="56" spans="1:6" ht="20" customHeight="1" x14ac:dyDescent="0.35">
      <c r="A56" s="16"/>
      <c r="B56" s="12" t="s">
        <v>90</v>
      </c>
      <c r="C56" s="22">
        <f>COUNTIFS(Data!$N:$N,C$55,Data!$C:$C,$B56)</f>
        <v>0</v>
      </c>
      <c r="D56" s="23">
        <f>COUNTIFS(Data!$N:$N,D$55,Data!$C:$C,$B56)</f>
        <v>0</v>
      </c>
      <c r="E56" s="25">
        <f>COUNTIFS(Data!$N:$N,E$55,Data!$C:$C,$B56)</f>
        <v>0</v>
      </c>
      <c r="F56" s="13">
        <f t="shared" ref="F56:F83" si="2">SUM(C56:E56)</f>
        <v>0</v>
      </c>
    </row>
    <row r="57" spans="1:6" ht="20" customHeight="1" x14ac:dyDescent="0.35">
      <c r="A57" s="16"/>
      <c r="B57" s="12" t="s">
        <v>110</v>
      </c>
      <c r="C57" s="20">
        <f>COUNTIFS(Data!$N:$N,C$55,Data!$C:$C,$B57)</f>
        <v>0</v>
      </c>
      <c r="D57" s="8">
        <f>COUNTIFS(Data!$N:$N,D$55,Data!$C:$C,$B57)</f>
        <v>4</v>
      </c>
      <c r="E57" s="26">
        <f>COUNTIFS(Data!$N:$N,E$55,Data!$C:$C,$B57)</f>
        <v>0</v>
      </c>
      <c r="F57" s="13">
        <f t="shared" si="2"/>
        <v>4</v>
      </c>
    </row>
    <row r="58" spans="1:6" ht="20" customHeight="1" x14ac:dyDescent="0.35">
      <c r="A58" s="16"/>
      <c r="B58" s="12" t="s">
        <v>99</v>
      </c>
      <c r="C58" s="20">
        <f>COUNTIFS(Data!$N:$N,C$55,Data!$C:$C,$B58)</f>
        <v>0</v>
      </c>
      <c r="D58" s="8">
        <f>COUNTIFS(Data!$N:$N,D$55,Data!$C:$C,$B58)</f>
        <v>2</v>
      </c>
      <c r="E58" s="26">
        <f>COUNTIFS(Data!$N:$N,E$55,Data!$C:$C,$B58)</f>
        <v>0</v>
      </c>
      <c r="F58" s="13">
        <f t="shared" si="2"/>
        <v>2</v>
      </c>
    </row>
    <row r="59" spans="1:6" ht="20" customHeight="1" x14ac:dyDescent="0.35">
      <c r="A59" s="16"/>
      <c r="B59" s="12" t="s">
        <v>108</v>
      </c>
      <c r="C59" s="20">
        <f>COUNTIFS(Data!$N:$N,C$55,Data!$C:$C,$B59)</f>
        <v>0</v>
      </c>
      <c r="D59" s="8">
        <f>COUNTIFS(Data!$N:$N,D$55,Data!$C:$C,$B59)</f>
        <v>2</v>
      </c>
      <c r="E59" s="26">
        <f>COUNTIFS(Data!$N:$N,E$55,Data!$C:$C,$B59)</f>
        <v>1</v>
      </c>
      <c r="F59" s="13">
        <f t="shared" si="2"/>
        <v>3</v>
      </c>
    </row>
    <row r="60" spans="1:6" ht="20" customHeight="1" x14ac:dyDescent="0.35">
      <c r="A60" s="16"/>
      <c r="B60" s="12" t="s">
        <v>75</v>
      </c>
      <c r="C60" s="20">
        <f>COUNTIFS(Data!$N:$N,C$55,Data!$C:$C,$B60)</f>
        <v>0</v>
      </c>
      <c r="D60" s="8">
        <f>COUNTIFS(Data!$N:$N,D$55,Data!$C:$C,$B60)</f>
        <v>0</v>
      </c>
      <c r="E60" s="26">
        <f>COUNTIFS(Data!$N:$N,E$55,Data!$C:$C,$B60)</f>
        <v>0</v>
      </c>
      <c r="F60" s="13">
        <f t="shared" si="2"/>
        <v>0</v>
      </c>
    </row>
    <row r="61" spans="1:6" ht="20" customHeight="1" x14ac:dyDescent="0.35">
      <c r="A61" s="16"/>
      <c r="B61" s="12" t="s">
        <v>123</v>
      </c>
      <c r="C61" s="20">
        <f>COUNTIFS(Data!$N:$N,C$55,Data!$C:$C,$B61)</f>
        <v>0</v>
      </c>
      <c r="D61" s="8">
        <f>COUNTIFS(Data!$N:$N,D$55,Data!$C:$C,$B61)</f>
        <v>3</v>
      </c>
      <c r="E61" s="26">
        <f>COUNTIFS(Data!$N:$N,E$55,Data!$C:$C,$B61)</f>
        <v>0</v>
      </c>
      <c r="F61" s="13">
        <f t="shared" si="2"/>
        <v>3</v>
      </c>
    </row>
    <row r="62" spans="1:6" ht="20" customHeight="1" x14ac:dyDescent="0.35">
      <c r="A62" s="16"/>
      <c r="B62" s="12" t="s">
        <v>133</v>
      </c>
      <c r="C62" s="20">
        <f>COUNTIFS(Data!$N:$N,C$55,Data!$C:$C,$B62)</f>
        <v>0</v>
      </c>
      <c r="D62" s="8">
        <f>COUNTIFS(Data!$N:$N,D$55,Data!$C:$C,$B62)</f>
        <v>0</v>
      </c>
      <c r="E62" s="26">
        <f>COUNTIFS(Data!$N:$N,E$55,Data!$C:$C,$B62)</f>
        <v>0</v>
      </c>
      <c r="F62" s="13">
        <f t="shared" si="2"/>
        <v>0</v>
      </c>
    </row>
    <row r="63" spans="1:6" ht="20" customHeight="1" x14ac:dyDescent="0.35">
      <c r="A63" s="16"/>
      <c r="B63" s="12" t="s">
        <v>136</v>
      </c>
      <c r="C63" s="20">
        <f>COUNTIFS(Data!$N:$N,C$55,Data!$C:$C,$B63)</f>
        <v>0</v>
      </c>
      <c r="D63" s="8">
        <f>COUNTIFS(Data!$N:$N,D$55,Data!$C:$C,$B63)</f>
        <v>0</v>
      </c>
      <c r="E63" s="26">
        <f>COUNTIFS(Data!$N:$N,E$55,Data!$C:$C,$B63)</f>
        <v>0</v>
      </c>
      <c r="F63" s="13">
        <f t="shared" si="2"/>
        <v>0</v>
      </c>
    </row>
    <row r="64" spans="1:6" ht="20" customHeight="1" x14ac:dyDescent="0.35">
      <c r="A64" s="16"/>
      <c r="B64" s="12" t="s">
        <v>87</v>
      </c>
      <c r="C64" s="20">
        <f>COUNTIFS(Data!$N:$N,C$55,Data!$C:$C,$B64)</f>
        <v>0</v>
      </c>
      <c r="D64" s="8">
        <f>COUNTIFS(Data!$N:$N,D$55,Data!$C:$C,$B64)</f>
        <v>1</v>
      </c>
      <c r="E64" s="26">
        <f>COUNTIFS(Data!$N:$N,E$55,Data!$C:$C,$B64)</f>
        <v>0</v>
      </c>
      <c r="F64" s="13">
        <f t="shared" si="2"/>
        <v>1</v>
      </c>
    </row>
    <row r="65" spans="1:6" ht="20" customHeight="1" x14ac:dyDescent="0.35">
      <c r="A65" s="16"/>
      <c r="B65" s="12" t="s">
        <v>115</v>
      </c>
      <c r="C65" s="20">
        <f>COUNTIFS(Data!$N:$N,C$55,Data!$C:$C,$B65)</f>
        <v>0</v>
      </c>
      <c r="D65" s="8">
        <f>COUNTIFS(Data!$N:$N,D$55,Data!$C:$C,$B65)</f>
        <v>0</v>
      </c>
      <c r="E65" s="26">
        <f>COUNTIFS(Data!$N:$N,E$55,Data!$C:$C,$B65)</f>
        <v>0</v>
      </c>
      <c r="F65" s="13">
        <f t="shared" si="2"/>
        <v>0</v>
      </c>
    </row>
    <row r="66" spans="1:6" ht="20" customHeight="1" x14ac:dyDescent="0.35">
      <c r="A66" s="16"/>
      <c r="B66" s="12" t="s">
        <v>596</v>
      </c>
      <c r="C66" s="20">
        <f>COUNTIFS(Data!$N:$N,C$55,Data!$C:$C,$B66)</f>
        <v>0</v>
      </c>
      <c r="D66" s="8">
        <f>COUNTIFS(Data!$N:$N,D$55,Data!$C:$C,$B66)</f>
        <v>0</v>
      </c>
      <c r="E66" s="26">
        <f>COUNTIFS(Data!$N:$N,E$55,Data!$C:$C,$B66)</f>
        <v>0</v>
      </c>
      <c r="F66" s="13">
        <f t="shared" si="2"/>
        <v>0</v>
      </c>
    </row>
    <row r="67" spans="1:6" ht="20" customHeight="1" x14ac:dyDescent="0.35">
      <c r="A67" s="16"/>
      <c r="B67" s="12" t="s">
        <v>595</v>
      </c>
      <c r="C67" s="20">
        <f>COUNTIFS(Data!$N:$N,C$55,Data!$C:$C,$B67)</f>
        <v>0</v>
      </c>
      <c r="D67" s="8">
        <f>COUNTIFS(Data!$N:$N,D$55,Data!$C:$C,$B67)</f>
        <v>0</v>
      </c>
      <c r="E67" s="26">
        <f>COUNTIFS(Data!$N:$N,E$55,Data!$C:$C,$B67)</f>
        <v>0</v>
      </c>
      <c r="F67" s="13">
        <f t="shared" si="2"/>
        <v>0</v>
      </c>
    </row>
    <row r="68" spans="1:6" ht="20" customHeight="1" x14ac:dyDescent="0.35">
      <c r="A68" s="16"/>
      <c r="B68" s="12" t="s">
        <v>168</v>
      </c>
      <c r="C68" s="20">
        <f>COUNTIFS(Data!$N:$N,C$55,Data!$C:$C,$B68)</f>
        <v>0</v>
      </c>
      <c r="D68" s="8">
        <f>COUNTIFS(Data!$N:$N,D$55,Data!$C:$C,$B68)</f>
        <v>0</v>
      </c>
      <c r="E68" s="26">
        <f>COUNTIFS(Data!$N:$N,E$55,Data!$C:$C,$B68)</f>
        <v>0</v>
      </c>
      <c r="F68" s="13">
        <f t="shared" si="2"/>
        <v>0</v>
      </c>
    </row>
    <row r="69" spans="1:6" ht="20" customHeight="1" x14ac:dyDescent="0.35">
      <c r="A69" s="16"/>
      <c r="B69" s="12" t="s">
        <v>597</v>
      </c>
      <c r="C69" s="20">
        <f>COUNTIFS(Data!$N:$N,C$55,Data!$C:$C,$B69)</f>
        <v>0</v>
      </c>
      <c r="D69" s="8">
        <f>COUNTIFS(Data!$N:$N,D$55,Data!$C:$C,$B69)</f>
        <v>0</v>
      </c>
      <c r="E69" s="26">
        <f>COUNTIFS(Data!$N:$N,E$55,Data!$C:$C,$B69)</f>
        <v>0</v>
      </c>
      <c r="F69" s="13">
        <f t="shared" si="2"/>
        <v>0</v>
      </c>
    </row>
    <row r="70" spans="1:6" ht="20" customHeight="1" x14ac:dyDescent="0.35">
      <c r="A70" s="16"/>
      <c r="B70" s="12" t="s">
        <v>103</v>
      </c>
      <c r="C70" s="20">
        <f>COUNTIFS(Data!$N:$N,C$55,Data!$C:$C,$B70)</f>
        <v>0</v>
      </c>
      <c r="D70" s="8">
        <f>COUNTIFS(Data!$N:$N,D$55,Data!$C:$C,$B70)</f>
        <v>1</v>
      </c>
      <c r="E70" s="26">
        <f>COUNTIFS(Data!$N:$N,E$55,Data!$C:$C,$B70)</f>
        <v>0</v>
      </c>
      <c r="F70" s="13">
        <f t="shared" si="2"/>
        <v>1</v>
      </c>
    </row>
    <row r="71" spans="1:6" ht="20" customHeight="1" x14ac:dyDescent="0.35">
      <c r="A71" s="16"/>
      <c r="B71" s="12" t="s">
        <v>113</v>
      </c>
      <c r="C71" s="20">
        <f>COUNTIFS(Data!$N:$N,C$55,Data!$C:$C,$B71)</f>
        <v>0</v>
      </c>
      <c r="D71" s="8">
        <f>COUNTIFS(Data!$N:$N,D$55,Data!$C:$C,$B71)</f>
        <v>1</v>
      </c>
      <c r="E71" s="26">
        <f>COUNTIFS(Data!$N:$N,E$55,Data!$C:$C,$B71)</f>
        <v>0</v>
      </c>
      <c r="F71" s="13">
        <f t="shared" si="2"/>
        <v>1</v>
      </c>
    </row>
    <row r="72" spans="1:6" ht="20" customHeight="1" x14ac:dyDescent="0.35">
      <c r="A72" s="16"/>
      <c r="B72" s="12" t="s">
        <v>58</v>
      </c>
      <c r="C72" s="20">
        <f>COUNTIFS(Data!$N:$N,C$55,Data!$C:$C,$B72)</f>
        <v>15</v>
      </c>
      <c r="D72" s="8">
        <f>COUNTIFS(Data!$N:$N,D$55,Data!$C:$C,$B72)</f>
        <v>11</v>
      </c>
      <c r="E72" s="26">
        <f>COUNTIFS(Data!$N:$N,E$55,Data!$C:$C,$B72)</f>
        <v>0</v>
      </c>
      <c r="F72" s="13">
        <f t="shared" si="2"/>
        <v>26</v>
      </c>
    </row>
    <row r="73" spans="1:6" ht="20" customHeight="1" x14ac:dyDescent="0.35">
      <c r="A73" s="16"/>
      <c r="B73" s="12" t="s">
        <v>127</v>
      </c>
      <c r="C73" s="20">
        <f>COUNTIFS(Data!$N:$N,C$55,Data!$C:$C,$B73)</f>
        <v>3</v>
      </c>
      <c r="D73" s="8">
        <f>COUNTIFS(Data!$N:$N,D$55,Data!$C:$C,$B73)</f>
        <v>3</v>
      </c>
      <c r="E73" s="26">
        <f>COUNTIFS(Data!$N:$N,E$55,Data!$C:$C,$B73)</f>
        <v>0</v>
      </c>
      <c r="F73" s="13">
        <f t="shared" si="2"/>
        <v>6</v>
      </c>
    </row>
    <row r="74" spans="1:6" ht="20" customHeight="1" x14ac:dyDescent="0.35">
      <c r="A74" s="16"/>
      <c r="B74" s="12" t="s">
        <v>129</v>
      </c>
      <c r="C74" s="20">
        <f>COUNTIFS(Data!$N:$N,C$55,Data!$C:$C,$B74)</f>
        <v>0</v>
      </c>
      <c r="D74" s="8">
        <f>COUNTIFS(Data!$N:$N,D$55,Data!$C:$C,$B74)</f>
        <v>1</v>
      </c>
      <c r="E74" s="26">
        <f>COUNTIFS(Data!$N:$N,E$55,Data!$C:$C,$B74)</f>
        <v>0</v>
      </c>
      <c r="F74" s="13">
        <f t="shared" si="2"/>
        <v>1</v>
      </c>
    </row>
    <row r="75" spans="1:6" ht="20" customHeight="1" x14ac:dyDescent="0.35">
      <c r="A75" s="16"/>
      <c r="B75" s="12" t="s">
        <v>111</v>
      </c>
      <c r="C75" s="20">
        <f>COUNTIFS(Data!$N:$N,C$55,Data!$C:$C,$B75)</f>
        <v>0</v>
      </c>
      <c r="D75" s="8">
        <f>COUNTIFS(Data!$N:$N,D$55,Data!$C:$C,$B75)</f>
        <v>1</v>
      </c>
      <c r="E75" s="26">
        <f>COUNTIFS(Data!$N:$N,E$55,Data!$C:$C,$B75)</f>
        <v>0</v>
      </c>
      <c r="F75" s="13">
        <f t="shared" si="2"/>
        <v>1</v>
      </c>
    </row>
    <row r="76" spans="1:6" ht="20" customHeight="1" x14ac:dyDescent="0.35">
      <c r="A76" s="16"/>
      <c r="B76" s="12" t="s">
        <v>122</v>
      </c>
      <c r="C76" s="20">
        <f>COUNTIFS(Data!$N:$N,C$55,Data!$C:$C,$B76)</f>
        <v>0</v>
      </c>
      <c r="D76" s="8">
        <f>COUNTIFS(Data!$N:$N,D$55,Data!$C:$C,$B76)</f>
        <v>0</v>
      </c>
      <c r="E76" s="26">
        <f>COUNTIFS(Data!$N:$N,E$55,Data!$C:$C,$B76)</f>
        <v>0</v>
      </c>
      <c r="F76" s="13">
        <f t="shared" si="2"/>
        <v>0</v>
      </c>
    </row>
    <row r="77" spans="1:6" ht="20" customHeight="1" x14ac:dyDescent="0.35">
      <c r="A77" s="16"/>
      <c r="B77" s="12" t="s">
        <v>171</v>
      </c>
      <c r="C77" s="20">
        <f>COUNTIFS(Data!$N:$N,C$55,Data!$C:$C,$B77)</f>
        <v>0</v>
      </c>
      <c r="D77" s="8">
        <f>COUNTIFS(Data!$N:$N,D$55,Data!$C:$C,$B77)</f>
        <v>2</v>
      </c>
      <c r="E77" s="26">
        <f>COUNTIFS(Data!$N:$N,E$55,Data!$C:$C,$B77)</f>
        <v>0</v>
      </c>
      <c r="F77" s="13">
        <f t="shared" si="2"/>
        <v>2</v>
      </c>
    </row>
    <row r="78" spans="1:6" ht="20" customHeight="1" x14ac:dyDescent="0.35">
      <c r="A78" s="16"/>
      <c r="B78" s="12" t="s">
        <v>147</v>
      </c>
      <c r="C78" s="20">
        <f>COUNTIFS(Data!$N:$N,C$55,Data!$C:$C,$B78)</f>
        <v>2</v>
      </c>
      <c r="D78" s="8">
        <f>COUNTIFS(Data!$N:$N,D$55,Data!$C:$C,$B78)</f>
        <v>0</v>
      </c>
      <c r="E78" s="26">
        <f>COUNTIFS(Data!$N:$N,E$55,Data!$C:$C,$B78)</f>
        <v>0</v>
      </c>
      <c r="F78" s="13">
        <f t="shared" si="2"/>
        <v>2</v>
      </c>
    </row>
    <row r="79" spans="1:6" ht="20" customHeight="1" x14ac:dyDescent="0.35">
      <c r="A79" s="16"/>
      <c r="B79" s="12" t="s">
        <v>598</v>
      </c>
      <c r="C79" s="20">
        <f>COUNTIFS(Data!$N:$N,C$55,Data!$C:$C,$B79)</f>
        <v>0</v>
      </c>
      <c r="D79" s="8">
        <f>COUNTIFS(Data!$N:$N,D$55,Data!$C:$C,$B79)</f>
        <v>0</v>
      </c>
      <c r="E79" s="26">
        <f>COUNTIFS(Data!$N:$N,E$55,Data!$C:$C,$B79)</f>
        <v>0</v>
      </c>
      <c r="F79" s="13">
        <f t="shared" si="2"/>
        <v>0</v>
      </c>
    </row>
    <row r="80" spans="1:6" ht="20" customHeight="1" x14ac:dyDescent="0.35">
      <c r="A80" s="16"/>
      <c r="B80" s="12" t="s">
        <v>144</v>
      </c>
      <c r="C80" s="20">
        <f>COUNTIFS(Data!$N:$N,C$55,Data!$C:$C,$B80)</f>
        <v>0</v>
      </c>
      <c r="D80" s="8">
        <f>COUNTIFS(Data!$N:$N,D$55,Data!$C:$C,$B80)</f>
        <v>0</v>
      </c>
      <c r="E80" s="26">
        <f>COUNTIFS(Data!$N:$N,E$55,Data!$C:$C,$B80)</f>
        <v>0</v>
      </c>
      <c r="F80" s="13">
        <f t="shared" si="2"/>
        <v>0</v>
      </c>
    </row>
    <row r="81" spans="1:8" ht="20" customHeight="1" x14ac:dyDescent="0.35">
      <c r="A81" s="16"/>
      <c r="B81" s="12" t="s">
        <v>630</v>
      </c>
      <c r="C81" s="20">
        <f>COUNTIFS(Data!$N:$N,C$55,Data!$C:$C,$B81)</f>
        <v>0</v>
      </c>
      <c r="D81" s="8">
        <f>COUNTIFS(Data!$N:$N,D$55,Data!$C:$C,$B81)</f>
        <v>0</v>
      </c>
      <c r="E81" s="26">
        <f>COUNTIFS(Data!$N:$N,E$55,Data!$C:$C,$B81)</f>
        <v>0</v>
      </c>
      <c r="F81" s="13">
        <f t="shared" si="2"/>
        <v>0</v>
      </c>
    </row>
    <row r="82" spans="1:8" ht="20" customHeight="1" thickBot="1" x14ac:dyDescent="0.4">
      <c r="A82" s="16"/>
      <c r="B82" s="28" t="s">
        <v>631</v>
      </c>
      <c r="C82" s="29">
        <f>COUNTIFS(Data!$N:$N,C$55,Data!$C:$C,$B82)</f>
        <v>0</v>
      </c>
      <c r="D82" s="9">
        <f>COUNTIFS(Data!$N:$N,D$55,Data!$C:$C,$B82)</f>
        <v>0</v>
      </c>
      <c r="E82" s="30">
        <f>COUNTIFS(Data!$N:$N,E$55,Data!$C:$C,$B82)</f>
        <v>0</v>
      </c>
      <c r="F82" s="31">
        <f t="shared" si="2"/>
        <v>0</v>
      </c>
    </row>
    <row r="83" spans="1:8" ht="25" customHeight="1" thickBot="1" x14ac:dyDescent="0.4">
      <c r="A83" s="16"/>
      <c r="B83" s="62" t="s">
        <v>601</v>
      </c>
      <c r="C83" s="61">
        <f>SUM(C56:C82)</f>
        <v>20</v>
      </c>
      <c r="D83" s="61">
        <f>SUM(D56:D82)</f>
        <v>32</v>
      </c>
      <c r="E83" s="61">
        <f>SUM(E56:E82)</f>
        <v>1</v>
      </c>
      <c r="F83" s="32">
        <f t="shared" si="2"/>
        <v>53</v>
      </c>
    </row>
    <row r="84" spans="1:8" ht="35.25" customHeight="1" thickBot="1" x14ac:dyDescent="0.4">
      <c r="A84" s="16"/>
      <c r="B84" s="98" t="s">
        <v>602</v>
      </c>
      <c r="C84" s="99"/>
      <c r="D84" s="99"/>
      <c r="E84" s="99"/>
      <c r="F84" s="100"/>
    </row>
    <row r="85" spans="1:8" ht="25" customHeight="1" thickBot="1" x14ac:dyDescent="0.4"/>
    <row r="86" spans="1:8" ht="25" customHeight="1" thickBot="1" x14ac:dyDescent="0.4">
      <c r="A86" s="15">
        <v>4</v>
      </c>
      <c r="B86" s="92" t="s">
        <v>632</v>
      </c>
      <c r="C86" s="93"/>
      <c r="D86" s="93"/>
      <c r="E86" s="93"/>
      <c r="F86" s="93"/>
      <c r="G86" s="93"/>
      <c r="H86" s="94"/>
    </row>
    <row r="87" spans="1:8" ht="25" customHeight="1" thickBot="1" x14ac:dyDescent="0.4">
      <c r="A87" s="15" t="s">
        <v>13</v>
      </c>
      <c r="B87" s="95" t="s">
        <v>606</v>
      </c>
      <c r="C87" s="96"/>
      <c r="D87" s="96"/>
      <c r="E87" s="96"/>
      <c r="F87" s="96"/>
      <c r="G87" s="96"/>
      <c r="H87" s="97"/>
    </row>
    <row r="88" spans="1:8" ht="32.25" customHeight="1" thickBot="1" x14ac:dyDescent="0.4">
      <c r="A88" s="16"/>
      <c r="B88" s="21"/>
      <c r="C88" s="10" t="s">
        <v>66</v>
      </c>
      <c r="D88" s="11" t="s">
        <v>86</v>
      </c>
      <c r="E88" s="11" t="s">
        <v>118</v>
      </c>
      <c r="F88" s="11" t="s">
        <v>344</v>
      </c>
      <c r="G88" s="37" t="s">
        <v>79</v>
      </c>
      <c r="H88" s="27" t="s">
        <v>601</v>
      </c>
    </row>
    <row r="89" spans="1:8" ht="20" customHeight="1" x14ac:dyDescent="0.35">
      <c r="A89" s="16"/>
      <c r="B89" s="12" t="s">
        <v>90</v>
      </c>
      <c r="C89" s="22">
        <f>COUNTIFS(Data!$P:$P,C$88,Data!$C:$C,$B89)</f>
        <v>0</v>
      </c>
      <c r="D89" s="23">
        <f>COUNTIFS(Data!$P:$P,D$88,Data!$C:$C,$B89)</f>
        <v>0</v>
      </c>
      <c r="E89" s="23">
        <f>COUNTIFS(Data!$P:$P,E$88,Data!$C:$C,$B89)</f>
        <v>0</v>
      </c>
      <c r="F89" s="23">
        <f>COUNTIFS(Data!$P:$P,F$88,Data!$C:$C,$B89)</f>
        <v>0</v>
      </c>
      <c r="G89" s="25">
        <f>COUNTIFS(Data!$P:$P,G$88,Data!$C:$C,$B89)</f>
        <v>0</v>
      </c>
      <c r="H89" s="13">
        <f t="shared" ref="H89:H116" si="3">SUM(C89:G89)</f>
        <v>0</v>
      </c>
    </row>
    <row r="90" spans="1:8" ht="20" customHeight="1" x14ac:dyDescent="0.35">
      <c r="A90" s="16"/>
      <c r="B90" s="12" t="s">
        <v>110</v>
      </c>
      <c r="C90" s="20">
        <f>COUNTIFS(Data!$P:$P,C$88,Data!$C:$C,$B90)</f>
        <v>0</v>
      </c>
      <c r="D90" s="8">
        <f>COUNTIFS(Data!$P:$P,D$88,Data!$C:$C,$B90)</f>
        <v>1</v>
      </c>
      <c r="E90" s="8">
        <f>COUNTIFS(Data!$P:$P,E$88,Data!$C:$C,$B90)</f>
        <v>0</v>
      </c>
      <c r="F90" s="8">
        <f>COUNTIFS(Data!$P:$P,F$88,Data!$C:$C,$B90)</f>
        <v>0</v>
      </c>
      <c r="G90" s="26">
        <f>COUNTIFS(Data!$P:$P,G$88,Data!$C:$C,$B90)</f>
        <v>3</v>
      </c>
      <c r="H90" s="13">
        <f t="shared" si="3"/>
        <v>4</v>
      </c>
    </row>
    <row r="91" spans="1:8" ht="20" customHeight="1" x14ac:dyDescent="0.35">
      <c r="A91" s="16"/>
      <c r="B91" s="12" t="s">
        <v>99</v>
      </c>
      <c r="C91" s="20">
        <f>COUNTIFS(Data!$P:$P,C$88,Data!$C:$C,$B91)</f>
        <v>0</v>
      </c>
      <c r="D91" s="8">
        <f>COUNTIFS(Data!$P:$P,D$88,Data!$C:$C,$B91)</f>
        <v>0</v>
      </c>
      <c r="E91" s="8">
        <f>COUNTIFS(Data!$P:$P,E$88,Data!$C:$C,$B91)</f>
        <v>0</v>
      </c>
      <c r="F91" s="8">
        <f>COUNTIFS(Data!$P:$P,F$88,Data!$C:$C,$B91)</f>
        <v>0</v>
      </c>
      <c r="G91" s="26">
        <f>COUNTIFS(Data!$P:$P,G$88,Data!$C:$C,$B91)</f>
        <v>2</v>
      </c>
      <c r="H91" s="13">
        <f t="shared" si="3"/>
        <v>2</v>
      </c>
    </row>
    <row r="92" spans="1:8" ht="20" customHeight="1" x14ac:dyDescent="0.35">
      <c r="A92" s="16"/>
      <c r="B92" s="12" t="s">
        <v>108</v>
      </c>
      <c r="C92" s="20">
        <f>COUNTIFS(Data!$P:$P,C$88,Data!$C:$C,$B92)</f>
        <v>0</v>
      </c>
      <c r="D92" s="8">
        <f>COUNTIFS(Data!$P:$P,D$88,Data!$C:$C,$B92)</f>
        <v>0</v>
      </c>
      <c r="E92" s="8">
        <f>COUNTIFS(Data!$P:$P,E$88,Data!$C:$C,$B92)</f>
        <v>0</v>
      </c>
      <c r="F92" s="8">
        <f>COUNTIFS(Data!$P:$P,F$88,Data!$C:$C,$B92)</f>
        <v>0</v>
      </c>
      <c r="G92" s="26">
        <f>COUNTIFS(Data!$P:$P,G$88,Data!$C:$C,$B92)</f>
        <v>3</v>
      </c>
      <c r="H92" s="13">
        <f t="shared" si="3"/>
        <v>3</v>
      </c>
    </row>
    <row r="93" spans="1:8" ht="20" customHeight="1" x14ac:dyDescent="0.35">
      <c r="A93" s="16"/>
      <c r="B93" s="12" t="s">
        <v>75</v>
      </c>
      <c r="C93" s="20">
        <f>COUNTIFS(Data!$P:$P,C$88,Data!$C:$C,$B93)</f>
        <v>0</v>
      </c>
      <c r="D93" s="8">
        <f>COUNTIFS(Data!$P:$P,D$88,Data!$C:$C,$B93)</f>
        <v>0</v>
      </c>
      <c r="E93" s="8">
        <f>COUNTIFS(Data!$P:$P,E$88,Data!$C:$C,$B93)</f>
        <v>0</v>
      </c>
      <c r="F93" s="8">
        <f>COUNTIFS(Data!$P:$P,F$88,Data!$C:$C,$B93)</f>
        <v>0</v>
      </c>
      <c r="G93" s="26">
        <f>COUNTIFS(Data!$P:$P,G$88,Data!$C:$C,$B93)</f>
        <v>0</v>
      </c>
      <c r="H93" s="13">
        <f t="shared" si="3"/>
        <v>0</v>
      </c>
    </row>
    <row r="94" spans="1:8" ht="20" customHeight="1" x14ac:dyDescent="0.35">
      <c r="A94" s="16"/>
      <c r="B94" s="12" t="s">
        <v>123</v>
      </c>
      <c r="C94" s="20">
        <f>COUNTIFS(Data!$P:$P,C$88,Data!$C:$C,$B94)</f>
        <v>0</v>
      </c>
      <c r="D94" s="8">
        <f>COUNTIFS(Data!$P:$P,D$88,Data!$C:$C,$B94)</f>
        <v>2</v>
      </c>
      <c r="E94" s="8">
        <f>COUNTIFS(Data!$P:$P,E$88,Data!$C:$C,$B94)</f>
        <v>1</v>
      </c>
      <c r="F94" s="8">
        <f>COUNTIFS(Data!$P:$P,F$88,Data!$C:$C,$B94)</f>
        <v>0</v>
      </c>
      <c r="G94" s="26">
        <f>COUNTIFS(Data!$P:$P,G$88,Data!$C:$C,$B94)</f>
        <v>0</v>
      </c>
      <c r="H94" s="13">
        <f t="shared" si="3"/>
        <v>3</v>
      </c>
    </row>
    <row r="95" spans="1:8" ht="20" customHeight="1" x14ac:dyDescent="0.35">
      <c r="A95" s="16"/>
      <c r="B95" s="12" t="s">
        <v>133</v>
      </c>
      <c r="C95" s="20">
        <f>COUNTIFS(Data!$P:$P,C$88,Data!$C:$C,$B95)</f>
        <v>0</v>
      </c>
      <c r="D95" s="8">
        <f>COUNTIFS(Data!$P:$P,D$88,Data!$C:$C,$B95)</f>
        <v>0</v>
      </c>
      <c r="E95" s="8">
        <f>COUNTIFS(Data!$P:$P,E$88,Data!$C:$C,$B95)</f>
        <v>0</v>
      </c>
      <c r="F95" s="8">
        <f>COUNTIFS(Data!$P:$P,F$88,Data!$C:$C,$B95)</f>
        <v>0</v>
      </c>
      <c r="G95" s="26">
        <f>COUNTIFS(Data!$P:$P,G$88,Data!$C:$C,$B95)</f>
        <v>0</v>
      </c>
      <c r="H95" s="13">
        <f t="shared" si="3"/>
        <v>0</v>
      </c>
    </row>
    <row r="96" spans="1:8" ht="20" customHeight="1" x14ac:dyDescent="0.35">
      <c r="A96" s="16"/>
      <c r="B96" s="12" t="s">
        <v>136</v>
      </c>
      <c r="C96" s="20">
        <f>COUNTIFS(Data!$P:$P,C$88,Data!$C:$C,$B96)</f>
        <v>0</v>
      </c>
      <c r="D96" s="8">
        <f>COUNTIFS(Data!$P:$P,D$88,Data!$C:$C,$B96)</f>
        <v>0</v>
      </c>
      <c r="E96" s="8">
        <f>COUNTIFS(Data!$P:$P,E$88,Data!$C:$C,$B96)</f>
        <v>0</v>
      </c>
      <c r="F96" s="8">
        <f>COUNTIFS(Data!$P:$P,F$88,Data!$C:$C,$B96)</f>
        <v>0</v>
      </c>
      <c r="G96" s="26">
        <f>COUNTIFS(Data!$P:$P,G$88,Data!$C:$C,$B96)</f>
        <v>0</v>
      </c>
      <c r="H96" s="13">
        <f t="shared" si="3"/>
        <v>0</v>
      </c>
    </row>
    <row r="97" spans="1:8" ht="20" customHeight="1" x14ac:dyDescent="0.35">
      <c r="A97" s="16"/>
      <c r="B97" s="12" t="s">
        <v>87</v>
      </c>
      <c r="C97" s="20">
        <f>COUNTIFS(Data!$P:$P,C$88,Data!$C:$C,$B97)</f>
        <v>0</v>
      </c>
      <c r="D97" s="8">
        <f>COUNTIFS(Data!$P:$P,D$88,Data!$C:$C,$B97)</f>
        <v>1</v>
      </c>
      <c r="E97" s="8">
        <f>COUNTIFS(Data!$P:$P,E$88,Data!$C:$C,$B97)</f>
        <v>0</v>
      </c>
      <c r="F97" s="8">
        <f>COUNTIFS(Data!$P:$P,F$88,Data!$C:$C,$B97)</f>
        <v>0</v>
      </c>
      <c r="G97" s="26">
        <f>COUNTIFS(Data!$P:$P,G$88,Data!$C:$C,$B97)</f>
        <v>0</v>
      </c>
      <c r="H97" s="13">
        <f t="shared" si="3"/>
        <v>1</v>
      </c>
    </row>
    <row r="98" spans="1:8" ht="20" customHeight="1" x14ac:dyDescent="0.35">
      <c r="A98" s="16"/>
      <c r="B98" s="12" t="s">
        <v>115</v>
      </c>
      <c r="C98" s="20">
        <f>COUNTIFS(Data!$P:$P,C$88,Data!$C:$C,$B98)</f>
        <v>0</v>
      </c>
      <c r="D98" s="8">
        <f>COUNTIFS(Data!$P:$P,D$88,Data!$C:$C,$B98)</f>
        <v>0</v>
      </c>
      <c r="E98" s="8">
        <f>COUNTIFS(Data!$P:$P,E$88,Data!$C:$C,$B98)</f>
        <v>0</v>
      </c>
      <c r="F98" s="8">
        <f>COUNTIFS(Data!$P:$P,F$88,Data!$C:$C,$B98)</f>
        <v>0</v>
      </c>
      <c r="G98" s="26">
        <f>COUNTIFS(Data!$P:$P,G$88,Data!$C:$C,$B98)</f>
        <v>0</v>
      </c>
      <c r="H98" s="13">
        <f t="shared" si="3"/>
        <v>0</v>
      </c>
    </row>
    <row r="99" spans="1:8" ht="20" customHeight="1" x14ac:dyDescent="0.35">
      <c r="A99" s="16"/>
      <c r="B99" s="12" t="s">
        <v>596</v>
      </c>
      <c r="C99" s="20">
        <f>COUNTIFS(Data!$P:$P,C$88,Data!$C:$C,$B99)</f>
        <v>0</v>
      </c>
      <c r="D99" s="8">
        <f>COUNTIFS(Data!$P:$P,D$88,Data!$C:$C,$B99)</f>
        <v>0</v>
      </c>
      <c r="E99" s="8">
        <f>COUNTIFS(Data!$P:$P,E$88,Data!$C:$C,$B99)</f>
        <v>0</v>
      </c>
      <c r="F99" s="8">
        <f>COUNTIFS(Data!$P:$P,F$88,Data!$C:$C,$B99)</f>
        <v>0</v>
      </c>
      <c r="G99" s="26">
        <f>COUNTIFS(Data!$P:$P,G$88,Data!$C:$C,$B99)</f>
        <v>0</v>
      </c>
      <c r="H99" s="13">
        <f t="shared" si="3"/>
        <v>0</v>
      </c>
    </row>
    <row r="100" spans="1:8" ht="20" customHeight="1" x14ac:dyDescent="0.35">
      <c r="A100" s="16"/>
      <c r="B100" s="12" t="s">
        <v>595</v>
      </c>
      <c r="C100" s="20">
        <f>COUNTIFS(Data!$P:$P,C$88,Data!$C:$C,$B100)</f>
        <v>0</v>
      </c>
      <c r="D100" s="8">
        <f>COUNTIFS(Data!$P:$P,D$88,Data!$C:$C,$B100)</f>
        <v>0</v>
      </c>
      <c r="E100" s="8">
        <f>COUNTIFS(Data!$P:$P,E$88,Data!$C:$C,$B100)</f>
        <v>0</v>
      </c>
      <c r="F100" s="8">
        <f>COUNTIFS(Data!$P:$P,F$88,Data!$C:$C,$B100)</f>
        <v>0</v>
      </c>
      <c r="G100" s="26">
        <f>COUNTIFS(Data!$P:$P,G$88,Data!$C:$C,$B100)</f>
        <v>0</v>
      </c>
      <c r="H100" s="13">
        <f t="shared" si="3"/>
        <v>0</v>
      </c>
    </row>
    <row r="101" spans="1:8" ht="20" customHeight="1" x14ac:dyDescent="0.35">
      <c r="A101" s="16"/>
      <c r="B101" s="12" t="s">
        <v>168</v>
      </c>
      <c r="C101" s="20">
        <f>COUNTIFS(Data!$P:$P,C$88,Data!$C:$C,$B101)</f>
        <v>0</v>
      </c>
      <c r="D101" s="8">
        <f>COUNTIFS(Data!$P:$P,D$88,Data!$C:$C,$B101)</f>
        <v>0</v>
      </c>
      <c r="E101" s="8">
        <f>COUNTIFS(Data!$P:$P,E$88,Data!$C:$C,$B101)</f>
        <v>0</v>
      </c>
      <c r="F101" s="8">
        <f>COUNTIFS(Data!$P:$P,F$88,Data!$C:$C,$B101)</f>
        <v>0</v>
      </c>
      <c r="G101" s="26">
        <f>COUNTIFS(Data!$P:$P,G$88,Data!$C:$C,$B101)</f>
        <v>0</v>
      </c>
      <c r="H101" s="13">
        <f t="shared" si="3"/>
        <v>0</v>
      </c>
    </row>
    <row r="102" spans="1:8" ht="20" customHeight="1" x14ac:dyDescent="0.35">
      <c r="A102" s="16"/>
      <c r="B102" s="12" t="s">
        <v>597</v>
      </c>
      <c r="C102" s="20">
        <f>COUNTIFS(Data!$P:$P,C$88,Data!$C:$C,$B102)</f>
        <v>0</v>
      </c>
      <c r="D102" s="8">
        <f>COUNTIFS(Data!$P:$P,D$88,Data!$C:$C,$B102)</f>
        <v>0</v>
      </c>
      <c r="E102" s="8">
        <f>COUNTIFS(Data!$P:$P,E$88,Data!$C:$C,$B102)</f>
        <v>0</v>
      </c>
      <c r="F102" s="8">
        <f>COUNTIFS(Data!$P:$P,F$88,Data!$C:$C,$B102)</f>
        <v>0</v>
      </c>
      <c r="G102" s="26">
        <f>COUNTIFS(Data!$P:$P,G$88,Data!$C:$C,$B102)</f>
        <v>0</v>
      </c>
      <c r="H102" s="13">
        <f t="shared" si="3"/>
        <v>0</v>
      </c>
    </row>
    <row r="103" spans="1:8" ht="20" customHeight="1" x14ac:dyDescent="0.35">
      <c r="A103" s="16"/>
      <c r="B103" s="12" t="s">
        <v>103</v>
      </c>
      <c r="C103" s="20">
        <f>COUNTIFS(Data!$P:$P,C$88,Data!$C:$C,$B103)</f>
        <v>0</v>
      </c>
      <c r="D103" s="8">
        <f>COUNTIFS(Data!$P:$P,D$88,Data!$C:$C,$B103)</f>
        <v>0</v>
      </c>
      <c r="E103" s="8">
        <f>COUNTIFS(Data!$P:$P,E$88,Data!$C:$C,$B103)</f>
        <v>0</v>
      </c>
      <c r="F103" s="8">
        <f>COUNTIFS(Data!$P:$P,F$88,Data!$C:$C,$B103)</f>
        <v>0</v>
      </c>
      <c r="G103" s="26">
        <f>COUNTIFS(Data!$P:$P,G$88,Data!$C:$C,$B103)</f>
        <v>1</v>
      </c>
      <c r="H103" s="13">
        <f t="shared" si="3"/>
        <v>1</v>
      </c>
    </row>
    <row r="104" spans="1:8" ht="20" customHeight="1" x14ac:dyDescent="0.35">
      <c r="A104" s="16"/>
      <c r="B104" s="12" t="s">
        <v>113</v>
      </c>
      <c r="C104" s="20">
        <f>COUNTIFS(Data!$P:$P,C$88,Data!$C:$C,$B104)</f>
        <v>0</v>
      </c>
      <c r="D104" s="8">
        <f>COUNTIFS(Data!$P:$P,D$88,Data!$C:$C,$B104)</f>
        <v>1</v>
      </c>
      <c r="E104" s="8">
        <f>COUNTIFS(Data!$P:$P,E$88,Data!$C:$C,$B104)</f>
        <v>0</v>
      </c>
      <c r="F104" s="8">
        <f>COUNTIFS(Data!$P:$P,F$88,Data!$C:$C,$B104)</f>
        <v>0</v>
      </c>
      <c r="G104" s="26">
        <f>COUNTIFS(Data!$P:$P,G$88,Data!$C:$C,$B104)</f>
        <v>0</v>
      </c>
      <c r="H104" s="13">
        <f t="shared" si="3"/>
        <v>1</v>
      </c>
    </row>
    <row r="105" spans="1:8" ht="20" customHeight="1" x14ac:dyDescent="0.35">
      <c r="A105" s="16"/>
      <c r="B105" s="12" t="s">
        <v>58</v>
      </c>
      <c r="C105" s="20">
        <f>COUNTIFS(Data!$P:$P,C$88,Data!$C:$C,$B105)</f>
        <v>1</v>
      </c>
      <c r="D105" s="8">
        <f>COUNTIFS(Data!$P:$P,D$88,Data!$C:$C,$B105)</f>
        <v>0</v>
      </c>
      <c r="E105" s="8">
        <f>COUNTIFS(Data!$P:$P,E$88,Data!$C:$C,$B105)</f>
        <v>0</v>
      </c>
      <c r="F105" s="8">
        <f>COUNTIFS(Data!$P:$P,F$88,Data!$C:$C,$B105)</f>
        <v>1</v>
      </c>
      <c r="G105" s="26">
        <f>COUNTIFS(Data!$P:$P,G$88,Data!$C:$C,$B105)</f>
        <v>24</v>
      </c>
      <c r="H105" s="13">
        <f t="shared" si="3"/>
        <v>26</v>
      </c>
    </row>
    <row r="106" spans="1:8" ht="20" customHeight="1" x14ac:dyDescent="0.35">
      <c r="A106" s="16"/>
      <c r="B106" s="12" t="s">
        <v>127</v>
      </c>
      <c r="C106" s="20">
        <f>COUNTIFS(Data!$P:$P,C$88,Data!$C:$C,$B106)</f>
        <v>1</v>
      </c>
      <c r="D106" s="8">
        <f>COUNTIFS(Data!$P:$P,D$88,Data!$C:$C,$B106)</f>
        <v>0</v>
      </c>
      <c r="E106" s="8">
        <f>COUNTIFS(Data!$P:$P,E$88,Data!$C:$C,$B106)</f>
        <v>0</v>
      </c>
      <c r="F106" s="8">
        <f>COUNTIFS(Data!$P:$P,F$88,Data!$C:$C,$B106)</f>
        <v>0</v>
      </c>
      <c r="G106" s="26">
        <f>COUNTIFS(Data!$P:$P,G$88,Data!$C:$C,$B106)</f>
        <v>5</v>
      </c>
      <c r="H106" s="13">
        <f t="shared" si="3"/>
        <v>6</v>
      </c>
    </row>
    <row r="107" spans="1:8" ht="20" customHeight="1" x14ac:dyDescent="0.35">
      <c r="A107" s="16"/>
      <c r="B107" s="12" t="s">
        <v>129</v>
      </c>
      <c r="C107" s="20">
        <f>COUNTIFS(Data!$P:$P,C$88,Data!$C:$C,$B107)</f>
        <v>0</v>
      </c>
      <c r="D107" s="8">
        <f>COUNTIFS(Data!$P:$P,D$88,Data!$C:$C,$B107)</f>
        <v>0</v>
      </c>
      <c r="E107" s="8">
        <f>COUNTIFS(Data!$P:$P,E$88,Data!$C:$C,$B107)</f>
        <v>0</v>
      </c>
      <c r="F107" s="8">
        <f>COUNTIFS(Data!$P:$P,F$88,Data!$C:$C,$B107)</f>
        <v>0</v>
      </c>
      <c r="G107" s="26">
        <f>COUNTIFS(Data!$P:$P,G$88,Data!$C:$C,$B107)</f>
        <v>1</v>
      </c>
      <c r="H107" s="13">
        <f t="shared" si="3"/>
        <v>1</v>
      </c>
    </row>
    <row r="108" spans="1:8" ht="20" customHeight="1" x14ac:dyDescent="0.35">
      <c r="A108" s="16"/>
      <c r="B108" s="12" t="s">
        <v>111</v>
      </c>
      <c r="C108" s="20">
        <f>COUNTIFS(Data!$P:$P,C$88,Data!$C:$C,$B108)</f>
        <v>0</v>
      </c>
      <c r="D108" s="8">
        <f>COUNTIFS(Data!$P:$P,D$88,Data!$C:$C,$B108)</f>
        <v>0</v>
      </c>
      <c r="E108" s="8">
        <f>COUNTIFS(Data!$P:$P,E$88,Data!$C:$C,$B108)</f>
        <v>0</v>
      </c>
      <c r="F108" s="8">
        <f>COUNTIFS(Data!$P:$P,F$88,Data!$C:$C,$B108)</f>
        <v>0</v>
      </c>
      <c r="G108" s="26">
        <f>COUNTIFS(Data!$P:$P,G$88,Data!$C:$C,$B108)</f>
        <v>1</v>
      </c>
      <c r="H108" s="13">
        <f t="shared" si="3"/>
        <v>1</v>
      </c>
    </row>
    <row r="109" spans="1:8" ht="20" customHeight="1" x14ac:dyDescent="0.35">
      <c r="A109" s="16"/>
      <c r="B109" s="12" t="s">
        <v>122</v>
      </c>
      <c r="C109" s="20">
        <f>COUNTIFS(Data!$P:$P,C$88,Data!$C:$C,$B109)</f>
        <v>0</v>
      </c>
      <c r="D109" s="8">
        <f>COUNTIFS(Data!$P:$P,D$88,Data!$C:$C,$B109)</f>
        <v>0</v>
      </c>
      <c r="E109" s="8">
        <f>COUNTIFS(Data!$P:$P,E$88,Data!$C:$C,$B109)</f>
        <v>0</v>
      </c>
      <c r="F109" s="8">
        <f>COUNTIFS(Data!$P:$P,F$88,Data!$C:$C,$B109)</f>
        <v>0</v>
      </c>
      <c r="G109" s="26">
        <f>COUNTIFS(Data!$P:$P,G$88,Data!$C:$C,$B109)</f>
        <v>0</v>
      </c>
      <c r="H109" s="13">
        <f t="shared" si="3"/>
        <v>0</v>
      </c>
    </row>
    <row r="110" spans="1:8" ht="20" customHeight="1" x14ac:dyDescent="0.35">
      <c r="A110" s="16"/>
      <c r="B110" s="12" t="s">
        <v>171</v>
      </c>
      <c r="C110" s="20">
        <f>COUNTIFS(Data!$P:$P,C$88,Data!$C:$C,$B110)</f>
        <v>0</v>
      </c>
      <c r="D110" s="8">
        <f>COUNTIFS(Data!$P:$P,D$88,Data!$C:$C,$B110)</f>
        <v>2</v>
      </c>
      <c r="E110" s="8">
        <f>COUNTIFS(Data!$P:$P,E$88,Data!$C:$C,$B110)</f>
        <v>0</v>
      </c>
      <c r="F110" s="8">
        <f>COUNTIFS(Data!$P:$P,F$88,Data!$C:$C,$B110)</f>
        <v>0</v>
      </c>
      <c r="G110" s="26">
        <f>COUNTIFS(Data!$P:$P,G$88,Data!$C:$C,$B110)</f>
        <v>0</v>
      </c>
      <c r="H110" s="13">
        <f t="shared" si="3"/>
        <v>2</v>
      </c>
    </row>
    <row r="111" spans="1:8" ht="20" customHeight="1" x14ac:dyDescent="0.35">
      <c r="A111" s="16"/>
      <c r="B111" s="12" t="s">
        <v>147</v>
      </c>
      <c r="C111" s="20">
        <f>COUNTIFS(Data!$P:$P,C$88,Data!$C:$C,$B111)</f>
        <v>2</v>
      </c>
      <c r="D111" s="8">
        <f>COUNTIFS(Data!$P:$P,D$88,Data!$C:$C,$B111)</f>
        <v>0</v>
      </c>
      <c r="E111" s="8">
        <f>COUNTIFS(Data!$P:$P,E$88,Data!$C:$C,$B111)</f>
        <v>0</v>
      </c>
      <c r="F111" s="8">
        <f>COUNTIFS(Data!$P:$P,F$88,Data!$C:$C,$B111)</f>
        <v>0</v>
      </c>
      <c r="G111" s="26">
        <f>COUNTIFS(Data!$P:$P,G$88,Data!$C:$C,$B111)</f>
        <v>0</v>
      </c>
      <c r="H111" s="13">
        <f t="shared" si="3"/>
        <v>2</v>
      </c>
    </row>
    <row r="112" spans="1:8" ht="20" customHeight="1" x14ac:dyDescent="0.35">
      <c r="A112" s="16"/>
      <c r="B112" s="12" t="s">
        <v>598</v>
      </c>
      <c r="C112" s="20">
        <f>COUNTIFS(Data!$P:$P,C$88,Data!$C:$C,$B112)</f>
        <v>0</v>
      </c>
      <c r="D112" s="8">
        <f>COUNTIFS(Data!$P:$P,D$88,Data!$C:$C,$B112)</f>
        <v>0</v>
      </c>
      <c r="E112" s="8">
        <f>COUNTIFS(Data!$P:$P,E$88,Data!$C:$C,$B112)</f>
        <v>0</v>
      </c>
      <c r="F112" s="8">
        <f>COUNTIFS(Data!$P:$P,F$88,Data!$C:$C,$B112)</f>
        <v>0</v>
      </c>
      <c r="G112" s="26">
        <f>COUNTIFS(Data!$P:$P,G$88,Data!$C:$C,$B112)</f>
        <v>0</v>
      </c>
      <c r="H112" s="13">
        <f t="shared" si="3"/>
        <v>0</v>
      </c>
    </row>
    <row r="113" spans="1:8" ht="20" customHeight="1" x14ac:dyDescent="0.35">
      <c r="A113" s="16"/>
      <c r="B113" s="12" t="s">
        <v>144</v>
      </c>
      <c r="C113" s="20">
        <f>COUNTIFS(Data!$P:$P,C$88,Data!$C:$C,$B113)</f>
        <v>0</v>
      </c>
      <c r="D113" s="8">
        <f>COUNTIFS(Data!$P:$P,D$88,Data!$C:$C,$B113)</f>
        <v>0</v>
      </c>
      <c r="E113" s="8">
        <f>COUNTIFS(Data!$P:$P,E$88,Data!$C:$C,$B113)</f>
        <v>0</v>
      </c>
      <c r="F113" s="8">
        <f>COUNTIFS(Data!$P:$P,F$88,Data!$C:$C,$B113)</f>
        <v>0</v>
      </c>
      <c r="G113" s="26">
        <f>COUNTIFS(Data!$P:$P,G$88,Data!$C:$C,$B113)</f>
        <v>0</v>
      </c>
      <c r="H113" s="13">
        <f t="shared" si="3"/>
        <v>0</v>
      </c>
    </row>
    <row r="114" spans="1:8" ht="20" customHeight="1" x14ac:dyDescent="0.35">
      <c r="A114" s="16"/>
      <c r="B114" s="12" t="s">
        <v>630</v>
      </c>
      <c r="C114" s="20">
        <f>COUNTIFS(Data!$P:$P,C$88,Data!$C:$C,$B114)</f>
        <v>0</v>
      </c>
      <c r="D114" s="8">
        <f>COUNTIFS(Data!$P:$P,D$88,Data!$C:$C,$B114)</f>
        <v>0</v>
      </c>
      <c r="E114" s="8">
        <f>COUNTIFS(Data!$P:$P,E$88,Data!$C:$C,$B114)</f>
        <v>0</v>
      </c>
      <c r="F114" s="8">
        <f>COUNTIFS(Data!$P:$P,F$88,Data!$C:$C,$B114)</f>
        <v>0</v>
      </c>
      <c r="G114" s="26">
        <f>COUNTIFS(Data!$P:$P,G$88,Data!$C:$C,$B114)</f>
        <v>0</v>
      </c>
      <c r="H114" s="13">
        <f t="shared" si="3"/>
        <v>0</v>
      </c>
    </row>
    <row r="115" spans="1:8" ht="20" customHeight="1" thickBot="1" x14ac:dyDescent="0.4">
      <c r="A115" s="16"/>
      <c r="B115" s="28" t="s">
        <v>631</v>
      </c>
      <c r="C115" s="29">
        <f>COUNTIFS(Data!$P:$P,C$88,Data!$C:$C,$B115)</f>
        <v>0</v>
      </c>
      <c r="D115" s="9">
        <f>COUNTIFS(Data!$P:$P,D$88,Data!$C:$C,$B115)</f>
        <v>0</v>
      </c>
      <c r="E115" s="9">
        <f>COUNTIFS(Data!$P:$P,E$88,Data!$C:$C,$B115)</f>
        <v>0</v>
      </c>
      <c r="F115" s="9">
        <f>COUNTIFS(Data!$P:$P,F$88,Data!$C:$C,$B115)</f>
        <v>0</v>
      </c>
      <c r="G115" s="30">
        <f>COUNTIFS(Data!$P:$P,G$88,Data!$C:$C,$B115)</f>
        <v>0</v>
      </c>
      <c r="H115" s="31">
        <f t="shared" si="3"/>
        <v>0</v>
      </c>
    </row>
    <row r="116" spans="1:8" ht="25" customHeight="1" thickBot="1" x14ac:dyDescent="0.4">
      <c r="A116" s="16"/>
      <c r="B116" s="62" t="s">
        <v>601</v>
      </c>
      <c r="C116" s="61">
        <f>SUM(C89:C115)</f>
        <v>4</v>
      </c>
      <c r="D116" s="61">
        <f>SUM(D89:D115)</f>
        <v>7</v>
      </c>
      <c r="E116" s="61">
        <f>SUM(E89:E115)</f>
        <v>1</v>
      </c>
      <c r="F116" s="61">
        <f>SUM(F89:F115)</f>
        <v>1</v>
      </c>
      <c r="G116" s="61">
        <f>SUM(G89:G115)</f>
        <v>40</v>
      </c>
      <c r="H116" s="32">
        <f t="shared" si="3"/>
        <v>53</v>
      </c>
    </row>
    <row r="117" spans="1:8" ht="37.5" customHeight="1" thickBot="1" x14ac:dyDescent="0.4">
      <c r="A117" s="16"/>
      <c r="B117" s="98" t="s">
        <v>602</v>
      </c>
      <c r="C117" s="99"/>
      <c r="D117" s="99"/>
      <c r="E117" s="99"/>
      <c r="F117" s="99"/>
      <c r="G117" s="99"/>
      <c r="H117" s="100"/>
    </row>
    <row r="118" spans="1:8" ht="25" customHeight="1" thickBot="1" x14ac:dyDescent="0.4"/>
    <row r="119" spans="1:8" ht="25" customHeight="1" thickBot="1" x14ac:dyDescent="0.4">
      <c r="A119" s="15">
        <v>5</v>
      </c>
      <c r="B119" s="92" t="s">
        <v>632</v>
      </c>
      <c r="C119" s="93"/>
      <c r="D119" s="93"/>
      <c r="E119" s="93"/>
      <c r="F119" s="93"/>
      <c r="G119" s="94"/>
    </row>
    <row r="120" spans="1:8" ht="25" customHeight="1" thickBot="1" x14ac:dyDescent="0.4">
      <c r="A120" s="15" t="s">
        <v>13</v>
      </c>
      <c r="B120" s="95" t="s">
        <v>607</v>
      </c>
      <c r="C120" s="96"/>
      <c r="D120" s="96"/>
      <c r="E120" s="96"/>
      <c r="F120" s="96"/>
      <c r="G120" s="97"/>
    </row>
    <row r="121" spans="1:8" ht="25" customHeight="1" thickBot="1" x14ac:dyDescent="0.4">
      <c r="A121" s="16"/>
      <c r="B121" s="21"/>
      <c r="C121" s="33" t="s">
        <v>67</v>
      </c>
      <c r="D121" s="34" t="s">
        <v>120</v>
      </c>
      <c r="E121" s="34" t="s">
        <v>130</v>
      </c>
      <c r="F121" s="35" t="s">
        <v>599</v>
      </c>
      <c r="G121" s="27" t="s">
        <v>601</v>
      </c>
    </row>
    <row r="122" spans="1:8" ht="19" customHeight="1" x14ac:dyDescent="0.35">
      <c r="A122" s="16"/>
      <c r="B122" s="12" t="s">
        <v>90</v>
      </c>
      <c r="C122" s="22">
        <f>COUNTIFS(Data!$T:$T,C$121,Data!$C:$C,$B122)</f>
        <v>0</v>
      </c>
      <c r="D122" s="23">
        <f>COUNTIFS(Data!$T:$T,D$121,Data!$C:$C,$B122)</f>
        <v>0</v>
      </c>
      <c r="E122" s="23">
        <f>COUNTIFS(Data!$T:$T,E$121,Data!$C:$C,$B122)</f>
        <v>0</v>
      </c>
      <c r="F122" s="25">
        <f>COUNTIFS(Data!$T:$T,F$121,Data!$C:$C,$B122)</f>
        <v>0</v>
      </c>
      <c r="G122" s="13">
        <f t="shared" ref="G122:G149" si="4">SUM(C122:F122)</f>
        <v>0</v>
      </c>
    </row>
    <row r="123" spans="1:8" ht="19" customHeight="1" x14ac:dyDescent="0.35">
      <c r="A123" s="16"/>
      <c r="B123" s="12" t="s">
        <v>110</v>
      </c>
      <c r="C123" s="20">
        <f>COUNTIFS(Data!$T:$T,C$121,Data!$C:$C,$B123)</f>
        <v>3</v>
      </c>
      <c r="D123" s="8">
        <f>COUNTIFS(Data!$T:$T,D$121,Data!$C:$C,$B123)</f>
        <v>1</v>
      </c>
      <c r="E123" s="8">
        <f>COUNTIFS(Data!$T:$T,E$121,Data!$C:$C,$B123)</f>
        <v>0</v>
      </c>
      <c r="F123" s="26">
        <f>COUNTIFS(Data!$T:$T,F$121,Data!$C:$C,$B123)</f>
        <v>0</v>
      </c>
      <c r="G123" s="13">
        <f t="shared" si="4"/>
        <v>4</v>
      </c>
    </row>
    <row r="124" spans="1:8" ht="19" customHeight="1" x14ac:dyDescent="0.35">
      <c r="A124" s="16"/>
      <c r="B124" s="12" t="s">
        <v>99</v>
      </c>
      <c r="C124" s="20">
        <f>COUNTIFS(Data!$T:$T,C$121,Data!$C:$C,$B124)</f>
        <v>2</v>
      </c>
      <c r="D124" s="8">
        <f>COUNTIFS(Data!$T:$T,D$121,Data!$C:$C,$B124)</f>
        <v>0</v>
      </c>
      <c r="E124" s="8">
        <f>COUNTIFS(Data!$T:$T,E$121,Data!$C:$C,$B124)</f>
        <v>0</v>
      </c>
      <c r="F124" s="26">
        <f>COUNTIFS(Data!$T:$T,F$121,Data!$C:$C,$B124)</f>
        <v>0</v>
      </c>
      <c r="G124" s="13">
        <f t="shared" si="4"/>
        <v>2</v>
      </c>
    </row>
    <row r="125" spans="1:8" ht="19" customHeight="1" x14ac:dyDescent="0.35">
      <c r="A125" s="16"/>
      <c r="B125" s="12" t="s">
        <v>108</v>
      </c>
      <c r="C125" s="20">
        <f>COUNTIFS(Data!$T:$T,C$121,Data!$C:$C,$B125)</f>
        <v>3</v>
      </c>
      <c r="D125" s="8">
        <f>COUNTIFS(Data!$T:$T,D$121,Data!$C:$C,$B125)</f>
        <v>0</v>
      </c>
      <c r="E125" s="8">
        <f>COUNTIFS(Data!$T:$T,E$121,Data!$C:$C,$B125)</f>
        <v>0</v>
      </c>
      <c r="F125" s="26">
        <f>COUNTIFS(Data!$T:$T,F$121,Data!$C:$C,$B125)</f>
        <v>0</v>
      </c>
      <c r="G125" s="13">
        <f t="shared" si="4"/>
        <v>3</v>
      </c>
    </row>
    <row r="126" spans="1:8" ht="19" customHeight="1" x14ac:dyDescent="0.35">
      <c r="A126" s="16"/>
      <c r="B126" s="12" t="s">
        <v>75</v>
      </c>
      <c r="C126" s="20">
        <f>COUNTIFS(Data!$T:$T,C$121,Data!$C:$C,$B126)</f>
        <v>0</v>
      </c>
      <c r="D126" s="8">
        <f>COUNTIFS(Data!$T:$T,D$121,Data!$C:$C,$B126)</f>
        <v>0</v>
      </c>
      <c r="E126" s="8">
        <f>COUNTIFS(Data!$T:$T,E$121,Data!$C:$C,$B126)</f>
        <v>0</v>
      </c>
      <c r="F126" s="26">
        <f>COUNTIFS(Data!$T:$T,F$121,Data!$C:$C,$B126)</f>
        <v>0</v>
      </c>
      <c r="G126" s="13">
        <f t="shared" si="4"/>
        <v>0</v>
      </c>
    </row>
    <row r="127" spans="1:8" ht="19" customHeight="1" x14ac:dyDescent="0.35">
      <c r="A127" s="16"/>
      <c r="B127" s="12" t="s">
        <v>123</v>
      </c>
      <c r="C127" s="20">
        <f>COUNTIFS(Data!$T:$T,C$121,Data!$C:$C,$B127)</f>
        <v>3</v>
      </c>
      <c r="D127" s="8">
        <f>COUNTIFS(Data!$T:$T,D$121,Data!$C:$C,$B127)</f>
        <v>0</v>
      </c>
      <c r="E127" s="8">
        <f>COUNTIFS(Data!$T:$T,E$121,Data!$C:$C,$B127)</f>
        <v>0</v>
      </c>
      <c r="F127" s="26">
        <f>COUNTIFS(Data!$T:$T,F$121,Data!$C:$C,$B127)</f>
        <v>0</v>
      </c>
      <c r="G127" s="13">
        <f t="shared" si="4"/>
        <v>3</v>
      </c>
    </row>
    <row r="128" spans="1:8" ht="19" customHeight="1" x14ac:dyDescent="0.35">
      <c r="A128" s="16"/>
      <c r="B128" s="12" t="s">
        <v>133</v>
      </c>
      <c r="C128" s="20">
        <f>COUNTIFS(Data!$T:$T,C$121,Data!$C:$C,$B128)</f>
        <v>0</v>
      </c>
      <c r="D128" s="8">
        <f>COUNTIFS(Data!$T:$T,D$121,Data!$C:$C,$B128)</f>
        <v>0</v>
      </c>
      <c r="E128" s="8">
        <f>COUNTIFS(Data!$T:$T,E$121,Data!$C:$C,$B128)</f>
        <v>0</v>
      </c>
      <c r="F128" s="26">
        <f>COUNTIFS(Data!$T:$T,F$121,Data!$C:$C,$B128)</f>
        <v>0</v>
      </c>
      <c r="G128" s="13">
        <f t="shared" si="4"/>
        <v>0</v>
      </c>
    </row>
    <row r="129" spans="1:7" ht="19" customHeight="1" x14ac:dyDescent="0.35">
      <c r="A129" s="16"/>
      <c r="B129" s="12" t="s">
        <v>136</v>
      </c>
      <c r="C129" s="20">
        <f>COUNTIFS(Data!$T:$T,C$121,Data!$C:$C,$B129)</f>
        <v>0</v>
      </c>
      <c r="D129" s="8">
        <f>COUNTIFS(Data!$T:$T,D$121,Data!$C:$C,$B129)</f>
        <v>0</v>
      </c>
      <c r="E129" s="8">
        <f>COUNTIFS(Data!$T:$T,E$121,Data!$C:$C,$B129)</f>
        <v>0</v>
      </c>
      <c r="F129" s="26">
        <f>COUNTIFS(Data!$T:$T,F$121,Data!$C:$C,$B129)</f>
        <v>0</v>
      </c>
      <c r="G129" s="13">
        <f t="shared" si="4"/>
        <v>0</v>
      </c>
    </row>
    <row r="130" spans="1:7" ht="19" customHeight="1" x14ac:dyDescent="0.35">
      <c r="A130" s="16"/>
      <c r="B130" s="12" t="s">
        <v>87</v>
      </c>
      <c r="C130" s="20">
        <f>COUNTIFS(Data!$T:$T,C$121,Data!$C:$C,$B130)</f>
        <v>1</v>
      </c>
      <c r="D130" s="8">
        <f>COUNTIFS(Data!$T:$T,D$121,Data!$C:$C,$B130)</f>
        <v>0</v>
      </c>
      <c r="E130" s="8">
        <f>COUNTIFS(Data!$T:$T,E$121,Data!$C:$C,$B130)</f>
        <v>0</v>
      </c>
      <c r="F130" s="26">
        <f>COUNTIFS(Data!$T:$T,F$121,Data!$C:$C,$B130)</f>
        <v>0</v>
      </c>
      <c r="G130" s="13">
        <f t="shared" si="4"/>
        <v>1</v>
      </c>
    </row>
    <row r="131" spans="1:7" ht="19" customHeight="1" x14ac:dyDescent="0.35">
      <c r="A131" s="16"/>
      <c r="B131" s="12" t="s">
        <v>115</v>
      </c>
      <c r="C131" s="20">
        <f>COUNTIFS(Data!$T:$T,C$121,Data!$C:$C,$B131)</f>
        <v>0</v>
      </c>
      <c r="D131" s="8">
        <f>COUNTIFS(Data!$T:$T,D$121,Data!$C:$C,$B131)</f>
        <v>0</v>
      </c>
      <c r="E131" s="8">
        <f>COUNTIFS(Data!$T:$T,E$121,Data!$C:$C,$B131)</f>
        <v>0</v>
      </c>
      <c r="F131" s="26">
        <f>COUNTIFS(Data!$T:$T,F$121,Data!$C:$C,$B131)</f>
        <v>0</v>
      </c>
      <c r="G131" s="13">
        <f t="shared" si="4"/>
        <v>0</v>
      </c>
    </row>
    <row r="132" spans="1:7" ht="19" customHeight="1" x14ac:dyDescent="0.35">
      <c r="A132" s="16"/>
      <c r="B132" s="12" t="s">
        <v>596</v>
      </c>
      <c r="C132" s="20">
        <f>COUNTIFS(Data!$T:$T,C$121,Data!$C:$C,$B132)</f>
        <v>0</v>
      </c>
      <c r="D132" s="8">
        <f>COUNTIFS(Data!$T:$T,D$121,Data!$C:$C,$B132)</f>
        <v>0</v>
      </c>
      <c r="E132" s="8">
        <f>COUNTIFS(Data!$T:$T,E$121,Data!$C:$C,$B132)</f>
        <v>0</v>
      </c>
      <c r="F132" s="26">
        <f>COUNTIFS(Data!$T:$T,F$121,Data!$C:$C,$B132)</f>
        <v>0</v>
      </c>
      <c r="G132" s="13">
        <f t="shared" si="4"/>
        <v>0</v>
      </c>
    </row>
    <row r="133" spans="1:7" ht="19" customHeight="1" x14ac:dyDescent="0.35">
      <c r="A133" s="16"/>
      <c r="B133" s="12" t="s">
        <v>595</v>
      </c>
      <c r="C133" s="20">
        <f>COUNTIFS(Data!$T:$T,C$121,Data!$C:$C,$B133)</f>
        <v>0</v>
      </c>
      <c r="D133" s="8">
        <f>COUNTIFS(Data!$T:$T,D$121,Data!$C:$C,$B133)</f>
        <v>0</v>
      </c>
      <c r="E133" s="8">
        <f>COUNTIFS(Data!$T:$T,E$121,Data!$C:$C,$B133)</f>
        <v>0</v>
      </c>
      <c r="F133" s="26">
        <f>COUNTIFS(Data!$T:$T,F$121,Data!$C:$C,$B133)</f>
        <v>0</v>
      </c>
      <c r="G133" s="13">
        <f t="shared" si="4"/>
        <v>0</v>
      </c>
    </row>
    <row r="134" spans="1:7" ht="19" customHeight="1" x14ac:dyDescent="0.35">
      <c r="A134" s="16"/>
      <c r="B134" s="12" t="s">
        <v>168</v>
      </c>
      <c r="C134" s="20">
        <f>COUNTIFS(Data!$T:$T,C$121,Data!$C:$C,$B134)</f>
        <v>0</v>
      </c>
      <c r="D134" s="8">
        <f>COUNTIFS(Data!$T:$T,D$121,Data!$C:$C,$B134)</f>
        <v>0</v>
      </c>
      <c r="E134" s="8">
        <f>COUNTIFS(Data!$T:$T,E$121,Data!$C:$C,$B134)</f>
        <v>0</v>
      </c>
      <c r="F134" s="26">
        <f>COUNTIFS(Data!$T:$T,F$121,Data!$C:$C,$B134)</f>
        <v>0</v>
      </c>
      <c r="G134" s="13">
        <f t="shared" si="4"/>
        <v>0</v>
      </c>
    </row>
    <row r="135" spans="1:7" ht="19" customHeight="1" x14ac:dyDescent="0.35">
      <c r="A135" s="16"/>
      <c r="B135" s="12" t="s">
        <v>597</v>
      </c>
      <c r="C135" s="20">
        <f>COUNTIFS(Data!$T:$T,C$121,Data!$C:$C,$B135)</f>
        <v>0</v>
      </c>
      <c r="D135" s="8">
        <f>COUNTIFS(Data!$T:$T,D$121,Data!$C:$C,$B135)</f>
        <v>0</v>
      </c>
      <c r="E135" s="8">
        <f>COUNTIFS(Data!$T:$T,E$121,Data!$C:$C,$B135)</f>
        <v>0</v>
      </c>
      <c r="F135" s="26">
        <f>COUNTIFS(Data!$T:$T,F$121,Data!$C:$C,$B135)</f>
        <v>0</v>
      </c>
      <c r="G135" s="13">
        <f t="shared" si="4"/>
        <v>0</v>
      </c>
    </row>
    <row r="136" spans="1:7" ht="19" customHeight="1" x14ac:dyDescent="0.35">
      <c r="A136" s="16"/>
      <c r="B136" s="12" t="s">
        <v>103</v>
      </c>
      <c r="C136" s="20">
        <f>COUNTIFS(Data!$T:$T,C$121,Data!$C:$C,$B136)</f>
        <v>1</v>
      </c>
      <c r="D136" s="8">
        <f>COUNTIFS(Data!$T:$T,D$121,Data!$C:$C,$B136)</f>
        <v>0</v>
      </c>
      <c r="E136" s="8">
        <f>COUNTIFS(Data!$T:$T,E$121,Data!$C:$C,$B136)</f>
        <v>0</v>
      </c>
      <c r="F136" s="26">
        <f>COUNTIFS(Data!$T:$T,F$121,Data!$C:$C,$B136)</f>
        <v>0</v>
      </c>
      <c r="G136" s="13">
        <f t="shared" si="4"/>
        <v>1</v>
      </c>
    </row>
    <row r="137" spans="1:7" ht="19" customHeight="1" x14ac:dyDescent="0.35">
      <c r="A137" s="16"/>
      <c r="B137" s="12" t="s">
        <v>113</v>
      </c>
      <c r="C137" s="20">
        <f>COUNTIFS(Data!$T:$T,C$121,Data!$C:$C,$B137)</f>
        <v>1</v>
      </c>
      <c r="D137" s="8">
        <f>COUNTIFS(Data!$T:$T,D$121,Data!$C:$C,$B137)</f>
        <v>0</v>
      </c>
      <c r="E137" s="8">
        <f>COUNTIFS(Data!$T:$T,E$121,Data!$C:$C,$B137)</f>
        <v>0</v>
      </c>
      <c r="F137" s="26">
        <f>COUNTIFS(Data!$T:$T,F$121,Data!$C:$C,$B137)</f>
        <v>0</v>
      </c>
      <c r="G137" s="13">
        <f t="shared" si="4"/>
        <v>1</v>
      </c>
    </row>
    <row r="138" spans="1:7" ht="19" customHeight="1" x14ac:dyDescent="0.35">
      <c r="A138" s="16"/>
      <c r="B138" s="12" t="s">
        <v>58</v>
      </c>
      <c r="C138" s="20">
        <f>COUNTIFS(Data!$T:$T,C$121,Data!$C:$C,$B138)</f>
        <v>26</v>
      </c>
      <c r="D138" s="8">
        <f>COUNTIFS(Data!$T:$T,D$121,Data!$C:$C,$B138)</f>
        <v>0</v>
      </c>
      <c r="E138" s="8">
        <f>COUNTIFS(Data!$T:$T,E$121,Data!$C:$C,$B138)</f>
        <v>0</v>
      </c>
      <c r="F138" s="26">
        <f>COUNTIFS(Data!$T:$T,F$121,Data!$C:$C,$B138)</f>
        <v>0</v>
      </c>
      <c r="G138" s="13">
        <f t="shared" si="4"/>
        <v>26</v>
      </c>
    </row>
    <row r="139" spans="1:7" ht="19" customHeight="1" x14ac:dyDescent="0.35">
      <c r="A139" s="16"/>
      <c r="B139" s="12" t="s">
        <v>127</v>
      </c>
      <c r="C139" s="20">
        <f>COUNTIFS(Data!$T:$T,C$121,Data!$C:$C,$B139)</f>
        <v>6</v>
      </c>
      <c r="D139" s="8">
        <f>COUNTIFS(Data!$T:$T,D$121,Data!$C:$C,$B139)</f>
        <v>0</v>
      </c>
      <c r="E139" s="8">
        <f>COUNTIFS(Data!$T:$T,E$121,Data!$C:$C,$B139)</f>
        <v>0</v>
      </c>
      <c r="F139" s="26">
        <f>COUNTIFS(Data!$T:$T,F$121,Data!$C:$C,$B139)</f>
        <v>0</v>
      </c>
      <c r="G139" s="13">
        <f t="shared" si="4"/>
        <v>6</v>
      </c>
    </row>
    <row r="140" spans="1:7" ht="19" customHeight="1" x14ac:dyDescent="0.35">
      <c r="A140" s="16"/>
      <c r="B140" s="12" t="s">
        <v>129</v>
      </c>
      <c r="C140" s="20">
        <f>COUNTIFS(Data!$T:$T,C$121,Data!$C:$C,$B140)</f>
        <v>1</v>
      </c>
      <c r="D140" s="8">
        <f>COUNTIFS(Data!$T:$T,D$121,Data!$C:$C,$B140)</f>
        <v>0</v>
      </c>
      <c r="E140" s="8">
        <f>COUNTIFS(Data!$T:$T,E$121,Data!$C:$C,$B140)</f>
        <v>0</v>
      </c>
      <c r="F140" s="26">
        <f>COUNTIFS(Data!$T:$T,F$121,Data!$C:$C,$B140)</f>
        <v>0</v>
      </c>
      <c r="G140" s="13">
        <f t="shared" si="4"/>
        <v>1</v>
      </c>
    </row>
    <row r="141" spans="1:7" ht="19" customHeight="1" x14ac:dyDescent="0.35">
      <c r="A141" s="16"/>
      <c r="B141" s="12" t="s">
        <v>111</v>
      </c>
      <c r="C141" s="20">
        <f>COUNTIFS(Data!$T:$T,C$121,Data!$C:$C,$B141)</f>
        <v>1</v>
      </c>
      <c r="D141" s="8">
        <f>COUNTIFS(Data!$T:$T,D$121,Data!$C:$C,$B141)</f>
        <v>0</v>
      </c>
      <c r="E141" s="8">
        <f>COUNTIFS(Data!$T:$T,E$121,Data!$C:$C,$B141)</f>
        <v>0</v>
      </c>
      <c r="F141" s="26">
        <f>COUNTIFS(Data!$T:$T,F$121,Data!$C:$C,$B141)</f>
        <v>0</v>
      </c>
      <c r="G141" s="13">
        <f t="shared" si="4"/>
        <v>1</v>
      </c>
    </row>
    <row r="142" spans="1:7" ht="19" customHeight="1" x14ac:dyDescent="0.35">
      <c r="A142" s="16"/>
      <c r="B142" s="12" t="s">
        <v>122</v>
      </c>
      <c r="C142" s="20">
        <f>COUNTIFS(Data!$T:$T,C$121,Data!$C:$C,$B142)</f>
        <v>0</v>
      </c>
      <c r="D142" s="8">
        <f>COUNTIFS(Data!$T:$T,D$121,Data!$C:$C,$B142)</f>
        <v>0</v>
      </c>
      <c r="E142" s="8">
        <f>COUNTIFS(Data!$T:$T,E$121,Data!$C:$C,$B142)</f>
        <v>0</v>
      </c>
      <c r="F142" s="26">
        <f>COUNTIFS(Data!$T:$T,F$121,Data!$C:$C,$B142)</f>
        <v>0</v>
      </c>
      <c r="G142" s="13">
        <f t="shared" si="4"/>
        <v>0</v>
      </c>
    </row>
    <row r="143" spans="1:7" ht="19" customHeight="1" x14ac:dyDescent="0.35">
      <c r="A143" s="16"/>
      <c r="B143" s="12" t="s">
        <v>171</v>
      </c>
      <c r="C143" s="20">
        <f>COUNTIFS(Data!$T:$T,C$121,Data!$C:$C,$B143)</f>
        <v>2</v>
      </c>
      <c r="D143" s="8">
        <f>COUNTIFS(Data!$T:$T,D$121,Data!$C:$C,$B143)</f>
        <v>0</v>
      </c>
      <c r="E143" s="8">
        <f>COUNTIFS(Data!$T:$T,E$121,Data!$C:$C,$B143)</f>
        <v>0</v>
      </c>
      <c r="F143" s="26">
        <f>COUNTIFS(Data!$T:$T,F$121,Data!$C:$C,$B143)</f>
        <v>0</v>
      </c>
      <c r="G143" s="13">
        <f t="shared" si="4"/>
        <v>2</v>
      </c>
    </row>
    <row r="144" spans="1:7" ht="19" customHeight="1" x14ac:dyDescent="0.35">
      <c r="A144" s="16"/>
      <c r="B144" s="12" t="s">
        <v>147</v>
      </c>
      <c r="C144" s="20">
        <f>COUNTIFS(Data!$T:$T,C$121,Data!$C:$C,$B144)</f>
        <v>2</v>
      </c>
      <c r="D144" s="8">
        <f>COUNTIFS(Data!$T:$T,D$121,Data!$C:$C,$B144)</f>
        <v>0</v>
      </c>
      <c r="E144" s="8">
        <f>COUNTIFS(Data!$T:$T,E$121,Data!$C:$C,$B144)</f>
        <v>0</v>
      </c>
      <c r="F144" s="26">
        <f>COUNTIFS(Data!$T:$T,F$121,Data!$C:$C,$B144)</f>
        <v>0</v>
      </c>
      <c r="G144" s="13">
        <f t="shared" si="4"/>
        <v>2</v>
      </c>
    </row>
    <row r="145" spans="1:11" ht="19" customHeight="1" x14ac:dyDescent="0.35">
      <c r="A145" s="16"/>
      <c r="B145" s="12" t="s">
        <v>598</v>
      </c>
      <c r="C145" s="20">
        <f>COUNTIFS(Data!$T:$T,C$121,Data!$C:$C,$B145)</f>
        <v>0</v>
      </c>
      <c r="D145" s="8">
        <f>COUNTIFS(Data!$T:$T,D$121,Data!$C:$C,$B145)</f>
        <v>0</v>
      </c>
      <c r="E145" s="8">
        <f>COUNTIFS(Data!$T:$T,E$121,Data!$C:$C,$B145)</f>
        <v>0</v>
      </c>
      <c r="F145" s="26">
        <f>COUNTIFS(Data!$T:$T,F$121,Data!$C:$C,$B145)</f>
        <v>0</v>
      </c>
      <c r="G145" s="13">
        <f t="shared" si="4"/>
        <v>0</v>
      </c>
    </row>
    <row r="146" spans="1:11" ht="19" customHeight="1" x14ac:dyDescent="0.35">
      <c r="A146" s="16"/>
      <c r="B146" s="12" t="s">
        <v>144</v>
      </c>
      <c r="C146" s="20">
        <f>COUNTIFS(Data!$T:$T,C$121,Data!$C:$C,$B146)</f>
        <v>0</v>
      </c>
      <c r="D146" s="8">
        <f>COUNTIFS(Data!$T:$T,D$121,Data!$C:$C,$B146)</f>
        <v>0</v>
      </c>
      <c r="E146" s="8">
        <f>COUNTIFS(Data!$T:$T,E$121,Data!$C:$C,$B146)</f>
        <v>0</v>
      </c>
      <c r="F146" s="26">
        <f>COUNTIFS(Data!$T:$T,F$121,Data!$C:$C,$B146)</f>
        <v>0</v>
      </c>
      <c r="G146" s="13">
        <f t="shared" si="4"/>
        <v>0</v>
      </c>
    </row>
    <row r="147" spans="1:11" ht="19" customHeight="1" x14ac:dyDescent="0.35">
      <c r="A147" s="16"/>
      <c r="B147" s="12" t="s">
        <v>630</v>
      </c>
      <c r="C147" s="20">
        <f>COUNTIFS(Data!$T:$T,C$121,Data!$C:$C,$B147)</f>
        <v>0</v>
      </c>
      <c r="D147" s="8">
        <f>COUNTIFS(Data!$T:$T,D$121,Data!$C:$C,$B147)</f>
        <v>0</v>
      </c>
      <c r="E147" s="8">
        <f>COUNTIFS(Data!$T:$T,E$121,Data!$C:$C,$B147)</f>
        <v>0</v>
      </c>
      <c r="F147" s="26">
        <f>COUNTIFS(Data!$T:$T,F$121,Data!$C:$C,$B147)</f>
        <v>0</v>
      </c>
      <c r="G147" s="13">
        <f t="shared" si="4"/>
        <v>0</v>
      </c>
    </row>
    <row r="148" spans="1:11" ht="19" customHeight="1" thickBot="1" x14ac:dyDescent="0.4">
      <c r="A148" s="16"/>
      <c r="B148" s="28" t="s">
        <v>631</v>
      </c>
      <c r="C148" s="29">
        <f>COUNTIFS(Data!$T:$T,C$121,Data!$C:$C,$B148)</f>
        <v>0</v>
      </c>
      <c r="D148" s="9">
        <f>COUNTIFS(Data!$T:$T,D$121,Data!$C:$C,$B148)</f>
        <v>0</v>
      </c>
      <c r="E148" s="9">
        <f>COUNTIFS(Data!$T:$T,E$121,Data!$C:$C,$B148)</f>
        <v>0</v>
      </c>
      <c r="F148" s="30">
        <f>COUNTIFS(Data!$T:$T,F$121,Data!$C:$C,$B148)</f>
        <v>0</v>
      </c>
      <c r="G148" s="31">
        <f t="shared" si="4"/>
        <v>0</v>
      </c>
    </row>
    <row r="149" spans="1:11" ht="25" customHeight="1" thickBot="1" x14ac:dyDescent="0.4">
      <c r="A149" s="16"/>
      <c r="B149" s="62" t="s">
        <v>601</v>
      </c>
      <c r="C149" s="61">
        <f>SUM(C122:C148)</f>
        <v>52</v>
      </c>
      <c r="D149" s="61">
        <f>SUM(D122:D148)</f>
        <v>1</v>
      </c>
      <c r="E149" s="61">
        <f>SUM(E122:E148)</f>
        <v>0</v>
      </c>
      <c r="F149" s="61">
        <f>SUM(F122:F148)</f>
        <v>0</v>
      </c>
      <c r="G149" s="32">
        <f t="shared" si="4"/>
        <v>53</v>
      </c>
    </row>
    <row r="150" spans="1:11" ht="34.5" customHeight="1" thickBot="1" x14ac:dyDescent="0.4">
      <c r="A150" s="16"/>
      <c r="B150" s="98" t="s">
        <v>602</v>
      </c>
      <c r="C150" s="99"/>
      <c r="D150" s="99"/>
      <c r="E150" s="99"/>
      <c r="F150" s="99"/>
      <c r="G150" s="100"/>
    </row>
    <row r="151" spans="1:11" ht="25" customHeight="1" thickBot="1" x14ac:dyDescent="0.4"/>
    <row r="152" spans="1:11" ht="25" customHeight="1" thickBot="1" x14ac:dyDescent="0.4">
      <c r="A152" s="15">
        <v>6</v>
      </c>
      <c r="B152" s="92" t="s">
        <v>632</v>
      </c>
      <c r="C152" s="93"/>
      <c r="D152" s="93"/>
      <c r="E152" s="93"/>
      <c r="F152" s="93"/>
      <c r="G152" s="93"/>
      <c r="H152" s="93"/>
      <c r="I152" s="93"/>
      <c r="J152" s="93"/>
      <c r="K152" s="94"/>
    </row>
    <row r="153" spans="1:11" ht="25" customHeight="1" thickBot="1" x14ac:dyDescent="0.4">
      <c r="A153" s="15" t="s">
        <v>13</v>
      </c>
      <c r="B153" s="95" t="s">
        <v>608</v>
      </c>
      <c r="C153" s="96"/>
      <c r="D153" s="96"/>
      <c r="E153" s="96"/>
      <c r="F153" s="96"/>
      <c r="G153" s="96"/>
      <c r="H153" s="96"/>
      <c r="I153" s="96"/>
      <c r="J153" s="96"/>
      <c r="K153" s="97"/>
    </row>
    <row r="154" spans="1:11" ht="39" customHeight="1" thickBot="1" x14ac:dyDescent="0.4">
      <c r="A154" s="16"/>
      <c r="B154" s="21"/>
      <c r="C154" s="10" t="s">
        <v>98</v>
      </c>
      <c r="D154" s="11" t="s">
        <v>93</v>
      </c>
      <c r="E154" s="11" t="s">
        <v>102</v>
      </c>
      <c r="F154" s="11" t="s">
        <v>126</v>
      </c>
      <c r="G154" s="11" t="s">
        <v>119</v>
      </c>
      <c r="H154" s="11" t="s">
        <v>70</v>
      </c>
      <c r="I154" s="11" t="s">
        <v>104</v>
      </c>
      <c r="J154" s="37" t="s">
        <v>81</v>
      </c>
      <c r="K154" s="27" t="s">
        <v>601</v>
      </c>
    </row>
    <row r="155" spans="1:11" ht="19" customHeight="1" x14ac:dyDescent="0.35">
      <c r="A155" s="16"/>
      <c r="B155" s="12" t="s">
        <v>90</v>
      </c>
      <c r="C155" s="22">
        <f>COUNTIFS(Data!$AA:$AA,C$154,Data!$C:$C,$B155)</f>
        <v>0</v>
      </c>
      <c r="D155" s="23">
        <f>COUNTIFS(Data!$AA:$AA,D$154,Data!$C:$C,$B155)</f>
        <v>0</v>
      </c>
      <c r="E155" s="23">
        <f>COUNTIFS(Data!$AA:$AA,E$154,Data!$C:$C,$B155)</f>
        <v>0</v>
      </c>
      <c r="F155" s="23">
        <f>COUNTIFS(Data!$AA:$AA,F$154,Data!$C:$C,$B155)</f>
        <v>0</v>
      </c>
      <c r="G155" s="23">
        <f>COUNTIFS(Data!$AA:$AA,G$154,Data!$C:$C,$B155)</f>
        <v>0</v>
      </c>
      <c r="H155" s="23">
        <f>COUNTIFS(Data!$AA:$AA,H$154,Data!$C:$C,$B155)</f>
        <v>0</v>
      </c>
      <c r="I155" s="23">
        <f>COUNTIFS(Data!$AA:$AA,I$154,Data!$C:$C,$B155)</f>
        <v>0</v>
      </c>
      <c r="J155" s="25">
        <f>COUNTIFS(Data!$AA:$AA,J$154,Data!$C:$C,$B155)</f>
        <v>0</v>
      </c>
      <c r="K155" s="13">
        <f t="shared" ref="K155:K182" si="5">SUM(C155:J155)</f>
        <v>0</v>
      </c>
    </row>
    <row r="156" spans="1:11" ht="19" customHeight="1" x14ac:dyDescent="0.35">
      <c r="A156" s="16"/>
      <c r="B156" s="12" t="s">
        <v>110</v>
      </c>
      <c r="C156" s="20">
        <f>COUNTIFS(Data!$AA:$AA,C$154,Data!$C:$C,$B156)</f>
        <v>1</v>
      </c>
      <c r="D156" s="8">
        <f>COUNTIFS(Data!$AA:$AA,D$154,Data!$C:$C,$B156)</f>
        <v>1</v>
      </c>
      <c r="E156" s="8">
        <f>COUNTIFS(Data!$AA:$AA,E$154,Data!$C:$C,$B156)</f>
        <v>0</v>
      </c>
      <c r="F156" s="8">
        <f>COUNTIFS(Data!$AA:$AA,F$154,Data!$C:$C,$B156)</f>
        <v>1</v>
      </c>
      <c r="G156" s="8">
        <f>COUNTIFS(Data!$AA:$AA,G$154,Data!$C:$C,$B156)</f>
        <v>0</v>
      </c>
      <c r="H156" s="8">
        <f>COUNTIFS(Data!$AA:$AA,H$154,Data!$C:$C,$B156)</f>
        <v>0</v>
      </c>
      <c r="I156" s="8">
        <f>COUNTIFS(Data!$AA:$AA,I$154,Data!$C:$C,$B156)</f>
        <v>1</v>
      </c>
      <c r="J156" s="26">
        <f>COUNTIFS(Data!$AA:$AA,J$154,Data!$C:$C,$B156)</f>
        <v>0</v>
      </c>
      <c r="K156" s="13">
        <f t="shared" si="5"/>
        <v>4</v>
      </c>
    </row>
    <row r="157" spans="1:11" ht="19" customHeight="1" x14ac:dyDescent="0.35">
      <c r="A157" s="16"/>
      <c r="B157" s="12" t="s">
        <v>99</v>
      </c>
      <c r="C157" s="20">
        <f>COUNTIFS(Data!$AA:$AA,C$154,Data!$C:$C,$B157)</f>
        <v>0</v>
      </c>
      <c r="D157" s="8">
        <f>COUNTIFS(Data!$AA:$AA,D$154,Data!$C:$C,$B157)</f>
        <v>0</v>
      </c>
      <c r="E157" s="8">
        <f>COUNTIFS(Data!$AA:$AA,E$154,Data!$C:$C,$B157)</f>
        <v>0</v>
      </c>
      <c r="F157" s="8">
        <f>COUNTIFS(Data!$AA:$AA,F$154,Data!$C:$C,$B157)</f>
        <v>0</v>
      </c>
      <c r="G157" s="8">
        <f>COUNTIFS(Data!$AA:$AA,G$154,Data!$C:$C,$B157)</f>
        <v>0</v>
      </c>
      <c r="H157" s="8">
        <f>COUNTIFS(Data!$AA:$AA,H$154,Data!$C:$C,$B157)</f>
        <v>1</v>
      </c>
      <c r="I157" s="8">
        <f>COUNTIFS(Data!$AA:$AA,I$154,Data!$C:$C,$B157)</f>
        <v>0</v>
      </c>
      <c r="J157" s="26">
        <f>COUNTIFS(Data!$AA:$AA,J$154,Data!$C:$C,$B157)</f>
        <v>1</v>
      </c>
      <c r="K157" s="13">
        <f t="shared" si="5"/>
        <v>2</v>
      </c>
    </row>
    <row r="158" spans="1:11" ht="19" customHeight="1" x14ac:dyDescent="0.35">
      <c r="A158" s="16"/>
      <c r="B158" s="12" t="s">
        <v>108</v>
      </c>
      <c r="C158" s="20">
        <f>COUNTIFS(Data!$AA:$AA,C$154,Data!$C:$C,$B158)</f>
        <v>0</v>
      </c>
      <c r="D158" s="8">
        <f>COUNTIFS(Data!$AA:$AA,D$154,Data!$C:$C,$B158)</f>
        <v>0</v>
      </c>
      <c r="E158" s="8">
        <f>COUNTIFS(Data!$AA:$AA,E$154,Data!$C:$C,$B158)</f>
        <v>0</v>
      </c>
      <c r="F158" s="8">
        <f>COUNTIFS(Data!$AA:$AA,F$154,Data!$C:$C,$B158)</f>
        <v>0</v>
      </c>
      <c r="G158" s="8">
        <f>COUNTIFS(Data!$AA:$AA,G$154,Data!$C:$C,$B158)</f>
        <v>0</v>
      </c>
      <c r="H158" s="8">
        <f>COUNTIFS(Data!$AA:$AA,H$154,Data!$C:$C,$B158)</f>
        <v>1</v>
      </c>
      <c r="I158" s="8">
        <f>COUNTIFS(Data!$AA:$AA,I$154,Data!$C:$C,$B158)</f>
        <v>0</v>
      </c>
      <c r="J158" s="26">
        <f>COUNTIFS(Data!$AA:$AA,J$154,Data!$C:$C,$B158)</f>
        <v>2</v>
      </c>
      <c r="K158" s="13">
        <f t="shared" si="5"/>
        <v>3</v>
      </c>
    </row>
    <row r="159" spans="1:11" ht="19" customHeight="1" x14ac:dyDescent="0.35">
      <c r="A159" s="16"/>
      <c r="B159" s="12" t="s">
        <v>75</v>
      </c>
      <c r="C159" s="20">
        <f>COUNTIFS(Data!$AA:$AA,C$154,Data!$C:$C,$B159)</f>
        <v>0</v>
      </c>
      <c r="D159" s="8">
        <f>COUNTIFS(Data!$AA:$AA,D$154,Data!$C:$C,$B159)</f>
        <v>0</v>
      </c>
      <c r="E159" s="8">
        <f>COUNTIFS(Data!$AA:$AA,E$154,Data!$C:$C,$B159)</f>
        <v>0</v>
      </c>
      <c r="F159" s="8">
        <f>COUNTIFS(Data!$AA:$AA,F$154,Data!$C:$C,$B159)</f>
        <v>0</v>
      </c>
      <c r="G159" s="8">
        <f>COUNTIFS(Data!$AA:$AA,G$154,Data!$C:$C,$B159)</f>
        <v>0</v>
      </c>
      <c r="H159" s="8">
        <f>COUNTIFS(Data!$AA:$AA,H$154,Data!$C:$C,$B159)</f>
        <v>0</v>
      </c>
      <c r="I159" s="8">
        <f>COUNTIFS(Data!$AA:$AA,I$154,Data!$C:$C,$B159)</f>
        <v>0</v>
      </c>
      <c r="J159" s="26">
        <f>COUNTIFS(Data!$AA:$AA,J$154,Data!$C:$C,$B159)</f>
        <v>0</v>
      </c>
      <c r="K159" s="13">
        <f t="shared" si="5"/>
        <v>0</v>
      </c>
    </row>
    <row r="160" spans="1:11" ht="19" customHeight="1" x14ac:dyDescent="0.35">
      <c r="A160" s="16"/>
      <c r="B160" s="12" t="s">
        <v>123</v>
      </c>
      <c r="C160" s="20">
        <f>COUNTIFS(Data!$AA:$AA,C$154,Data!$C:$C,$B160)</f>
        <v>0</v>
      </c>
      <c r="D160" s="8">
        <f>COUNTIFS(Data!$AA:$AA,D$154,Data!$C:$C,$B160)</f>
        <v>0</v>
      </c>
      <c r="E160" s="8">
        <f>COUNTIFS(Data!$AA:$AA,E$154,Data!$C:$C,$B160)</f>
        <v>0</v>
      </c>
      <c r="F160" s="8">
        <f>COUNTIFS(Data!$AA:$AA,F$154,Data!$C:$C,$B160)</f>
        <v>0</v>
      </c>
      <c r="G160" s="8">
        <f>COUNTIFS(Data!$AA:$AA,G$154,Data!$C:$C,$B160)</f>
        <v>1</v>
      </c>
      <c r="H160" s="8">
        <f>COUNTIFS(Data!$AA:$AA,H$154,Data!$C:$C,$B160)</f>
        <v>0</v>
      </c>
      <c r="I160" s="8">
        <f>COUNTIFS(Data!$AA:$AA,I$154,Data!$C:$C,$B160)</f>
        <v>0</v>
      </c>
      <c r="J160" s="26">
        <f>COUNTIFS(Data!$AA:$AA,J$154,Data!$C:$C,$B160)</f>
        <v>2</v>
      </c>
      <c r="K160" s="13">
        <f t="shared" si="5"/>
        <v>3</v>
      </c>
    </row>
    <row r="161" spans="1:11" ht="19" customHeight="1" x14ac:dyDescent="0.35">
      <c r="A161" s="16"/>
      <c r="B161" s="12" t="s">
        <v>133</v>
      </c>
      <c r="C161" s="20">
        <f>COUNTIFS(Data!$AA:$AA,C$154,Data!$C:$C,$B161)</f>
        <v>0</v>
      </c>
      <c r="D161" s="8">
        <f>COUNTIFS(Data!$AA:$AA,D$154,Data!$C:$C,$B161)</f>
        <v>0</v>
      </c>
      <c r="E161" s="8">
        <f>COUNTIFS(Data!$AA:$AA,E$154,Data!$C:$C,$B161)</f>
        <v>0</v>
      </c>
      <c r="F161" s="8">
        <f>COUNTIFS(Data!$AA:$AA,F$154,Data!$C:$C,$B161)</f>
        <v>0</v>
      </c>
      <c r="G161" s="8">
        <f>COUNTIFS(Data!$AA:$AA,G$154,Data!$C:$C,$B161)</f>
        <v>0</v>
      </c>
      <c r="H161" s="8">
        <f>COUNTIFS(Data!$AA:$AA,H$154,Data!$C:$C,$B161)</f>
        <v>0</v>
      </c>
      <c r="I161" s="8">
        <f>COUNTIFS(Data!$AA:$AA,I$154,Data!$C:$C,$B161)</f>
        <v>0</v>
      </c>
      <c r="J161" s="26">
        <f>COUNTIFS(Data!$AA:$AA,J$154,Data!$C:$C,$B161)</f>
        <v>0</v>
      </c>
      <c r="K161" s="13">
        <f t="shared" si="5"/>
        <v>0</v>
      </c>
    </row>
    <row r="162" spans="1:11" ht="19" customHeight="1" x14ac:dyDescent="0.35">
      <c r="A162" s="16"/>
      <c r="B162" s="12" t="s">
        <v>136</v>
      </c>
      <c r="C162" s="20">
        <f>COUNTIFS(Data!$AA:$AA,C$154,Data!$C:$C,$B162)</f>
        <v>0</v>
      </c>
      <c r="D162" s="8">
        <f>COUNTIFS(Data!$AA:$AA,D$154,Data!$C:$C,$B162)</f>
        <v>0</v>
      </c>
      <c r="E162" s="8">
        <f>COUNTIFS(Data!$AA:$AA,E$154,Data!$C:$C,$B162)</f>
        <v>0</v>
      </c>
      <c r="F162" s="8">
        <f>COUNTIFS(Data!$AA:$AA,F$154,Data!$C:$C,$B162)</f>
        <v>0</v>
      </c>
      <c r="G162" s="8">
        <f>COUNTIFS(Data!$AA:$AA,G$154,Data!$C:$C,$B162)</f>
        <v>0</v>
      </c>
      <c r="H162" s="8">
        <f>COUNTIFS(Data!$AA:$AA,H$154,Data!$C:$C,$B162)</f>
        <v>0</v>
      </c>
      <c r="I162" s="8">
        <f>COUNTIFS(Data!$AA:$AA,I$154,Data!$C:$C,$B162)</f>
        <v>0</v>
      </c>
      <c r="J162" s="26">
        <f>COUNTIFS(Data!$AA:$AA,J$154,Data!$C:$C,$B162)</f>
        <v>0</v>
      </c>
      <c r="K162" s="13">
        <f t="shared" si="5"/>
        <v>0</v>
      </c>
    </row>
    <row r="163" spans="1:11" ht="19" customHeight="1" x14ac:dyDescent="0.35">
      <c r="A163" s="16"/>
      <c r="B163" s="12" t="s">
        <v>87</v>
      </c>
      <c r="C163" s="20">
        <f>COUNTIFS(Data!$AA:$AA,C$154,Data!$C:$C,$B163)</f>
        <v>0</v>
      </c>
      <c r="D163" s="8">
        <f>COUNTIFS(Data!$AA:$AA,D$154,Data!$C:$C,$B163)</f>
        <v>0</v>
      </c>
      <c r="E163" s="8">
        <f>COUNTIFS(Data!$AA:$AA,E$154,Data!$C:$C,$B163)</f>
        <v>0</v>
      </c>
      <c r="F163" s="8">
        <f>COUNTIFS(Data!$AA:$AA,F$154,Data!$C:$C,$B163)</f>
        <v>0</v>
      </c>
      <c r="G163" s="8">
        <f>COUNTIFS(Data!$AA:$AA,G$154,Data!$C:$C,$B163)</f>
        <v>0</v>
      </c>
      <c r="H163" s="8">
        <f>COUNTIFS(Data!$AA:$AA,H$154,Data!$C:$C,$B163)</f>
        <v>0</v>
      </c>
      <c r="I163" s="8">
        <f>COUNTIFS(Data!$AA:$AA,I$154,Data!$C:$C,$B163)</f>
        <v>0</v>
      </c>
      <c r="J163" s="26">
        <f>COUNTIFS(Data!$AA:$AA,J$154,Data!$C:$C,$B163)</f>
        <v>1</v>
      </c>
      <c r="K163" s="13">
        <f t="shared" si="5"/>
        <v>1</v>
      </c>
    </row>
    <row r="164" spans="1:11" ht="19" customHeight="1" x14ac:dyDescent="0.35">
      <c r="A164" s="16"/>
      <c r="B164" s="12" t="s">
        <v>115</v>
      </c>
      <c r="C164" s="20">
        <f>COUNTIFS(Data!$AA:$AA,C$154,Data!$C:$C,$B164)</f>
        <v>0</v>
      </c>
      <c r="D164" s="8">
        <f>COUNTIFS(Data!$AA:$AA,D$154,Data!$C:$C,$B164)</f>
        <v>0</v>
      </c>
      <c r="E164" s="8">
        <f>COUNTIFS(Data!$AA:$AA,E$154,Data!$C:$C,$B164)</f>
        <v>0</v>
      </c>
      <c r="F164" s="8">
        <f>COUNTIFS(Data!$AA:$AA,F$154,Data!$C:$C,$B164)</f>
        <v>0</v>
      </c>
      <c r="G164" s="8">
        <f>COUNTIFS(Data!$AA:$AA,G$154,Data!$C:$C,$B164)</f>
        <v>0</v>
      </c>
      <c r="H164" s="8">
        <f>COUNTIFS(Data!$AA:$AA,H$154,Data!$C:$C,$B164)</f>
        <v>0</v>
      </c>
      <c r="I164" s="8">
        <f>COUNTIFS(Data!$AA:$AA,I$154,Data!$C:$C,$B164)</f>
        <v>0</v>
      </c>
      <c r="J164" s="26">
        <f>COUNTIFS(Data!$AA:$AA,J$154,Data!$C:$C,$B164)</f>
        <v>0</v>
      </c>
      <c r="K164" s="13">
        <f t="shared" si="5"/>
        <v>0</v>
      </c>
    </row>
    <row r="165" spans="1:11" ht="19" customHeight="1" x14ac:dyDescent="0.35">
      <c r="A165" s="16"/>
      <c r="B165" s="12" t="s">
        <v>596</v>
      </c>
      <c r="C165" s="20">
        <f>COUNTIFS(Data!$AA:$AA,C$154,Data!$C:$C,$B165)</f>
        <v>0</v>
      </c>
      <c r="D165" s="8">
        <f>COUNTIFS(Data!$AA:$AA,D$154,Data!$C:$C,$B165)</f>
        <v>0</v>
      </c>
      <c r="E165" s="8">
        <f>COUNTIFS(Data!$AA:$AA,E$154,Data!$C:$C,$B165)</f>
        <v>0</v>
      </c>
      <c r="F165" s="8">
        <f>COUNTIFS(Data!$AA:$AA,F$154,Data!$C:$C,$B165)</f>
        <v>0</v>
      </c>
      <c r="G165" s="8">
        <f>COUNTIFS(Data!$AA:$AA,G$154,Data!$C:$C,$B165)</f>
        <v>0</v>
      </c>
      <c r="H165" s="8">
        <f>COUNTIFS(Data!$AA:$AA,H$154,Data!$C:$C,$B165)</f>
        <v>0</v>
      </c>
      <c r="I165" s="8">
        <f>COUNTIFS(Data!$AA:$AA,I$154,Data!$C:$C,$B165)</f>
        <v>0</v>
      </c>
      <c r="J165" s="26">
        <f>COUNTIFS(Data!$AA:$AA,J$154,Data!$C:$C,$B165)</f>
        <v>0</v>
      </c>
      <c r="K165" s="13">
        <f t="shared" si="5"/>
        <v>0</v>
      </c>
    </row>
    <row r="166" spans="1:11" ht="19" customHeight="1" x14ac:dyDescent="0.35">
      <c r="A166" s="16"/>
      <c r="B166" s="12" t="s">
        <v>595</v>
      </c>
      <c r="C166" s="20">
        <f>COUNTIFS(Data!$AA:$AA,C$154,Data!$C:$C,$B166)</f>
        <v>0</v>
      </c>
      <c r="D166" s="8">
        <f>COUNTIFS(Data!$AA:$AA,D$154,Data!$C:$C,$B166)</f>
        <v>0</v>
      </c>
      <c r="E166" s="8">
        <f>COUNTIFS(Data!$AA:$AA,E$154,Data!$C:$C,$B166)</f>
        <v>0</v>
      </c>
      <c r="F166" s="8">
        <f>COUNTIFS(Data!$AA:$AA,F$154,Data!$C:$C,$B166)</f>
        <v>0</v>
      </c>
      <c r="G166" s="8">
        <f>COUNTIFS(Data!$AA:$AA,G$154,Data!$C:$C,$B166)</f>
        <v>0</v>
      </c>
      <c r="H166" s="8">
        <f>COUNTIFS(Data!$AA:$AA,H$154,Data!$C:$C,$B166)</f>
        <v>0</v>
      </c>
      <c r="I166" s="8">
        <f>COUNTIFS(Data!$AA:$AA,I$154,Data!$C:$C,$B166)</f>
        <v>0</v>
      </c>
      <c r="J166" s="26">
        <f>COUNTIFS(Data!$AA:$AA,J$154,Data!$C:$C,$B166)</f>
        <v>0</v>
      </c>
      <c r="K166" s="13">
        <f t="shared" si="5"/>
        <v>0</v>
      </c>
    </row>
    <row r="167" spans="1:11" ht="19" customHeight="1" x14ac:dyDescent="0.35">
      <c r="A167" s="16"/>
      <c r="B167" s="12" t="s">
        <v>168</v>
      </c>
      <c r="C167" s="20">
        <f>COUNTIFS(Data!$AA:$AA,C$154,Data!$C:$C,$B167)</f>
        <v>0</v>
      </c>
      <c r="D167" s="8">
        <f>COUNTIFS(Data!$AA:$AA,D$154,Data!$C:$C,$B167)</f>
        <v>0</v>
      </c>
      <c r="E167" s="8">
        <f>COUNTIFS(Data!$AA:$AA,E$154,Data!$C:$C,$B167)</f>
        <v>0</v>
      </c>
      <c r="F167" s="8">
        <f>COUNTIFS(Data!$AA:$AA,F$154,Data!$C:$C,$B167)</f>
        <v>0</v>
      </c>
      <c r="G167" s="8">
        <f>COUNTIFS(Data!$AA:$AA,G$154,Data!$C:$C,$B167)</f>
        <v>0</v>
      </c>
      <c r="H167" s="8">
        <f>COUNTIFS(Data!$AA:$AA,H$154,Data!$C:$C,$B167)</f>
        <v>0</v>
      </c>
      <c r="I167" s="8">
        <f>COUNTIFS(Data!$AA:$AA,I$154,Data!$C:$C,$B167)</f>
        <v>0</v>
      </c>
      <c r="J167" s="26">
        <f>COUNTIFS(Data!$AA:$AA,J$154,Data!$C:$C,$B167)</f>
        <v>0</v>
      </c>
      <c r="K167" s="13">
        <f t="shared" si="5"/>
        <v>0</v>
      </c>
    </row>
    <row r="168" spans="1:11" ht="19" customHeight="1" x14ac:dyDescent="0.35">
      <c r="A168" s="16"/>
      <c r="B168" s="12" t="s">
        <v>597</v>
      </c>
      <c r="C168" s="20">
        <f>COUNTIFS(Data!$AA:$AA,C$154,Data!$C:$C,$B168)</f>
        <v>0</v>
      </c>
      <c r="D168" s="8">
        <f>COUNTIFS(Data!$AA:$AA,D$154,Data!$C:$C,$B168)</f>
        <v>0</v>
      </c>
      <c r="E168" s="8">
        <f>COUNTIFS(Data!$AA:$AA,E$154,Data!$C:$C,$B168)</f>
        <v>0</v>
      </c>
      <c r="F168" s="8">
        <f>COUNTIFS(Data!$AA:$AA,F$154,Data!$C:$C,$B168)</f>
        <v>0</v>
      </c>
      <c r="G168" s="8">
        <f>COUNTIFS(Data!$AA:$AA,G$154,Data!$C:$C,$B168)</f>
        <v>0</v>
      </c>
      <c r="H168" s="8">
        <f>COUNTIFS(Data!$AA:$AA,H$154,Data!$C:$C,$B168)</f>
        <v>0</v>
      </c>
      <c r="I168" s="8">
        <f>COUNTIFS(Data!$AA:$AA,I$154,Data!$C:$C,$B168)</f>
        <v>0</v>
      </c>
      <c r="J168" s="26">
        <f>COUNTIFS(Data!$AA:$AA,J$154,Data!$C:$C,$B168)</f>
        <v>0</v>
      </c>
      <c r="K168" s="13">
        <f t="shared" si="5"/>
        <v>0</v>
      </c>
    </row>
    <row r="169" spans="1:11" ht="19" customHeight="1" x14ac:dyDescent="0.35">
      <c r="A169" s="16"/>
      <c r="B169" s="12" t="s">
        <v>103</v>
      </c>
      <c r="C169" s="20">
        <f>COUNTIFS(Data!$AA:$AA,C$154,Data!$C:$C,$B169)</f>
        <v>0</v>
      </c>
      <c r="D169" s="8">
        <f>COUNTIFS(Data!$AA:$AA,D$154,Data!$C:$C,$B169)</f>
        <v>0</v>
      </c>
      <c r="E169" s="8">
        <f>COUNTIFS(Data!$AA:$AA,E$154,Data!$C:$C,$B169)</f>
        <v>0</v>
      </c>
      <c r="F169" s="8">
        <f>COUNTIFS(Data!$AA:$AA,F$154,Data!$C:$C,$B169)</f>
        <v>0</v>
      </c>
      <c r="G169" s="8">
        <f>COUNTIFS(Data!$AA:$AA,G$154,Data!$C:$C,$B169)</f>
        <v>0</v>
      </c>
      <c r="H169" s="8">
        <f>COUNTIFS(Data!$AA:$AA,H$154,Data!$C:$C,$B169)</f>
        <v>0</v>
      </c>
      <c r="I169" s="8">
        <f>COUNTIFS(Data!$AA:$AA,I$154,Data!$C:$C,$B169)</f>
        <v>0</v>
      </c>
      <c r="J169" s="26">
        <f>COUNTIFS(Data!$AA:$AA,J$154,Data!$C:$C,$B169)</f>
        <v>1</v>
      </c>
      <c r="K169" s="13">
        <f t="shared" si="5"/>
        <v>1</v>
      </c>
    </row>
    <row r="170" spans="1:11" ht="19" customHeight="1" x14ac:dyDescent="0.35">
      <c r="A170" s="16"/>
      <c r="B170" s="12" t="s">
        <v>113</v>
      </c>
      <c r="C170" s="20">
        <f>COUNTIFS(Data!$AA:$AA,C$154,Data!$C:$C,$B170)</f>
        <v>0</v>
      </c>
      <c r="D170" s="8">
        <f>COUNTIFS(Data!$AA:$AA,D$154,Data!$C:$C,$B170)</f>
        <v>0</v>
      </c>
      <c r="E170" s="8">
        <f>COUNTIFS(Data!$AA:$AA,E$154,Data!$C:$C,$B170)</f>
        <v>0</v>
      </c>
      <c r="F170" s="8">
        <f>COUNTIFS(Data!$AA:$AA,F$154,Data!$C:$C,$B170)</f>
        <v>0</v>
      </c>
      <c r="G170" s="8">
        <f>COUNTIFS(Data!$AA:$AA,G$154,Data!$C:$C,$B170)</f>
        <v>0</v>
      </c>
      <c r="H170" s="8">
        <f>COUNTIFS(Data!$AA:$AA,H$154,Data!$C:$C,$B170)</f>
        <v>1</v>
      </c>
      <c r="I170" s="8">
        <f>COUNTIFS(Data!$AA:$AA,I$154,Data!$C:$C,$B170)</f>
        <v>0</v>
      </c>
      <c r="J170" s="26">
        <f>COUNTIFS(Data!$AA:$AA,J$154,Data!$C:$C,$B170)</f>
        <v>0</v>
      </c>
      <c r="K170" s="13">
        <f t="shared" si="5"/>
        <v>1</v>
      </c>
    </row>
    <row r="171" spans="1:11" ht="19" customHeight="1" x14ac:dyDescent="0.35">
      <c r="A171" s="16"/>
      <c r="B171" s="12" t="s">
        <v>58</v>
      </c>
      <c r="C171" s="20">
        <f>COUNTIFS(Data!$AA:$AA,C$154,Data!$C:$C,$B171)</f>
        <v>0</v>
      </c>
      <c r="D171" s="8">
        <f>COUNTIFS(Data!$AA:$AA,D$154,Data!$C:$C,$B171)</f>
        <v>0</v>
      </c>
      <c r="E171" s="8">
        <f>COUNTIFS(Data!$AA:$AA,E$154,Data!$C:$C,$B171)</f>
        <v>0</v>
      </c>
      <c r="F171" s="8">
        <f>COUNTIFS(Data!$AA:$AA,F$154,Data!$C:$C,$B171)</f>
        <v>3</v>
      </c>
      <c r="G171" s="8">
        <f>COUNTIFS(Data!$AA:$AA,G$154,Data!$C:$C,$B171)</f>
        <v>0</v>
      </c>
      <c r="H171" s="8">
        <f>COUNTIFS(Data!$AA:$AA,H$154,Data!$C:$C,$B171)</f>
        <v>6</v>
      </c>
      <c r="I171" s="8">
        <f>COUNTIFS(Data!$AA:$AA,I$154,Data!$C:$C,$B171)</f>
        <v>1</v>
      </c>
      <c r="J171" s="26">
        <f>COUNTIFS(Data!$AA:$AA,J$154,Data!$C:$C,$B171)</f>
        <v>16</v>
      </c>
      <c r="K171" s="13">
        <f t="shared" si="5"/>
        <v>26</v>
      </c>
    </row>
    <row r="172" spans="1:11" ht="19" customHeight="1" x14ac:dyDescent="0.35">
      <c r="A172" s="16"/>
      <c r="B172" s="12" t="s">
        <v>127</v>
      </c>
      <c r="C172" s="20">
        <f>COUNTIFS(Data!$AA:$AA,C$154,Data!$C:$C,$B172)</f>
        <v>0</v>
      </c>
      <c r="D172" s="8">
        <f>COUNTIFS(Data!$AA:$AA,D$154,Data!$C:$C,$B172)</f>
        <v>0</v>
      </c>
      <c r="E172" s="8">
        <f>COUNTIFS(Data!$AA:$AA,E$154,Data!$C:$C,$B172)</f>
        <v>0</v>
      </c>
      <c r="F172" s="8">
        <f>COUNTIFS(Data!$AA:$AA,F$154,Data!$C:$C,$B172)</f>
        <v>2</v>
      </c>
      <c r="G172" s="8">
        <f>COUNTIFS(Data!$AA:$AA,G$154,Data!$C:$C,$B172)</f>
        <v>0</v>
      </c>
      <c r="H172" s="8">
        <f>COUNTIFS(Data!$AA:$AA,H$154,Data!$C:$C,$B172)</f>
        <v>1</v>
      </c>
      <c r="I172" s="8">
        <f>COUNTIFS(Data!$AA:$AA,I$154,Data!$C:$C,$B172)</f>
        <v>1</v>
      </c>
      <c r="J172" s="26">
        <f>COUNTIFS(Data!$AA:$AA,J$154,Data!$C:$C,$B172)</f>
        <v>2</v>
      </c>
      <c r="K172" s="13">
        <f t="shared" si="5"/>
        <v>6</v>
      </c>
    </row>
    <row r="173" spans="1:11" ht="19" customHeight="1" x14ac:dyDescent="0.35">
      <c r="A173" s="16"/>
      <c r="B173" s="12" t="s">
        <v>129</v>
      </c>
      <c r="C173" s="20">
        <f>COUNTIFS(Data!$AA:$AA,C$154,Data!$C:$C,$B173)</f>
        <v>0</v>
      </c>
      <c r="D173" s="8">
        <f>COUNTIFS(Data!$AA:$AA,D$154,Data!$C:$C,$B173)</f>
        <v>0</v>
      </c>
      <c r="E173" s="8">
        <f>COUNTIFS(Data!$AA:$AA,E$154,Data!$C:$C,$B173)</f>
        <v>0</v>
      </c>
      <c r="F173" s="8">
        <f>COUNTIFS(Data!$AA:$AA,F$154,Data!$C:$C,$B173)</f>
        <v>0</v>
      </c>
      <c r="G173" s="8">
        <f>COUNTIFS(Data!$AA:$AA,G$154,Data!$C:$C,$B173)</f>
        <v>0</v>
      </c>
      <c r="H173" s="8">
        <f>COUNTIFS(Data!$AA:$AA,H$154,Data!$C:$C,$B173)</f>
        <v>1</v>
      </c>
      <c r="I173" s="8">
        <f>COUNTIFS(Data!$AA:$AA,I$154,Data!$C:$C,$B173)</f>
        <v>0</v>
      </c>
      <c r="J173" s="26">
        <f>COUNTIFS(Data!$AA:$AA,J$154,Data!$C:$C,$B173)</f>
        <v>0</v>
      </c>
      <c r="K173" s="13">
        <f t="shared" si="5"/>
        <v>1</v>
      </c>
    </row>
    <row r="174" spans="1:11" ht="19" customHeight="1" x14ac:dyDescent="0.35">
      <c r="A174" s="16"/>
      <c r="B174" s="12" t="s">
        <v>111</v>
      </c>
      <c r="C174" s="20">
        <f>COUNTIFS(Data!$AA:$AA,C$154,Data!$C:$C,$B174)</f>
        <v>0</v>
      </c>
      <c r="D174" s="8">
        <f>COUNTIFS(Data!$AA:$AA,D$154,Data!$C:$C,$B174)</f>
        <v>0</v>
      </c>
      <c r="E174" s="8">
        <f>COUNTIFS(Data!$AA:$AA,E$154,Data!$C:$C,$B174)</f>
        <v>0</v>
      </c>
      <c r="F174" s="8">
        <f>COUNTIFS(Data!$AA:$AA,F$154,Data!$C:$C,$B174)</f>
        <v>0</v>
      </c>
      <c r="G174" s="8">
        <f>COUNTIFS(Data!$AA:$AA,G$154,Data!$C:$C,$B174)</f>
        <v>0</v>
      </c>
      <c r="H174" s="8">
        <f>COUNTIFS(Data!$AA:$AA,H$154,Data!$C:$C,$B174)</f>
        <v>0</v>
      </c>
      <c r="I174" s="8">
        <f>COUNTIFS(Data!$AA:$AA,I$154,Data!$C:$C,$B174)</f>
        <v>0</v>
      </c>
      <c r="J174" s="26">
        <f>COUNTIFS(Data!$AA:$AA,J$154,Data!$C:$C,$B174)</f>
        <v>1</v>
      </c>
      <c r="K174" s="13">
        <f t="shared" si="5"/>
        <v>1</v>
      </c>
    </row>
    <row r="175" spans="1:11" ht="19" customHeight="1" x14ac:dyDescent="0.35">
      <c r="A175" s="16"/>
      <c r="B175" s="12" t="s">
        <v>122</v>
      </c>
      <c r="C175" s="20">
        <f>COUNTIFS(Data!$AA:$AA,C$154,Data!$C:$C,$B175)</f>
        <v>0</v>
      </c>
      <c r="D175" s="8">
        <f>COUNTIFS(Data!$AA:$AA,D$154,Data!$C:$C,$B175)</f>
        <v>0</v>
      </c>
      <c r="E175" s="8">
        <f>COUNTIFS(Data!$AA:$AA,E$154,Data!$C:$C,$B175)</f>
        <v>0</v>
      </c>
      <c r="F175" s="8">
        <f>COUNTIFS(Data!$AA:$AA,F$154,Data!$C:$C,$B175)</f>
        <v>0</v>
      </c>
      <c r="G175" s="8">
        <f>COUNTIFS(Data!$AA:$AA,G$154,Data!$C:$C,$B175)</f>
        <v>0</v>
      </c>
      <c r="H175" s="8">
        <f>COUNTIFS(Data!$AA:$AA,H$154,Data!$C:$C,$B175)</f>
        <v>0</v>
      </c>
      <c r="I175" s="8">
        <f>COUNTIFS(Data!$AA:$AA,I$154,Data!$C:$C,$B175)</f>
        <v>0</v>
      </c>
      <c r="J175" s="26">
        <f>COUNTIFS(Data!$AA:$AA,J$154,Data!$C:$C,$B175)</f>
        <v>0</v>
      </c>
      <c r="K175" s="13">
        <f t="shared" si="5"/>
        <v>0</v>
      </c>
    </row>
    <row r="176" spans="1:11" ht="19" customHeight="1" x14ac:dyDescent="0.35">
      <c r="A176" s="16"/>
      <c r="B176" s="12" t="s">
        <v>171</v>
      </c>
      <c r="C176" s="20">
        <f>COUNTIFS(Data!$AA:$AA,C$154,Data!$C:$C,$B176)</f>
        <v>0</v>
      </c>
      <c r="D176" s="8">
        <f>COUNTIFS(Data!$AA:$AA,D$154,Data!$C:$C,$B176)</f>
        <v>0</v>
      </c>
      <c r="E176" s="8">
        <f>COUNTIFS(Data!$AA:$AA,E$154,Data!$C:$C,$B176)</f>
        <v>0</v>
      </c>
      <c r="F176" s="8">
        <f>COUNTIFS(Data!$AA:$AA,F$154,Data!$C:$C,$B176)</f>
        <v>0</v>
      </c>
      <c r="G176" s="8">
        <f>COUNTIFS(Data!$AA:$AA,G$154,Data!$C:$C,$B176)</f>
        <v>0</v>
      </c>
      <c r="H176" s="8">
        <f>COUNTIFS(Data!$AA:$AA,H$154,Data!$C:$C,$B176)</f>
        <v>1</v>
      </c>
      <c r="I176" s="8">
        <f>COUNTIFS(Data!$AA:$AA,I$154,Data!$C:$C,$B176)</f>
        <v>0</v>
      </c>
      <c r="J176" s="26">
        <f>COUNTIFS(Data!$AA:$AA,J$154,Data!$C:$C,$B176)</f>
        <v>1</v>
      </c>
      <c r="K176" s="13">
        <f t="shared" si="5"/>
        <v>2</v>
      </c>
    </row>
    <row r="177" spans="1:15" ht="19" customHeight="1" x14ac:dyDescent="0.35">
      <c r="A177" s="16"/>
      <c r="B177" s="12" t="s">
        <v>147</v>
      </c>
      <c r="C177" s="20">
        <f>COUNTIFS(Data!$AA:$AA,C$154,Data!$C:$C,$B177)</f>
        <v>0</v>
      </c>
      <c r="D177" s="8">
        <f>COUNTIFS(Data!$AA:$AA,D$154,Data!$C:$C,$B177)</f>
        <v>0</v>
      </c>
      <c r="E177" s="8">
        <f>COUNTIFS(Data!$AA:$AA,E$154,Data!$C:$C,$B177)</f>
        <v>0</v>
      </c>
      <c r="F177" s="8">
        <f>COUNTIFS(Data!$AA:$AA,F$154,Data!$C:$C,$B177)</f>
        <v>0</v>
      </c>
      <c r="G177" s="8">
        <f>COUNTIFS(Data!$AA:$AA,G$154,Data!$C:$C,$B177)</f>
        <v>0</v>
      </c>
      <c r="H177" s="8">
        <f>COUNTIFS(Data!$AA:$AA,H$154,Data!$C:$C,$B177)</f>
        <v>0</v>
      </c>
      <c r="I177" s="8">
        <f>COUNTIFS(Data!$AA:$AA,I$154,Data!$C:$C,$B177)</f>
        <v>0</v>
      </c>
      <c r="J177" s="26">
        <f>COUNTIFS(Data!$AA:$AA,J$154,Data!$C:$C,$B177)</f>
        <v>2</v>
      </c>
      <c r="K177" s="13">
        <f t="shared" si="5"/>
        <v>2</v>
      </c>
    </row>
    <row r="178" spans="1:15" ht="19" customHeight="1" x14ac:dyDescent="0.35">
      <c r="A178" s="16"/>
      <c r="B178" s="12" t="s">
        <v>598</v>
      </c>
      <c r="C178" s="20">
        <f>COUNTIFS(Data!$AA:$AA,C$154,Data!$C:$C,$B178)</f>
        <v>0</v>
      </c>
      <c r="D178" s="8">
        <f>COUNTIFS(Data!$AA:$AA,D$154,Data!$C:$C,$B178)</f>
        <v>0</v>
      </c>
      <c r="E178" s="8">
        <f>COUNTIFS(Data!$AA:$AA,E$154,Data!$C:$C,$B178)</f>
        <v>0</v>
      </c>
      <c r="F178" s="8">
        <f>COUNTIFS(Data!$AA:$AA,F$154,Data!$C:$C,$B178)</f>
        <v>0</v>
      </c>
      <c r="G178" s="8">
        <f>COUNTIFS(Data!$AA:$AA,G$154,Data!$C:$C,$B178)</f>
        <v>0</v>
      </c>
      <c r="H178" s="8">
        <f>COUNTIFS(Data!$AA:$AA,H$154,Data!$C:$C,$B178)</f>
        <v>0</v>
      </c>
      <c r="I178" s="8">
        <f>COUNTIFS(Data!$AA:$AA,I$154,Data!$C:$C,$B178)</f>
        <v>0</v>
      </c>
      <c r="J178" s="26">
        <f>COUNTIFS(Data!$AA:$AA,J$154,Data!$C:$C,$B178)</f>
        <v>0</v>
      </c>
      <c r="K178" s="13">
        <f t="shared" si="5"/>
        <v>0</v>
      </c>
    </row>
    <row r="179" spans="1:15" ht="19" customHeight="1" x14ac:dyDescent="0.35">
      <c r="A179" s="16"/>
      <c r="B179" s="12" t="s">
        <v>144</v>
      </c>
      <c r="C179" s="20">
        <f>COUNTIFS(Data!$AA:$AA,C$154,Data!$C:$C,$B179)</f>
        <v>0</v>
      </c>
      <c r="D179" s="8">
        <f>COUNTIFS(Data!$AA:$AA,D$154,Data!$C:$C,$B179)</f>
        <v>0</v>
      </c>
      <c r="E179" s="8">
        <f>COUNTIFS(Data!$AA:$AA,E$154,Data!$C:$C,$B179)</f>
        <v>0</v>
      </c>
      <c r="F179" s="8">
        <f>COUNTIFS(Data!$AA:$AA,F$154,Data!$C:$C,$B179)</f>
        <v>0</v>
      </c>
      <c r="G179" s="8">
        <f>COUNTIFS(Data!$AA:$AA,G$154,Data!$C:$C,$B179)</f>
        <v>0</v>
      </c>
      <c r="H179" s="8">
        <f>COUNTIFS(Data!$AA:$AA,H$154,Data!$C:$C,$B179)</f>
        <v>0</v>
      </c>
      <c r="I179" s="8">
        <f>COUNTIFS(Data!$AA:$AA,I$154,Data!$C:$C,$B179)</f>
        <v>0</v>
      </c>
      <c r="J179" s="26">
        <f>COUNTIFS(Data!$AA:$AA,J$154,Data!$C:$C,$B179)</f>
        <v>0</v>
      </c>
      <c r="K179" s="13">
        <f t="shared" si="5"/>
        <v>0</v>
      </c>
    </row>
    <row r="180" spans="1:15" ht="19" customHeight="1" x14ac:dyDescent="0.35">
      <c r="A180" s="16"/>
      <c r="B180" s="12" t="s">
        <v>630</v>
      </c>
      <c r="C180" s="20">
        <f>COUNTIFS(Data!$AA:$AA,C$154,Data!$C:$C,$B180)</f>
        <v>0</v>
      </c>
      <c r="D180" s="8">
        <f>COUNTIFS(Data!$AA:$AA,D$154,Data!$C:$C,$B180)</f>
        <v>0</v>
      </c>
      <c r="E180" s="8">
        <f>COUNTIFS(Data!$AA:$AA,E$154,Data!$C:$C,$B180)</f>
        <v>0</v>
      </c>
      <c r="F180" s="8">
        <f>COUNTIFS(Data!$AA:$AA,F$154,Data!$C:$C,$B180)</f>
        <v>0</v>
      </c>
      <c r="G180" s="8">
        <f>COUNTIFS(Data!$AA:$AA,G$154,Data!$C:$C,$B180)</f>
        <v>0</v>
      </c>
      <c r="H180" s="8">
        <f>COUNTIFS(Data!$AA:$AA,H$154,Data!$C:$C,$B180)</f>
        <v>0</v>
      </c>
      <c r="I180" s="8">
        <f>COUNTIFS(Data!$AA:$AA,I$154,Data!$C:$C,$B180)</f>
        <v>0</v>
      </c>
      <c r="J180" s="26">
        <f>COUNTIFS(Data!$AA:$AA,J$154,Data!$C:$C,$B180)</f>
        <v>0</v>
      </c>
      <c r="K180" s="13">
        <f t="shared" si="5"/>
        <v>0</v>
      </c>
    </row>
    <row r="181" spans="1:15" ht="19" customHeight="1" thickBot="1" x14ac:dyDescent="0.4">
      <c r="A181" s="16"/>
      <c r="B181" s="28" t="s">
        <v>631</v>
      </c>
      <c r="C181" s="29">
        <f>COUNTIFS(Data!$AA:$AA,C$154,Data!$C:$C,$B181)</f>
        <v>0</v>
      </c>
      <c r="D181" s="9">
        <f>COUNTIFS(Data!$AA:$AA,D$154,Data!$C:$C,$B181)</f>
        <v>0</v>
      </c>
      <c r="E181" s="9">
        <f>COUNTIFS(Data!$AA:$AA,E$154,Data!$C:$C,$B181)</f>
        <v>0</v>
      </c>
      <c r="F181" s="9">
        <f>COUNTIFS(Data!$AA:$AA,F$154,Data!$C:$C,$B181)</f>
        <v>0</v>
      </c>
      <c r="G181" s="9">
        <f>COUNTIFS(Data!$AA:$AA,G$154,Data!$C:$C,$B181)</f>
        <v>0</v>
      </c>
      <c r="H181" s="9">
        <f>COUNTIFS(Data!$AA:$AA,H$154,Data!$C:$C,$B181)</f>
        <v>0</v>
      </c>
      <c r="I181" s="9">
        <f>COUNTIFS(Data!$AA:$AA,I$154,Data!$C:$C,$B181)</f>
        <v>0</v>
      </c>
      <c r="J181" s="30">
        <f>COUNTIFS(Data!$AA:$AA,J$154,Data!$C:$C,$B181)</f>
        <v>0</v>
      </c>
      <c r="K181" s="31">
        <f t="shared" si="5"/>
        <v>0</v>
      </c>
    </row>
    <row r="182" spans="1:15" ht="25" customHeight="1" thickBot="1" x14ac:dyDescent="0.4">
      <c r="A182" s="16"/>
      <c r="B182" s="62" t="s">
        <v>601</v>
      </c>
      <c r="C182" s="61">
        <f t="shared" ref="C182:J182" si="6">SUM(C155:C181)</f>
        <v>1</v>
      </c>
      <c r="D182" s="61">
        <f t="shared" si="6"/>
        <v>1</v>
      </c>
      <c r="E182" s="61">
        <f t="shared" si="6"/>
        <v>0</v>
      </c>
      <c r="F182" s="61">
        <f t="shared" si="6"/>
        <v>6</v>
      </c>
      <c r="G182" s="61">
        <f t="shared" si="6"/>
        <v>1</v>
      </c>
      <c r="H182" s="61">
        <f t="shared" si="6"/>
        <v>12</v>
      </c>
      <c r="I182" s="61">
        <f t="shared" si="6"/>
        <v>3</v>
      </c>
      <c r="J182" s="61">
        <f t="shared" si="6"/>
        <v>29</v>
      </c>
      <c r="K182" s="32">
        <f t="shared" si="5"/>
        <v>53</v>
      </c>
    </row>
    <row r="183" spans="1:15" ht="25" customHeight="1" thickBot="1" x14ac:dyDescent="0.4">
      <c r="A183" s="16"/>
      <c r="B183" s="98" t="s">
        <v>602</v>
      </c>
      <c r="C183" s="99"/>
      <c r="D183" s="99"/>
      <c r="E183" s="99"/>
      <c r="F183" s="99"/>
      <c r="G183" s="99"/>
      <c r="H183" s="99"/>
      <c r="I183" s="99"/>
      <c r="J183" s="99"/>
      <c r="K183" s="100"/>
    </row>
    <row r="184" spans="1:15" ht="25" customHeight="1" thickBot="1" x14ac:dyDescent="0.4"/>
    <row r="185" spans="1:15" ht="25" customHeight="1" thickBot="1" x14ac:dyDescent="0.4">
      <c r="A185" s="15">
        <v>7</v>
      </c>
      <c r="B185" s="92" t="s">
        <v>632</v>
      </c>
      <c r="C185" s="93"/>
      <c r="D185" s="93"/>
      <c r="E185" s="93"/>
      <c r="F185" s="93"/>
      <c r="G185" s="93"/>
      <c r="H185" s="93"/>
      <c r="I185" s="93"/>
      <c r="J185" s="93"/>
      <c r="K185" s="93"/>
      <c r="L185" s="93"/>
      <c r="M185" s="93"/>
      <c r="N185" s="93"/>
      <c r="O185" s="94"/>
    </row>
    <row r="186" spans="1:15" ht="25" customHeight="1" thickBot="1" x14ac:dyDescent="0.4">
      <c r="A186" s="15" t="s">
        <v>13</v>
      </c>
      <c r="B186" s="95" t="s">
        <v>609</v>
      </c>
      <c r="C186" s="96"/>
      <c r="D186" s="96"/>
      <c r="E186" s="96"/>
      <c r="F186" s="96"/>
      <c r="G186" s="96"/>
      <c r="H186" s="96"/>
      <c r="I186" s="96"/>
      <c r="J186" s="96"/>
      <c r="K186" s="96"/>
      <c r="L186" s="96"/>
      <c r="M186" s="96"/>
      <c r="N186" s="96"/>
      <c r="O186" s="97"/>
    </row>
    <row r="187" spans="1:15" ht="36" customHeight="1" thickBot="1" x14ac:dyDescent="0.4">
      <c r="A187" s="16"/>
      <c r="B187" s="21"/>
      <c r="C187" s="10" t="s">
        <v>62</v>
      </c>
      <c r="D187" s="11" t="s">
        <v>131</v>
      </c>
      <c r="E187" s="11" t="s">
        <v>109</v>
      </c>
      <c r="F187" s="11" t="s">
        <v>101</v>
      </c>
      <c r="G187" s="11" t="s">
        <v>593</v>
      </c>
      <c r="H187" s="11" t="s">
        <v>77</v>
      </c>
      <c r="I187" s="11" t="s">
        <v>594</v>
      </c>
      <c r="J187" s="11" t="s">
        <v>128</v>
      </c>
      <c r="K187" s="11" t="s">
        <v>600</v>
      </c>
      <c r="L187" s="11" t="s">
        <v>95</v>
      </c>
      <c r="M187" s="11" t="s">
        <v>246</v>
      </c>
      <c r="N187" s="37" t="s">
        <v>142</v>
      </c>
      <c r="O187" s="27" t="s">
        <v>601</v>
      </c>
    </row>
    <row r="188" spans="1:15" ht="19" customHeight="1" x14ac:dyDescent="0.35">
      <c r="A188" s="16"/>
      <c r="B188" s="12" t="s">
        <v>90</v>
      </c>
      <c r="C188" s="22">
        <f>COUNTIFS(Data!$H:$H,C$187,Data!$C:$C,$B188)</f>
        <v>0</v>
      </c>
      <c r="D188" s="23">
        <f>COUNTIFS(Data!$H:$H,D$187,Data!$C:$C,$B188)</f>
        <v>0</v>
      </c>
      <c r="E188" s="23">
        <f>COUNTIFS(Data!$H:$H,E$187,Data!$C:$C,$B188)</f>
        <v>0</v>
      </c>
      <c r="F188" s="23">
        <f>COUNTIFS(Data!$H:$H,F$187,Data!$C:$C,$B188)</f>
        <v>0</v>
      </c>
      <c r="G188" s="23">
        <f>COUNTIFS(Data!$H:$H,G$187,Data!$C:$C,$B188)</f>
        <v>0</v>
      </c>
      <c r="H188" s="23">
        <f>COUNTIFS(Data!$H:$H,H$187,Data!$C:$C,$B188)</f>
        <v>0</v>
      </c>
      <c r="I188" s="23">
        <f>COUNTIFS(Data!$H:$H,I$187,Data!$C:$C,$B188)</f>
        <v>0</v>
      </c>
      <c r="J188" s="23">
        <f>COUNTIFS(Data!$H:$H,J$187,Data!$C:$C,$B188)</f>
        <v>0</v>
      </c>
      <c r="K188" s="23">
        <f>COUNTIFS(Data!$H:$H,K$187,Data!$C:$C,$B188)</f>
        <v>0</v>
      </c>
      <c r="L188" s="23">
        <f>COUNTIFS(Data!$H:$H,L$187,Data!$C:$C,$B188)</f>
        <v>0</v>
      </c>
      <c r="M188" s="23">
        <f>COUNTIFS(Data!$H:$H,M$187,Data!$C:$C,$B188)</f>
        <v>0</v>
      </c>
      <c r="N188" s="25">
        <f>COUNTIFS(Data!$H:$H,N$187,Data!$C:$C,$B188)</f>
        <v>0</v>
      </c>
      <c r="O188" s="13">
        <f t="shared" ref="O188:O215" si="7">SUM(C188:N188)</f>
        <v>0</v>
      </c>
    </row>
    <row r="189" spans="1:15" ht="19" customHeight="1" x14ac:dyDescent="0.35">
      <c r="A189" s="16"/>
      <c r="B189" s="12" t="s">
        <v>110</v>
      </c>
      <c r="C189" s="20">
        <f>COUNTIFS(Data!$H:$H,C$187,Data!$C:$C,$B189)</f>
        <v>0</v>
      </c>
      <c r="D189" s="8">
        <f>COUNTIFS(Data!$H:$H,D$187,Data!$C:$C,$B189)</f>
        <v>0</v>
      </c>
      <c r="E189" s="8">
        <f>COUNTIFS(Data!$H:$H,E$187,Data!$C:$C,$B189)</f>
        <v>4</v>
      </c>
      <c r="F189" s="8">
        <f>COUNTIFS(Data!$H:$H,F$187,Data!$C:$C,$B189)</f>
        <v>0</v>
      </c>
      <c r="G189" s="8">
        <f>COUNTIFS(Data!$H:$H,G$187,Data!$C:$C,$B189)</f>
        <v>0</v>
      </c>
      <c r="H189" s="8">
        <f>COUNTIFS(Data!$H:$H,H$187,Data!$C:$C,$B189)</f>
        <v>0</v>
      </c>
      <c r="I189" s="8">
        <f>COUNTIFS(Data!$H:$H,I$187,Data!$C:$C,$B189)</f>
        <v>0</v>
      </c>
      <c r="J189" s="8">
        <f>COUNTIFS(Data!$H:$H,J$187,Data!$C:$C,$B189)</f>
        <v>0</v>
      </c>
      <c r="K189" s="8">
        <f>COUNTIFS(Data!$H:$H,K$187,Data!$C:$C,$B189)</f>
        <v>0</v>
      </c>
      <c r="L189" s="8">
        <f>COUNTIFS(Data!$H:$H,L$187,Data!$C:$C,$B189)</f>
        <v>0</v>
      </c>
      <c r="M189" s="8">
        <f>COUNTIFS(Data!$H:$H,M$187,Data!$C:$C,$B189)</f>
        <v>0</v>
      </c>
      <c r="N189" s="26">
        <f>COUNTIFS(Data!$H:$H,N$187,Data!$C:$C,$B189)</f>
        <v>0</v>
      </c>
      <c r="O189" s="13">
        <f t="shared" si="7"/>
        <v>4</v>
      </c>
    </row>
    <row r="190" spans="1:15" ht="19" customHeight="1" x14ac:dyDescent="0.35">
      <c r="A190" s="16"/>
      <c r="B190" s="12" t="s">
        <v>99</v>
      </c>
      <c r="C190" s="20">
        <f>COUNTIFS(Data!$H:$H,C$187,Data!$C:$C,$B190)</f>
        <v>0</v>
      </c>
      <c r="D190" s="8">
        <f>COUNTIFS(Data!$H:$H,D$187,Data!$C:$C,$B190)</f>
        <v>0</v>
      </c>
      <c r="E190" s="8">
        <f>COUNTIFS(Data!$H:$H,E$187,Data!$C:$C,$B190)</f>
        <v>2</v>
      </c>
      <c r="F190" s="8">
        <f>COUNTIFS(Data!$H:$H,F$187,Data!$C:$C,$B190)</f>
        <v>0</v>
      </c>
      <c r="G190" s="8">
        <f>COUNTIFS(Data!$H:$H,G$187,Data!$C:$C,$B190)</f>
        <v>0</v>
      </c>
      <c r="H190" s="8">
        <f>COUNTIFS(Data!$H:$H,H$187,Data!$C:$C,$B190)</f>
        <v>0</v>
      </c>
      <c r="I190" s="8">
        <f>COUNTIFS(Data!$H:$H,I$187,Data!$C:$C,$B190)</f>
        <v>0</v>
      </c>
      <c r="J190" s="8">
        <f>COUNTIFS(Data!$H:$H,J$187,Data!$C:$C,$B190)</f>
        <v>0</v>
      </c>
      <c r="K190" s="8">
        <f>COUNTIFS(Data!$H:$H,K$187,Data!$C:$C,$B190)</f>
        <v>0</v>
      </c>
      <c r="L190" s="8">
        <f>COUNTIFS(Data!$H:$H,L$187,Data!$C:$C,$B190)</f>
        <v>0</v>
      </c>
      <c r="M190" s="8">
        <f>COUNTIFS(Data!$H:$H,M$187,Data!$C:$C,$B190)</f>
        <v>0</v>
      </c>
      <c r="N190" s="26">
        <f>COUNTIFS(Data!$H:$H,N$187,Data!$C:$C,$B190)</f>
        <v>0</v>
      </c>
      <c r="O190" s="13">
        <f t="shared" si="7"/>
        <v>2</v>
      </c>
    </row>
    <row r="191" spans="1:15" ht="19" customHeight="1" x14ac:dyDescent="0.35">
      <c r="A191" s="16"/>
      <c r="B191" s="12" t="s">
        <v>108</v>
      </c>
      <c r="C191" s="20">
        <f>COUNTIFS(Data!$H:$H,C$187,Data!$C:$C,$B191)</f>
        <v>0</v>
      </c>
      <c r="D191" s="8">
        <f>COUNTIFS(Data!$H:$H,D$187,Data!$C:$C,$B191)</f>
        <v>0</v>
      </c>
      <c r="E191" s="8">
        <f>COUNTIFS(Data!$H:$H,E$187,Data!$C:$C,$B191)</f>
        <v>1</v>
      </c>
      <c r="F191" s="8">
        <f>COUNTIFS(Data!$H:$H,F$187,Data!$C:$C,$B191)</f>
        <v>0</v>
      </c>
      <c r="G191" s="8">
        <f>COUNTIFS(Data!$H:$H,G$187,Data!$C:$C,$B191)</f>
        <v>0</v>
      </c>
      <c r="H191" s="8">
        <f>COUNTIFS(Data!$H:$H,H$187,Data!$C:$C,$B191)</f>
        <v>0</v>
      </c>
      <c r="I191" s="8">
        <f>COUNTIFS(Data!$H:$H,I$187,Data!$C:$C,$B191)</f>
        <v>0</v>
      </c>
      <c r="J191" s="8">
        <f>COUNTIFS(Data!$H:$H,J$187,Data!$C:$C,$B191)</f>
        <v>0</v>
      </c>
      <c r="K191" s="8">
        <f>COUNTIFS(Data!$H:$H,K$187,Data!$C:$C,$B191)</f>
        <v>0</v>
      </c>
      <c r="L191" s="8">
        <f>COUNTIFS(Data!$H:$H,L$187,Data!$C:$C,$B191)</f>
        <v>1</v>
      </c>
      <c r="M191" s="8">
        <f>COUNTIFS(Data!$H:$H,M$187,Data!$C:$C,$B191)</f>
        <v>0</v>
      </c>
      <c r="N191" s="26">
        <f>COUNTIFS(Data!$H:$H,N$187,Data!$C:$C,$B191)</f>
        <v>1</v>
      </c>
      <c r="O191" s="13">
        <f t="shared" si="7"/>
        <v>3</v>
      </c>
    </row>
    <row r="192" spans="1:15" ht="19" customHeight="1" x14ac:dyDescent="0.35">
      <c r="A192" s="16"/>
      <c r="B192" s="12" t="s">
        <v>75</v>
      </c>
      <c r="C192" s="20">
        <f>COUNTIFS(Data!$H:$H,C$187,Data!$C:$C,$B192)</f>
        <v>0</v>
      </c>
      <c r="D192" s="8">
        <f>COUNTIFS(Data!$H:$H,D$187,Data!$C:$C,$B192)</f>
        <v>0</v>
      </c>
      <c r="E192" s="8">
        <f>COUNTIFS(Data!$H:$H,E$187,Data!$C:$C,$B192)</f>
        <v>0</v>
      </c>
      <c r="F192" s="8">
        <f>COUNTIFS(Data!$H:$H,F$187,Data!$C:$C,$B192)</f>
        <v>0</v>
      </c>
      <c r="G192" s="8">
        <f>COUNTIFS(Data!$H:$H,G$187,Data!$C:$C,$B192)</f>
        <v>0</v>
      </c>
      <c r="H192" s="8">
        <f>COUNTIFS(Data!$H:$H,H$187,Data!$C:$C,$B192)</f>
        <v>0</v>
      </c>
      <c r="I192" s="8">
        <f>COUNTIFS(Data!$H:$H,I$187,Data!$C:$C,$B192)</f>
        <v>0</v>
      </c>
      <c r="J192" s="8">
        <f>COUNTIFS(Data!$H:$H,J$187,Data!$C:$C,$B192)</f>
        <v>0</v>
      </c>
      <c r="K192" s="8">
        <f>COUNTIFS(Data!$H:$H,K$187,Data!$C:$C,$B192)</f>
        <v>0</v>
      </c>
      <c r="L192" s="8">
        <f>COUNTIFS(Data!$H:$H,L$187,Data!$C:$C,$B192)</f>
        <v>0</v>
      </c>
      <c r="M192" s="8">
        <f>COUNTIFS(Data!$H:$H,M$187,Data!$C:$C,$B192)</f>
        <v>0</v>
      </c>
      <c r="N192" s="26">
        <f>COUNTIFS(Data!$H:$H,N$187,Data!$C:$C,$B192)</f>
        <v>0</v>
      </c>
      <c r="O192" s="13">
        <f t="shared" si="7"/>
        <v>0</v>
      </c>
    </row>
    <row r="193" spans="1:15" ht="19" customHeight="1" x14ac:dyDescent="0.35">
      <c r="A193" s="16"/>
      <c r="B193" s="12" t="s">
        <v>123</v>
      </c>
      <c r="C193" s="20">
        <f>COUNTIFS(Data!$H:$H,C$187,Data!$C:$C,$B193)</f>
        <v>0</v>
      </c>
      <c r="D193" s="8">
        <f>COUNTIFS(Data!$H:$H,D$187,Data!$C:$C,$B193)</f>
        <v>0</v>
      </c>
      <c r="E193" s="8">
        <f>COUNTIFS(Data!$H:$H,E$187,Data!$C:$C,$B193)</f>
        <v>2</v>
      </c>
      <c r="F193" s="8">
        <f>COUNTIFS(Data!$H:$H,F$187,Data!$C:$C,$B193)</f>
        <v>0</v>
      </c>
      <c r="G193" s="8">
        <f>COUNTIFS(Data!$H:$H,G$187,Data!$C:$C,$B193)</f>
        <v>0</v>
      </c>
      <c r="H193" s="8">
        <f>COUNTIFS(Data!$H:$H,H$187,Data!$C:$C,$B193)</f>
        <v>0</v>
      </c>
      <c r="I193" s="8">
        <f>COUNTIFS(Data!$H:$H,I$187,Data!$C:$C,$B193)</f>
        <v>0</v>
      </c>
      <c r="J193" s="8">
        <f>COUNTIFS(Data!$H:$H,J$187,Data!$C:$C,$B193)</f>
        <v>0</v>
      </c>
      <c r="K193" s="8">
        <f>COUNTIFS(Data!$H:$H,K$187,Data!$C:$C,$B193)</f>
        <v>0</v>
      </c>
      <c r="L193" s="8">
        <f>COUNTIFS(Data!$H:$H,L$187,Data!$C:$C,$B193)</f>
        <v>0</v>
      </c>
      <c r="M193" s="8">
        <f>COUNTIFS(Data!$H:$H,M$187,Data!$C:$C,$B193)</f>
        <v>0</v>
      </c>
      <c r="N193" s="26">
        <f>COUNTIFS(Data!$H:$H,N$187,Data!$C:$C,$B193)</f>
        <v>1</v>
      </c>
      <c r="O193" s="13">
        <f t="shared" si="7"/>
        <v>3</v>
      </c>
    </row>
    <row r="194" spans="1:15" ht="19" customHeight="1" x14ac:dyDescent="0.35">
      <c r="A194" s="16"/>
      <c r="B194" s="12" t="s">
        <v>133</v>
      </c>
      <c r="C194" s="20">
        <f>COUNTIFS(Data!$H:$H,C$187,Data!$C:$C,$B194)</f>
        <v>0</v>
      </c>
      <c r="D194" s="8">
        <f>COUNTIFS(Data!$H:$H,D$187,Data!$C:$C,$B194)</f>
        <v>0</v>
      </c>
      <c r="E194" s="8">
        <f>COUNTIFS(Data!$H:$H,E$187,Data!$C:$C,$B194)</f>
        <v>0</v>
      </c>
      <c r="F194" s="8">
        <f>COUNTIFS(Data!$H:$H,F$187,Data!$C:$C,$B194)</f>
        <v>0</v>
      </c>
      <c r="G194" s="8">
        <f>COUNTIFS(Data!$H:$H,G$187,Data!$C:$C,$B194)</f>
        <v>0</v>
      </c>
      <c r="H194" s="8">
        <f>COUNTIFS(Data!$H:$H,H$187,Data!$C:$C,$B194)</f>
        <v>0</v>
      </c>
      <c r="I194" s="8">
        <f>COUNTIFS(Data!$H:$H,I$187,Data!$C:$C,$B194)</f>
        <v>0</v>
      </c>
      <c r="J194" s="8">
        <f>COUNTIFS(Data!$H:$H,J$187,Data!$C:$C,$B194)</f>
        <v>0</v>
      </c>
      <c r="K194" s="8">
        <f>COUNTIFS(Data!$H:$H,K$187,Data!$C:$C,$B194)</f>
        <v>0</v>
      </c>
      <c r="L194" s="8">
        <f>COUNTIFS(Data!$H:$H,L$187,Data!$C:$C,$B194)</f>
        <v>0</v>
      </c>
      <c r="M194" s="8">
        <f>COUNTIFS(Data!$H:$H,M$187,Data!$C:$C,$B194)</f>
        <v>0</v>
      </c>
      <c r="N194" s="26">
        <f>COUNTIFS(Data!$H:$H,N$187,Data!$C:$C,$B194)</f>
        <v>0</v>
      </c>
      <c r="O194" s="13">
        <f t="shared" si="7"/>
        <v>0</v>
      </c>
    </row>
    <row r="195" spans="1:15" ht="19" customHeight="1" x14ac:dyDescent="0.35">
      <c r="A195" s="16"/>
      <c r="B195" s="12" t="s">
        <v>136</v>
      </c>
      <c r="C195" s="20">
        <f>COUNTIFS(Data!$H:$H,C$187,Data!$C:$C,$B195)</f>
        <v>0</v>
      </c>
      <c r="D195" s="8">
        <f>COUNTIFS(Data!$H:$H,D$187,Data!$C:$C,$B195)</f>
        <v>0</v>
      </c>
      <c r="E195" s="8">
        <f>COUNTIFS(Data!$H:$H,E$187,Data!$C:$C,$B195)</f>
        <v>0</v>
      </c>
      <c r="F195" s="8">
        <f>COUNTIFS(Data!$H:$H,F$187,Data!$C:$C,$B195)</f>
        <v>0</v>
      </c>
      <c r="G195" s="8">
        <f>COUNTIFS(Data!$H:$H,G$187,Data!$C:$C,$B195)</f>
        <v>0</v>
      </c>
      <c r="H195" s="8">
        <f>COUNTIFS(Data!$H:$H,H$187,Data!$C:$C,$B195)</f>
        <v>0</v>
      </c>
      <c r="I195" s="8">
        <f>COUNTIFS(Data!$H:$H,I$187,Data!$C:$C,$B195)</f>
        <v>0</v>
      </c>
      <c r="J195" s="8">
        <f>COUNTIFS(Data!$H:$H,J$187,Data!$C:$C,$B195)</f>
        <v>0</v>
      </c>
      <c r="K195" s="8">
        <f>COUNTIFS(Data!$H:$H,K$187,Data!$C:$C,$B195)</f>
        <v>0</v>
      </c>
      <c r="L195" s="8">
        <f>COUNTIFS(Data!$H:$H,L$187,Data!$C:$C,$B195)</f>
        <v>0</v>
      </c>
      <c r="M195" s="8">
        <f>COUNTIFS(Data!$H:$H,M$187,Data!$C:$C,$B195)</f>
        <v>0</v>
      </c>
      <c r="N195" s="26">
        <f>COUNTIFS(Data!$H:$H,N$187,Data!$C:$C,$B195)</f>
        <v>0</v>
      </c>
      <c r="O195" s="13">
        <f t="shared" si="7"/>
        <v>0</v>
      </c>
    </row>
    <row r="196" spans="1:15" ht="19" customHeight="1" x14ac:dyDescent="0.35">
      <c r="A196" s="16"/>
      <c r="B196" s="12" t="s">
        <v>87</v>
      </c>
      <c r="C196" s="20">
        <f>COUNTIFS(Data!$H:$H,C$187,Data!$C:$C,$B196)</f>
        <v>0</v>
      </c>
      <c r="D196" s="8">
        <f>COUNTIFS(Data!$H:$H,D$187,Data!$C:$C,$B196)</f>
        <v>0</v>
      </c>
      <c r="E196" s="8">
        <f>COUNTIFS(Data!$H:$H,E$187,Data!$C:$C,$B196)</f>
        <v>1</v>
      </c>
      <c r="F196" s="8">
        <f>COUNTIFS(Data!$H:$H,F$187,Data!$C:$C,$B196)</f>
        <v>0</v>
      </c>
      <c r="G196" s="8">
        <f>COUNTIFS(Data!$H:$H,G$187,Data!$C:$C,$B196)</f>
        <v>0</v>
      </c>
      <c r="H196" s="8">
        <f>COUNTIFS(Data!$H:$H,H$187,Data!$C:$C,$B196)</f>
        <v>0</v>
      </c>
      <c r="I196" s="8">
        <f>COUNTIFS(Data!$H:$H,I$187,Data!$C:$C,$B196)</f>
        <v>0</v>
      </c>
      <c r="J196" s="8">
        <f>COUNTIFS(Data!$H:$H,J$187,Data!$C:$C,$B196)</f>
        <v>0</v>
      </c>
      <c r="K196" s="8">
        <f>COUNTIFS(Data!$H:$H,K$187,Data!$C:$C,$B196)</f>
        <v>0</v>
      </c>
      <c r="L196" s="8">
        <f>COUNTIFS(Data!$H:$H,L$187,Data!$C:$C,$B196)</f>
        <v>0</v>
      </c>
      <c r="M196" s="8">
        <f>COUNTIFS(Data!$H:$H,M$187,Data!$C:$C,$B196)</f>
        <v>0</v>
      </c>
      <c r="N196" s="26">
        <f>COUNTIFS(Data!$H:$H,N$187,Data!$C:$C,$B196)</f>
        <v>0</v>
      </c>
      <c r="O196" s="13">
        <f t="shared" si="7"/>
        <v>1</v>
      </c>
    </row>
    <row r="197" spans="1:15" ht="19" customHeight="1" x14ac:dyDescent="0.35">
      <c r="A197" s="16"/>
      <c r="B197" s="12" t="s">
        <v>115</v>
      </c>
      <c r="C197" s="20">
        <f>COUNTIFS(Data!$H:$H,C$187,Data!$C:$C,$B197)</f>
        <v>0</v>
      </c>
      <c r="D197" s="8">
        <f>COUNTIFS(Data!$H:$H,D$187,Data!$C:$C,$B197)</f>
        <v>0</v>
      </c>
      <c r="E197" s="8">
        <f>COUNTIFS(Data!$H:$H,E$187,Data!$C:$C,$B197)</f>
        <v>0</v>
      </c>
      <c r="F197" s="8">
        <f>COUNTIFS(Data!$H:$H,F$187,Data!$C:$C,$B197)</f>
        <v>0</v>
      </c>
      <c r="G197" s="8">
        <f>COUNTIFS(Data!$H:$H,G$187,Data!$C:$C,$B197)</f>
        <v>0</v>
      </c>
      <c r="H197" s="8">
        <f>COUNTIFS(Data!$H:$H,H$187,Data!$C:$C,$B197)</f>
        <v>0</v>
      </c>
      <c r="I197" s="8">
        <f>COUNTIFS(Data!$H:$H,I$187,Data!$C:$C,$B197)</f>
        <v>0</v>
      </c>
      <c r="J197" s="8">
        <f>COUNTIFS(Data!$H:$H,J$187,Data!$C:$C,$B197)</f>
        <v>0</v>
      </c>
      <c r="K197" s="8">
        <f>COUNTIFS(Data!$H:$H,K$187,Data!$C:$C,$B197)</f>
        <v>0</v>
      </c>
      <c r="L197" s="8">
        <f>COUNTIFS(Data!$H:$H,L$187,Data!$C:$C,$B197)</f>
        <v>0</v>
      </c>
      <c r="M197" s="8">
        <f>COUNTIFS(Data!$H:$H,M$187,Data!$C:$C,$B197)</f>
        <v>0</v>
      </c>
      <c r="N197" s="26">
        <f>COUNTIFS(Data!$H:$H,N$187,Data!$C:$C,$B197)</f>
        <v>0</v>
      </c>
      <c r="O197" s="13">
        <f t="shared" si="7"/>
        <v>0</v>
      </c>
    </row>
    <row r="198" spans="1:15" ht="19" customHeight="1" x14ac:dyDescent="0.35">
      <c r="A198" s="16"/>
      <c r="B198" s="12" t="s">
        <v>596</v>
      </c>
      <c r="C198" s="20">
        <f>COUNTIFS(Data!$H:$H,C$187,Data!$C:$C,$B198)</f>
        <v>0</v>
      </c>
      <c r="D198" s="8">
        <f>COUNTIFS(Data!$H:$H,D$187,Data!$C:$C,$B198)</f>
        <v>0</v>
      </c>
      <c r="E198" s="8">
        <f>COUNTIFS(Data!$H:$H,E$187,Data!$C:$C,$B198)</f>
        <v>0</v>
      </c>
      <c r="F198" s="8">
        <f>COUNTIFS(Data!$H:$H,F$187,Data!$C:$C,$B198)</f>
        <v>0</v>
      </c>
      <c r="G198" s="8">
        <f>COUNTIFS(Data!$H:$H,G$187,Data!$C:$C,$B198)</f>
        <v>0</v>
      </c>
      <c r="H198" s="8">
        <f>COUNTIFS(Data!$H:$H,H$187,Data!$C:$C,$B198)</f>
        <v>0</v>
      </c>
      <c r="I198" s="8">
        <f>COUNTIFS(Data!$H:$H,I$187,Data!$C:$C,$B198)</f>
        <v>0</v>
      </c>
      <c r="J198" s="8">
        <f>COUNTIFS(Data!$H:$H,J$187,Data!$C:$C,$B198)</f>
        <v>0</v>
      </c>
      <c r="K198" s="8">
        <f>COUNTIFS(Data!$H:$H,K$187,Data!$C:$C,$B198)</f>
        <v>0</v>
      </c>
      <c r="L198" s="8">
        <f>COUNTIFS(Data!$H:$H,L$187,Data!$C:$C,$B198)</f>
        <v>0</v>
      </c>
      <c r="M198" s="8">
        <f>COUNTIFS(Data!$H:$H,M$187,Data!$C:$C,$B198)</f>
        <v>0</v>
      </c>
      <c r="N198" s="26">
        <f>COUNTIFS(Data!$H:$H,N$187,Data!$C:$C,$B198)</f>
        <v>0</v>
      </c>
      <c r="O198" s="13">
        <f t="shared" si="7"/>
        <v>0</v>
      </c>
    </row>
    <row r="199" spans="1:15" ht="19" customHeight="1" x14ac:dyDescent="0.35">
      <c r="A199" s="16"/>
      <c r="B199" s="12" t="s">
        <v>595</v>
      </c>
      <c r="C199" s="20">
        <f>COUNTIFS(Data!$H:$H,C$187,Data!$C:$C,$B199)</f>
        <v>0</v>
      </c>
      <c r="D199" s="8">
        <f>COUNTIFS(Data!$H:$H,D$187,Data!$C:$C,$B199)</f>
        <v>0</v>
      </c>
      <c r="E199" s="8">
        <f>COUNTIFS(Data!$H:$H,E$187,Data!$C:$C,$B199)</f>
        <v>0</v>
      </c>
      <c r="F199" s="8">
        <f>COUNTIFS(Data!$H:$H,F$187,Data!$C:$C,$B199)</f>
        <v>0</v>
      </c>
      <c r="G199" s="8">
        <f>COUNTIFS(Data!$H:$H,G$187,Data!$C:$C,$B199)</f>
        <v>0</v>
      </c>
      <c r="H199" s="8">
        <f>COUNTIFS(Data!$H:$H,H$187,Data!$C:$C,$B199)</f>
        <v>0</v>
      </c>
      <c r="I199" s="8">
        <f>COUNTIFS(Data!$H:$H,I$187,Data!$C:$C,$B199)</f>
        <v>0</v>
      </c>
      <c r="J199" s="8">
        <f>COUNTIFS(Data!$H:$H,J$187,Data!$C:$C,$B199)</f>
        <v>0</v>
      </c>
      <c r="K199" s="8">
        <f>COUNTIFS(Data!$H:$H,K$187,Data!$C:$C,$B199)</f>
        <v>0</v>
      </c>
      <c r="L199" s="8">
        <f>COUNTIFS(Data!$H:$H,L$187,Data!$C:$C,$B199)</f>
        <v>0</v>
      </c>
      <c r="M199" s="8">
        <f>COUNTIFS(Data!$H:$H,M$187,Data!$C:$C,$B199)</f>
        <v>0</v>
      </c>
      <c r="N199" s="26">
        <f>COUNTIFS(Data!$H:$H,N$187,Data!$C:$C,$B199)</f>
        <v>0</v>
      </c>
      <c r="O199" s="13">
        <f t="shared" si="7"/>
        <v>0</v>
      </c>
    </row>
    <row r="200" spans="1:15" ht="19" customHeight="1" x14ac:dyDescent="0.35">
      <c r="A200" s="16"/>
      <c r="B200" s="12" t="s">
        <v>168</v>
      </c>
      <c r="C200" s="20">
        <f>COUNTIFS(Data!$H:$H,C$187,Data!$C:$C,$B200)</f>
        <v>0</v>
      </c>
      <c r="D200" s="8">
        <f>COUNTIFS(Data!$H:$H,D$187,Data!$C:$C,$B200)</f>
        <v>0</v>
      </c>
      <c r="E200" s="8">
        <f>COUNTIFS(Data!$H:$H,E$187,Data!$C:$C,$B200)</f>
        <v>0</v>
      </c>
      <c r="F200" s="8">
        <f>COUNTIFS(Data!$H:$H,F$187,Data!$C:$C,$B200)</f>
        <v>0</v>
      </c>
      <c r="G200" s="8">
        <f>COUNTIFS(Data!$H:$H,G$187,Data!$C:$C,$B200)</f>
        <v>0</v>
      </c>
      <c r="H200" s="8">
        <f>COUNTIFS(Data!$H:$H,H$187,Data!$C:$C,$B200)</f>
        <v>0</v>
      </c>
      <c r="I200" s="8">
        <f>COUNTIFS(Data!$H:$H,I$187,Data!$C:$C,$B200)</f>
        <v>0</v>
      </c>
      <c r="J200" s="8">
        <f>COUNTIFS(Data!$H:$H,J$187,Data!$C:$C,$B200)</f>
        <v>0</v>
      </c>
      <c r="K200" s="8">
        <f>COUNTIFS(Data!$H:$H,K$187,Data!$C:$C,$B200)</f>
        <v>0</v>
      </c>
      <c r="L200" s="8">
        <f>COUNTIFS(Data!$H:$H,L$187,Data!$C:$C,$B200)</f>
        <v>0</v>
      </c>
      <c r="M200" s="8">
        <f>COUNTIFS(Data!$H:$H,M$187,Data!$C:$C,$B200)</f>
        <v>0</v>
      </c>
      <c r="N200" s="26">
        <f>COUNTIFS(Data!$H:$H,N$187,Data!$C:$C,$B200)</f>
        <v>0</v>
      </c>
      <c r="O200" s="13">
        <f t="shared" si="7"/>
        <v>0</v>
      </c>
    </row>
    <row r="201" spans="1:15" ht="19" customHeight="1" x14ac:dyDescent="0.35">
      <c r="A201" s="16"/>
      <c r="B201" s="12" t="s">
        <v>597</v>
      </c>
      <c r="C201" s="20">
        <f>COUNTIFS(Data!$H:$H,C$187,Data!$C:$C,$B201)</f>
        <v>0</v>
      </c>
      <c r="D201" s="8">
        <f>COUNTIFS(Data!$H:$H,D$187,Data!$C:$C,$B201)</f>
        <v>0</v>
      </c>
      <c r="E201" s="8">
        <f>COUNTIFS(Data!$H:$H,E$187,Data!$C:$C,$B201)</f>
        <v>0</v>
      </c>
      <c r="F201" s="8">
        <f>COUNTIFS(Data!$H:$H,F$187,Data!$C:$C,$B201)</f>
        <v>0</v>
      </c>
      <c r="G201" s="8">
        <f>COUNTIFS(Data!$H:$H,G$187,Data!$C:$C,$B201)</f>
        <v>0</v>
      </c>
      <c r="H201" s="8">
        <f>COUNTIFS(Data!$H:$H,H$187,Data!$C:$C,$B201)</f>
        <v>0</v>
      </c>
      <c r="I201" s="8">
        <f>COUNTIFS(Data!$H:$H,I$187,Data!$C:$C,$B201)</f>
        <v>0</v>
      </c>
      <c r="J201" s="8">
        <f>COUNTIFS(Data!$H:$H,J$187,Data!$C:$C,$B201)</f>
        <v>0</v>
      </c>
      <c r="K201" s="8">
        <f>COUNTIFS(Data!$H:$H,K$187,Data!$C:$C,$B201)</f>
        <v>0</v>
      </c>
      <c r="L201" s="8">
        <f>COUNTIFS(Data!$H:$H,L$187,Data!$C:$C,$B201)</f>
        <v>0</v>
      </c>
      <c r="M201" s="8">
        <f>COUNTIFS(Data!$H:$H,M$187,Data!$C:$C,$B201)</f>
        <v>0</v>
      </c>
      <c r="N201" s="26">
        <f>COUNTIFS(Data!$H:$H,N$187,Data!$C:$C,$B201)</f>
        <v>0</v>
      </c>
      <c r="O201" s="13">
        <f t="shared" si="7"/>
        <v>0</v>
      </c>
    </row>
    <row r="202" spans="1:15" ht="19" customHeight="1" x14ac:dyDescent="0.35">
      <c r="A202" s="16"/>
      <c r="B202" s="12" t="s">
        <v>103</v>
      </c>
      <c r="C202" s="20">
        <f>COUNTIFS(Data!$H:$H,C$187,Data!$C:$C,$B202)</f>
        <v>0</v>
      </c>
      <c r="D202" s="8">
        <f>COUNTIFS(Data!$H:$H,D$187,Data!$C:$C,$B202)</f>
        <v>0</v>
      </c>
      <c r="E202" s="8">
        <f>COUNTIFS(Data!$H:$H,E$187,Data!$C:$C,$B202)</f>
        <v>1</v>
      </c>
      <c r="F202" s="8">
        <f>COUNTIFS(Data!$H:$H,F$187,Data!$C:$C,$B202)</f>
        <v>0</v>
      </c>
      <c r="G202" s="8">
        <f>COUNTIFS(Data!$H:$H,G$187,Data!$C:$C,$B202)</f>
        <v>0</v>
      </c>
      <c r="H202" s="8">
        <f>COUNTIFS(Data!$H:$H,H$187,Data!$C:$C,$B202)</f>
        <v>0</v>
      </c>
      <c r="I202" s="8">
        <f>COUNTIFS(Data!$H:$H,I$187,Data!$C:$C,$B202)</f>
        <v>0</v>
      </c>
      <c r="J202" s="8">
        <f>COUNTIFS(Data!$H:$H,J$187,Data!$C:$C,$B202)</f>
        <v>0</v>
      </c>
      <c r="K202" s="8">
        <f>COUNTIFS(Data!$H:$H,K$187,Data!$C:$C,$B202)</f>
        <v>0</v>
      </c>
      <c r="L202" s="8">
        <f>COUNTIFS(Data!$H:$H,L$187,Data!$C:$C,$B202)</f>
        <v>0</v>
      </c>
      <c r="M202" s="8">
        <f>COUNTIFS(Data!$H:$H,M$187,Data!$C:$C,$B202)</f>
        <v>0</v>
      </c>
      <c r="N202" s="26">
        <f>COUNTIFS(Data!$H:$H,N$187,Data!$C:$C,$B202)</f>
        <v>0</v>
      </c>
      <c r="O202" s="13">
        <f t="shared" si="7"/>
        <v>1</v>
      </c>
    </row>
    <row r="203" spans="1:15" ht="19" customHeight="1" x14ac:dyDescent="0.35">
      <c r="A203" s="16"/>
      <c r="B203" s="12" t="s">
        <v>113</v>
      </c>
      <c r="C203" s="20">
        <f>COUNTIFS(Data!$H:$H,C$187,Data!$C:$C,$B203)</f>
        <v>0</v>
      </c>
      <c r="D203" s="8">
        <f>COUNTIFS(Data!$H:$H,D$187,Data!$C:$C,$B203)</f>
        <v>0</v>
      </c>
      <c r="E203" s="8">
        <f>COUNTIFS(Data!$H:$H,E$187,Data!$C:$C,$B203)</f>
        <v>1</v>
      </c>
      <c r="F203" s="8">
        <f>COUNTIFS(Data!$H:$H,F$187,Data!$C:$C,$B203)</f>
        <v>0</v>
      </c>
      <c r="G203" s="8">
        <f>COUNTIFS(Data!$H:$H,G$187,Data!$C:$C,$B203)</f>
        <v>0</v>
      </c>
      <c r="H203" s="8">
        <f>COUNTIFS(Data!$H:$H,H$187,Data!$C:$C,$B203)</f>
        <v>0</v>
      </c>
      <c r="I203" s="8">
        <f>COUNTIFS(Data!$H:$H,I$187,Data!$C:$C,$B203)</f>
        <v>0</v>
      </c>
      <c r="J203" s="8">
        <f>COUNTIFS(Data!$H:$H,J$187,Data!$C:$C,$B203)</f>
        <v>0</v>
      </c>
      <c r="K203" s="8">
        <f>COUNTIFS(Data!$H:$H,K$187,Data!$C:$C,$B203)</f>
        <v>0</v>
      </c>
      <c r="L203" s="8">
        <f>COUNTIFS(Data!$H:$H,L$187,Data!$C:$C,$B203)</f>
        <v>0</v>
      </c>
      <c r="M203" s="8">
        <f>COUNTIFS(Data!$H:$H,M$187,Data!$C:$C,$B203)</f>
        <v>0</v>
      </c>
      <c r="N203" s="26">
        <f>COUNTIFS(Data!$H:$H,N$187,Data!$C:$C,$B203)</f>
        <v>0</v>
      </c>
      <c r="O203" s="13">
        <f t="shared" si="7"/>
        <v>1</v>
      </c>
    </row>
    <row r="204" spans="1:15" ht="19" customHeight="1" x14ac:dyDescent="0.35">
      <c r="A204" s="16"/>
      <c r="B204" s="12" t="s">
        <v>58</v>
      </c>
      <c r="C204" s="20">
        <f>COUNTIFS(Data!$H:$H,C$187,Data!$C:$C,$B204)</f>
        <v>0</v>
      </c>
      <c r="D204" s="8">
        <f>COUNTIFS(Data!$H:$H,D$187,Data!$C:$C,$B204)</f>
        <v>0</v>
      </c>
      <c r="E204" s="8">
        <f>COUNTIFS(Data!$H:$H,E$187,Data!$C:$C,$B204)</f>
        <v>10</v>
      </c>
      <c r="F204" s="8">
        <f>COUNTIFS(Data!$H:$H,F$187,Data!$C:$C,$B204)</f>
        <v>0</v>
      </c>
      <c r="G204" s="8">
        <f>COUNTIFS(Data!$H:$H,G$187,Data!$C:$C,$B204)</f>
        <v>0</v>
      </c>
      <c r="H204" s="8">
        <f>COUNTIFS(Data!$H:$H,H$187,Data!$C:$C,$B204)</f>
        <v>0</v>
      </c>
      <c r="I204" s="8">
        <f>COUNTIFS(Data!$H:$H,I$187,Data!$C:$C,$B204)</f>
        <v>0</v>
      </c>
      <c r="J204" s="8">
        <f>COUNTIFS(Data!$H:$H,J$187,Data!$C:$C,$B204)</f>
        <v>15</v>
      </c>
      <c r="K204" s="8">
        <f>COUNTIFS(Data!$H:$H,K$187,Data!$C:$C,$B204)</f>
        <v>0</v>
      </c>
      <c r="L204" s="8">
        <f>COUNTIFS(Data!$H:$H,L$187,Data!$C:$C,$B204)</f>
        <v>0</v>
      </c>
      <c r="M204" s="8">
        <f>COUNTIFS(Data!$H:$H,M$187,Data!$C:$C,$B204)</f>
        <v>1</v>
      </c>
      <c r="N204" s="26">
        <f>COUNTIFS(Data!$H:$H,N$187,Data!$C:$C,$B204)</f>
        <v>0</v>
      </c>
      <c r="O204" s="13">
        <f t="shared" si="7"/>
        <v>26</v>
      </c>
    </row>
    <row r="205" spans="1:15" ht="19" customHeight="1" x14ac:dyDescent="0.35">
      <c r="A205" s="16"/>
      <c r="B205" s="12" t="s">
        <v>127</v>
      </c>
      <c r="C205" s="20">
        <f>COUNTIFS(Data!$H:$H,C$187,Data!$C:$C,$B205)</f>
        <v>0</v>
      </c>
      <c r="D205" s="8">
        <f>COUNTIFS(Data!$H:$H,D$187,Data!$C:$C,$B205)</f>
        <v>0</v>
      </c>
      <c r="E205" s="8">
        <f>COUNTIFS(Data!$H:$H,E$187,Data!$C:$C,$B205)</f>
        <v>3</v>
      </c>
      <c r="F205" s="8">
        <f>COUNTIFS(Data!$H:$H,F$187,Data!$C:$C,$B205)</f>
        <v>0</v>
      </c>
      <c r="G205" s="8">
        <f>COUNTIFS(Data!$H:$H,G$187,Data!$C:$C,$B205)</f>
        <v>0</v>
      </c>
      <c r="H205" s="8">
        <f>COUNTIFS(Data!$H:$H,H$187,Data!$C:$C,$B205)</f>
        <v>0</v>
      </c>
      <c r="I205" s="8">
        <f>COUNTIFS(Data!$H:$H,I$187,Data!$C:$C,$B205)</f>
        <v>0</v>
      </c>
      <c r="J205" s="8">
        <f>COUNTIFS(Data!$H:$H,J$187,Data!$C:$C,$B205)</f>
        <v>3</v>
      </c>
      <c r="K205" s="8">
        <f>COUNTIFS(Data!$H:$H,K$187,Data!$C:$C,$B205)</f>
        <v>0</v>
      </c>
      <c r="L205" s="8">
        <f>COUNTIFS(Data!$H:$H,L$187,Data!$C:$C,$B205)</f>
        <v>0</v>
      </c>
      <c r="M205" s="8">
        <f>COUNTIFS(Data!$H:$H,M$187,Data!$C:$C,$B205)</f>
        <v>0</v>
      </c>
      <c r="N205" s="26">
        <f>COUNTIFS(Data!$H:$H,N$187,Data!$C:$C,$B205)</f>
        <v>0</v>
      </c>
      <c r="O205" s="13">
        <f t="shared" si="7"/>
        <v>6</v>
      </c>
    </row>
    <row r="206" spans="1:15" ht="19" customHeight="1" x14ac:dyDescent="0.35">
      <c r="A206" s="16"/>
      <c r="B206" s="12" t="s">
        <v>129</v>
      </c>
      <c r="C206" s="20">
        <f>COUNTIFS(Data!$H:$H,C$187,Data!$C:$C,$B206)</f>
        <v>0</v>
      </c>
      <c r="D206" s="8">
        <f>COUNTIFS(Data!$H:$H,D$187,Data!$C:$C,$B206)</f>
        <v>0</v>
      </c>
      <c r="E206" s="8">
        <f>COUNTIFS(Data!$H:$H,E$187,Data!$C:$C,$B206)</f>
        <v>1</v>
      </c>
      <c r="F206" s="8">
        <f>COUNTIFS(Data!$H:$H,F$187,Data!$C:$C,$B206)</f>
        <v>0</v>
      </c>
      <c r="G206" s="8">
        <f>COUNTIFS(Data!$H:$H,G$187,Data!$C:$C,$B206)</f>
        <v>0</v>
      </c>
      <c r="H206" s="8">
        <f>COUNTIFS(Data!$H:$H,H$187,Data!$C:$C,$B206)</f>
        <v>0</v>
      </c>
      <c r="I206" s="8">
        <f>COUNTIFS(Data!$H:$H,I$187,Data!$C:$C,$B206)</f>
        <v>0</v>
      </c>
      <c r="J206" s="8">
        <f>COUNTIFS(Data!$H:$H,J$187,Data!$C:$C,$B206)</f>
        <v>0</v>
      </c>
      <c r="K206" s="8">
        <f>COUNTIFS(Data!$H:$H,K$187,Data!$C:$C,$B206)</f>
        <v>0</v>
      </c>
      <c r="L206" s="8">
        <f>COUNTIFS(Data!$H:$H,L$187,Data!$C:$C,$B206)</f>
        <v>0</v>
      </c>
      <c r="M206" s="8">
        <f>COUNTIFS(Data!$H:$H,M$187,Data!$C:$C,$B206)</f>
        <v>0</v>
      </c>
      <c r="N206" s="26">
        <f>COUNTIFS(Data!$H:$H,N$187,Data!$C:$C,$B206)</f>
        <v>0</v>
      </c>
      <c r="O206" s="13">
        <f t="shared" si="7"/>
        <v>1</v>
      </c>
    </row>
    <row r="207" spans="1:15" ht="19" customHeight="1" x14ac:dyDescent="0.35">
      <c r="A207" s="16"/>
      <c r="B207" s="12" t="s">
        <v>111</v>
      </c>
      <c r="C207" s="20">
        <f>COUNTIFS(Data!$H:$H,C$187,Data!$C:$C,$B207)</f>
        <v>0</v>
      </c>
      <c r="D207" s="8">
        <f>COUNTIFS(Data!$H:$H,D$187,Data!$C:$C,$B207)</f>
        <v>0</v>
      </c>
      <c r="E207" s="8">
        <f>COUNTIFS(Data!$H:$H,E$187,Data!$C:$C,$B207)</f>
        <v>1</v>
      </c>
      <c r="F207" s="8">
        <f>COUNTIFS(Data!$H:$H,F$187,Data!$C:$C,$B207)</f>
        <v>0</v>
      </c>
      <c r="G207" s="8">
        <f>COUNTIFS(Data!$H:$H,G$187,Data!$C:$C,$B207)</f>
        <v>0</v>
      </c>
      <c r="H207" s="8">
        <f>COUNTIFS(Data!$H:$H,H$187,Data!$C:$C,$B207)</f>
        <v>0</v>
      </c>
      <c r="I207" s="8">
        <f>COUNTIFS(Data!$H:$H,I$187,Data!$C:$C,$B207)</f>
        <v>0</v>
      </c>
      <c r="J207" s="8">
        <f>COUNTIFS(Data!$H:$H,J$187,Data!$C:$C,$B207)</f>
        <v>0</v>
      </c>
      <c r="K207" s="8">
        <f>COUNTIFS(Data!$H:$H,K$187,Data!$C:$C,$B207)</f>
        <v>0</v>
      </c>
      <c r="L207" s="8">
        <f>COUNTIFS(Data!$H:$H,L$187,Data!$C:$C,$B207)</f>
        <v>0</v>
      </c>
      <c r="M207" s="8">
        <f>COUNTIFS(Data!$H:$H,M$187,Data!$C:$C,$B207)</f>
        <v>0</v>
      </c>
      <c r="N207" s="26">
        <f>COUNTIFS(Data!$H:$H,N$187,Data!$C:$C,$B207)</f>
        <v>0</v>
      </c>
      <c r="O207" s="13">
        <f t="shared" si="7"/>
        <v>1</v>
      </c>
    </row>
    <row r="208" spans="1:15" ht="19" customHeight="1" x14ac:dyDescent="0.35">
      <c r="A208" s="16"/>
      <c r="B208" s="12" t="s">
        <v>122</v>
      </c>
      <c r="C208" s="20">
        <f>COUNTIFS(Data!$H:$H,C$187,Data!$C:$C,$B208)</f>
        <v>0</v>
      </c>
      <c r="D208" s="8">
        <f>COUNTIFS(Data!$H:$H,D$187,Data!$C:$C,$B208)</f>
        <v>0</v>
      </c>
      <c r="E208" s="8">
        <f>COUNTIFS(Data!$H:$H,E$187,Data!$C:$C,$B208)</f>
        <v>0</v>
      </c>
      <c r="F208" s="8">
        <f>COUNTIFS(Data!$H:$H,F$187,Data!$C:$C,$B208)</f>
        <v>0</v>
      </c>
      <c r="G208" s="8">
        <f>COUNTIFS(Data!$H:$H,G$187,Data!$C:$C,$B208)</f>
        <v>0</v>
      </c>
      <c r="H208" s="8">
        <f>COUNTIFS(Data!$H:$H,H$187,Data!$C:$C,$B208)</f>
        <v>0</v>
      </c>
      <c r="I208" s="8">
        <f>COUNTIFS(Data!$H:$H,I$187,Data!$C:$C,$B208)</f>
        <v>0</v>
      </c>
      <c r="J208" s="8">
        <f>COUNTIFS(Data!$H:$H,J$187,Data!$C:$C,$B208)</f>
        <v>0</v>
      </c>
      <c r="K208" s="8">
        <f>COUNTIFS(Data!$H:$H,K$187,Data!$C:$C,$B208)</f>
        <v>0</v>
      </c>
      <c r="L208" s="8">
        <f>COUNTIFS(Data!$H:$H,L$187,Data!$C:$C,$B208)</f>
        <v>0</v>
      </c>
      <c r="M208" s="8">
        <f>COUNTIFS(Data!$H:$H,M$187,Data!$C:$C,$B208)</f>
        <v>0</v>
      </c>
      <c r="N208" s="26">
        <f>COUNTIFS(Data!$H:$H,N$187,Data!$C:$C,$B208)</f>
        <v>0</v>
      </c>
      <c r="O208" s="13">
        <f t="shared" si="7"/>
        <v>0</v>
      </c>
    </row>
    <row r="209" spans="1:15" ht="19" customHeight="1" x14ac:dyDescent="0.35">
      <c r="A209" s="16"/>
      <c r="B209" s="12" t="s">
        <v>171</v>
      </c>
      <c r="C209" s="20">
        <f>COUNTIFS(Data!$H:$H,C$187,Data!$C:$C,$B209)</f>
        <v>0</v>
      </c>
      <c r="D209" s="8">
        <f>COUNTIFS(Data!$H:$H,D$187,Data!$C:$C,$B209)</f>
        <v>0</v>
      </c>
      <c r="E209" s="8">
        <f>COUNTIFS(Data!$H:$H,E$187,Data!$C:$C,$B209)</f>
        <v>1</v>
      </c>
      <c r="F209" s="8">
        <f>COUNTIFS(Data!$H:$H,F$187,Data!$C:$C,$B209)</f>
        <v>0</v>
      </c>
      <c r="G209" s="8">
        <f>COUNTIFS(Data!$H:$H,G$187,Data!$C:$C,$B209)</f>
        <v>0</v>
      </c>
      <c r="H209" s="8">
        <f>COUNTIFS(Data!$H:$H,H$187,Data!$C:$C,$B209)</f>
        <v>0</v>
      </c>
      <c r="I209" s="8">
        <f>COUNTIFS(Data!$H:$H,I$187,Data!$C:$C,$B209)</f>
        <v>0</v>
      </c>
      <c r="J209" s="8">
        <f>COUNTIFS(Data!$H:$H,J$187,Data!$C:$C,$B209)</f>
        <v>0</v>
      </c>
      <c r="K209" s="8">
        <f>COUNTIFS(Data!$H:$H,K$187,Data!$C:$C,$B209)</f>
        <v>0</v>
      </c>
      <c r="L209" s="8">
        <f>COUNTIFS(Data!$H:$H,L$187,Data!$C:$C,$B209)</f>
        <v>0</v>
      </c>
      <c r="M209" s="8">
        <f>COUNTIFS(Data!$H:$H,M$187,Data!$C:$C,$B209)</f>
        <v>0</v>
      </c>
      <c r="N209" s="26">
        <f>COUNTIFS(Data!$H:$H,N$187,Data!$C:$C,$B209)</f>
        <v>1</v>
      </c>
      <c r="O209" s="13">
        <f t="shared" si="7"/>
        <v>2</v>
      </c>
    </row>
    <row r="210" spans="1:15" ht="19" customHeight="1" x14ac:dyDescent="0.35">
      <c r="A210" s="16"/>
      <c r="B210" s="12" t="s">
        <v>147</v>
      </c>
      <c r="C210" s="20">
        <f>COUNTIFS(Data!$H:$H,C$187,Data!$C:$C,$B210)</f>
        <v>2</v>
      </c>
      <c r="D210" s="8">
        <f>COUNTIFS(Data!$H:$H,D$187,Data!$C:$C,$B210)</f>
        <v>0</v>
      </c>
      <c r="E210" s="8">
        <f>COUNTIFS(Data!$H:$H,E$187,Data!$C:$C,$B210)</f>
        <v>0</v>
      </c>
      <c r="F210" s="8">
        <f>COUNTIFS(Data!$H:$H,F$187,Data!$C:$C,$B210)</f>
        <v>0</v>
      </c>
      <c r="G210" s="8">
        <f>COUNTIFS(Data!$H:$H,G$187,Data!$C:$C,$B210)</f>
        <v>0</v>
      </c>
      <c r="H210" s="8">
        <f>COUNTIFS(Data!$H:$H,H$187,Data!$C:$C,$B210)</f>
        <v>0</v>
      </c>
      <c r="I210" s="8">
        <f>COUNTIFS(Data!$H:$H,I$187,Data!$C:$C,$B210)</f>
        <v>0</v>
      </c>
      <c r="J210" s="8">
        <f>COUNTIFS(Data!$H:$H,J$187,Data!$C:$C,$B210)</f>
        <v>0</v>
      </c>
      <c r="K210" s="8">
        <f>COUNTIFS(Data!$H:$H,K$187,Data!$C:$C,$B210)</f>
        <v>0</v>
      </c>
      <c r="L210" s="8">
        <f>COUNTIFS(Data!$H:$H,L$187,Data!$C:$C,$B210)</f>
        <v>0</v>
      </c>
      <c r="M210" s="8">
        <f>COUNTIFS(Data!$H:$H,M$187,Data!$C:$C,$B210)</f>
        <v>0</v>
      </c>
      <c r="N210" s="26">
        <f>COUNTIFS(Data!$H:$H,N$187,Data!$C:$C,$B210)</f>
        <v>0</v>
      </c>
      <c r="O210" s="13">
        <f t="shared" si="7"/>
        <v>2</v>
      </c>
    </row>
    <row r="211" spans="1:15" ht="19" customHeight="1" x14ac:dyDescent="0.35">
      <c r="A211" s="16"/>
      <c r="B211" s="12" t="s">
        <v>598</v>
      </c>
      <c r="C211" s="20">
        <f>COUNTIFS(Data!$H:$H,C$187,Data!$C:$C,$B211)</f>
        <v>0</v>
      </c>
      <c r="D211" s="8">
        <f>COUNTIFS(Data!$H:$H,D$187,Data!$C:$C,$B211)</f>
        <v>0</v>
      </c>
      <c r="E211" s="8">
        <f>COUNTIFS(Data!$H:$H,E$187,Data!$C:$C,$B211)</f>
        <v>0</v>
      </c>
      <c r="F211" s="8">
        <f>COUNTIFS(Data!$H:$H,F$187,Data!$C:$C,$B211)</f>
        <v>0</v>
      </c>
      <c r="G211" s="8">
        <f>COUNTIFS(Data!$H:$H,G$187,Data!$C:$C,$B211)</f>
        <v>0</v>
      </c>
      <c r="H211" s="8">
        <f>COUNTIFS(Data!$H:$H,H$187,Data!$C:$C,$B211)</f>
        <v>0</v>
      </c>
      <c r="I211" s="8">
        <f>COUNTIFS(Data!$H:$H,I$187,Data!$C:$C,$B211)</f>
        <v>0</v>
      </c>
      <c r="J211" s="8">
        <f>COUNTIFS(Data!$H:$H,J$187,Data!$C:$C,$B211)</f>
        <v>0</v>
      </c>
      <c r="K211" s="8">
        <f>COUNTIFS(Data!$H:$H,K$187,Data!$C:$C,$B211)</f>
        <v>0</v>
      </c>
      <c r="L211" s="8">
        <f>COUNTIFS(Data!$H:$H,L$187,Data!$C:$C,$B211)</f>
        <v>0</v>
      </c>
      <c r="M211" s="8">
        <f>COUNTIFS(Data!$H:$H,M$187,Data!$C:$C,$B211)</f>
        <v>0</v>
      </c>
      <c r="N211" s="26">
        <f>COUNTIFS(Data!$H:$H,N$187,Data!$C:$C,$B211)</f>
        <v>0</v>
      </c>
      <c r="O211" s="13">
        <f t="shared" si="7"/>
        <v>0</v>
      </c>
    </row>
    <row r="212" spans="1:15" ht="19" customHeight="1" x14ac:dyDescent="0.35">
      <c r="A212" s="16"/>
      <c r="B212" s="12" t="s">
        <v>144</v>
      </c>
      <c r="C212" s="20">
        <f>COUNTIFS(Data!$H:$H,C$187,Data!$C:$C,$B212)</f>
        <v>0</v>
      </c>
      <c r="D212" s="8">
        <f>COUNTIFS(Data!$H:$H,D$187,Data!$C:$C,$B212)</f>
        <v>0</v>
      </c>
      <c r="E212" s="8">
        <f>COUNTIFS(Data!$H:$H,E$187,Data!$C:$C,$B212)</f>
        <v>0</v>
      </c>
      <c r="F212" s="8">
        <f>COUNTIFS(Data!$H:$H,F$187,Data!$C:$C,$B212)</f>
        <v>0</v>
      </c>
      <c r="G212" s="8">
        <f>COUNTIFS(Data!$H:$H,G$187,Data!$C:$C,$B212)</f>
        <v>0</v>
      </c>
      <c r="H212" s="8">
        <f>COUNTIFS(Data!$H:$H,H$187,Data!$C:$C,$B212)</f>
        <v>0</v>
      </c>
      <c r="I212" s="8">
        <f>COUNTIFS(Data!$H:$H,I$187,Data!$C:$C,$B212)</f>
        <v>0</v>
      </c>
      <c r="J212" s="8">
        <f>COUNTIFS(Data!$H:$H,J$187,Data!$C:$C,$B212)</f>
        <v>0</v>
      </c>
      <c r="K212" s="8">
        <f>COUNTIFS(Data!$H:$H,K$187,Data!$C:$C,$B212)</f>
        <v>0</v>
      </c>
      <c r="L212" s="8">
        <f>COUNTIFS(Data!$H:$H,L$187,Data!$C:$C,$B212)</f>
        <v>0</v>
      </c>
      <c r="M212" s="8">
        <f>COUNTIFS(Data!$H:$H,M$187,Data!$C:$C,$B212)</f>
        <v>0</v>
      </c>
      <c r="N212" s="26">
        <f>COUNTIFS(Data!$H:$H,N$187,Data!$C:$C,$B212)</f>
        <v>0</v>
      </c>
      <c r="O212" s="13">
        <f t="shared" si="7"/>
        <v>0</v>
      </c>
    </row>
    <row r="213" spans="1:15" ht="19" customHeight="1" x14ac:dyDescent="0.35">
      <c r="A213" s="16"/>
      <c r="B213" s="12" t="s">
        <v>630</v>
      </c>
      <c r="C213" s="20">
        <f>COUNTIFS(Data!$H:$H,C$187,Data!$C:$C,$B213)</f>
        <v>0</v>
      </c>
      <c r="D213" s="8">
        <f>COUNTIFS(Data!$H:$H,D$187,Data!$C:$C,$B213)</f>
        <v>0</v>
      </c>
      <c r="E213" s="8">
        <f>COUNTIFS(Data!$H:$H,E$187,Data!$C:$C,$B213)</f>
        <v>0</v>
      </c>
      <c r="F213" s="8">
        <f>COUNTIFS(Data!$H:$H,F$187,Data!$C:$C,$B213)</f>
        <v>0</v>
      </c>
      <c r="G213" s="8">
        <f>COUNTIFS(Data!$H:$H,G$187,Data!$C:$C,$B213)</f>
        <v>0</v>
      </c>
      <c r="H213" s="8">
        <f>COUNTIFS(Data!$H:$H,H$187,Data!$C:$C,$B213)</f>
        <v>0</v>
      </c>
      <c r="I213" s="8">
        <f>COUNTIFS(Data!$H:$H,I$187,Data!$C:$C,$B213)</f>
        <v>0</v>
      </c>
      <c r="J213" s="8">
        <f>COUNTIFS(Data!$H:$H,J$187,Data!$C:$C,$B213)</f>
        <v>0</v>
      </c>
      <c r="K213" s="8">
        <f>COUNTIFS(Data!$H:$H,K$187,Data!$C:$C,$B213)</f>
        <v>0</v>
      </c>
      <c r="L213" s="8">
        <f>COUNTIFS(Data!$H:$H,L$187,Data!$C:$C,$B213)</f>
        <v>0</v>
      </c>
      <c r="M213" s="8">
        <f>COUNTIFS(Data!$H:$H,M$187,Data!$C:$C,$B213)</f>
        <v>0</v>
      </c>
      <c r="N213" s="26">
        <f>COUNTIFS(Data!$H:$H,N$187,Data!$C:$C,$B213)</f>
        <v>0</v>
      </c>
      <c r="O213" s="13">
        <f t="shared" si="7"/>
        <v>0</v>
      </c>
    </row>
    <row r="214" spans="1:15" ht="19" customHeight="1" thickBot="1" x14ac:dyDescent="0.4">
      <c r="A214" s="16"/>
      <c r="B214" s="28" t="s">
        <v>631</v>
      </c>
      <c r="C214" s="29">
        <f>COUNTIFS(Data!$H:$H,C$187,Data!$C:$C,$B214)</f>
        <v>0</v>
      </c>
      <c r="D214" s="9">
        <f>COUNTIFS(Data!$H:$H,D$187,Data!$C:$C,$B214)</f>
        <v>0</v>
      </c>
      <c r="E214" s="9">
        <f>COUNTIFS(Data!$H:$H,E$187,Data!$C:$C,$B214)</f>
        <v>0</v>
      </c>
      <c r="F214" s="9">
        <f>COUNTIFS(Data!$H:$H,F$187,Data!$C:$C,$B214)</f>
        <v>0</v>
      </c>
      <c r="G214" s="9">
        <f>COUNTIFS(Data!$H:$H,G$187,Data!$C:$C,$B214)</f>
        <v>0</v>
      </c>
      <c r="H214" s="9">
        <f>COUNTIFS(Data!$H:$H,H$187,Data!$C:$C,$B214)</f>
        <v>0</v>
      </c>
      <c r="I214" s="9">
        <f>COUNTIFS(Data!$H:$H,I$187,Data!$C:$C,$B214)</f>
        <v>0</v>
      </c>
      <c r="J214" s="9">
        <f>COUNTIFS(Data!$H:$H,J$187,Data!$C:$C,$B214)</f>
        <v>0</v>
      </c>
      <c r="K214" s="9">
        <f>COUNTIFS(Data!$H:$H,K$187,Data!$C:$C,$B214)</f>
        <v>0</v>
      </c>
      <c r="L214" s="9">
        <f>COUNTIFS(Data!$H:$H,L$187,Data!$C:$C,$B214)</f>
        <v>0</v>
      </c>
      <c r="M214" s="9">
        <f>COUNTIFS(Data!$H:$H,M$187,Data!$C:$C,$B214)</f>
        <v>0</v>
      </c>
      <c r="N214" s="30">
        <f>COUNTIFS(Data!$H:$H,N$187,Data!$C:$C,$B214)</f>
        <v>0</v>
      </c>
      <c r="O214" s="31">
        <f t="shared" si="7"/>
        <v>0</v>
      </c>
    </row>
    <row r="215" spans="1:15" ht="25" customHeight="1" thickBot="1" x14ac:dyDescent="0.4">
      <c r="A215" s="16"/>
      <c r="B215" s="62" t="s">
        <v>601</v>
      </c>
      <c r="C215" s="61">
        <f t="shared" ref="C215:N215" si="8">SUM(C188:C214)</f>
        <v>2</v>
      </c>
      <c r="D215" s="61">
        <f t="shared" si="8"/>
        <v>0</v>
      </c>
      <c r="E215" s="61">
        <f t="shared" si="8"/>
        <v>28</v>
      </c>
      <c r="F215" s="61">
        <f t="shared" si="8"/>
        <v>0</v>
      </c>
      <c r="G215" s="61">
        <f t="shared" si="8"/>
        <v>0</v>
      </c>
      <c r="H215" s="61">
        <f t="shared" si="8"/>
        <v>0</v>
      </c>
      <c r="I215" s="61">
        <f t="shared" si="8"/>
        <v>0</v>
      </c>
      <c r="J215" s="61">
        <f t="shared" si="8"/>
        <v>18</v>
      </c>
      <c r="K215" s="61">
        <f t="shared" si="8"/>
        <v>0</v>
      </c>
      <c r="L215" s="61">
        <f t="shared" si="8"/>
        <v>1</v>
      </c>
      <c r="M215" s="61">
        <f t="shared" si="8"/>
        <v>1</v>
      </c>
      <c r="N215" s="61">
        <f t="shared" si="8"/>
        <v>3</v>
      </c>
      <c r="O215" s="32">
        <f t="shared" si="7"/>
        <v>53</v>
      </c>
    </row>
    <row r="216" spans="1:15" ht="25" customHeight="1" thickBot="1" x14ac:dyDescent="0.4">
      <c r="A216" s="16"/>
      <c r="B216" s="98" t="s">
        <v>602</v>
      </c>
      <c r="C216" s="99"/>
      <c r="D216" s="99"/>
      <c r="E216" s="99"/>
      <c r="F216" s="99"/>
      <c r="G216" s="99"/>
      <c r="H216" s="99"/>
      <c r="I216" s="99"/>
      <c r="J216" s="99"/>
      <c r="K216" s="99"/>
      <c r="L216" s="99"/>
      <c r="M216" s="99"/>
      <c r="N216" s="99"/>
      <c r="O216" s="100"/>
    </row>
    <row r="217" spans="1:15" ht="25" customHeight="1" thickBot="1" x14ac:dyDescent="0.4"/>
    <row r="218" spans="1:15" ht="25" customHeight="1" thickBot="1" x14ac:dyDescent="0.4">
      <c r="A218" s="15">
        <v>8</v>
      </c>
      <c r="B218" s="92" t="s">
        <v>632</v>
      </c>
      <c r="C218" s="93"/>
      <c r="D218" s="93"/>
      <c r="E218" s="93"/>
      <c r="F218" s="93"/>
      <c r="G218" s="93"/>
      <c r="H218" s="94"/>
    </row>
    <row r="219" spans="1:15" ht="25" customHeight="1" thickBot="1" x14ac:dyDescent="0.4">
      <c r="A219" s="15" t="s">
        <v>14</v>
      </c>
      <c r="B219" s="95" t="s">
        <v>610</v>
      </c>
      <c r="C219" s="96"/>
      <c r="D219" s="96"/>
      <c r="E219" s="96"/>
      <c r="F219" s="96"/>
      <c r="G219" s="96"/>
      <c r="H219" s="97"/>
    </row>
    <row r="220" spans="1:15" ht="25" customHeight="1" thickBot="1" x14ac:dyDescent="0.4">
      <c r="A220" s="16"/>
      <c r="B220" s="21"/>
      <c r="C220" s="10" t="s">
        <v>91</v>
      </c>
      <c r="D220" s="11" t="s">
        <v>76</v>
      </c>
      <c r="E220" s="11" t="s">
        <v>169</v>
      </c>
      <c r="F220" s="11" t="s">
        <v>59</v>
      </c>
      <c r="G220" s="37" t="s">
        <v>145</v>
      </c>
      <c r="H220" s="27" t="s">
        <v>601</v>
      </c>
    </row>
    <row r="221" spans="1:15" ht="25" customHeight="1" x14ac:dyDescent="0.35">
      <c r="A221" s="16"/>
      <c r="B221" s="12" t="s">
        <v>62</v>
      </c>
      <c r="C221" s="22">
        <f>COUNTIFS(Data!$D:$D,C$220,Data!$H:$H,$B221)</f>
        <v>0</v>
      </c>
      <c r="D221" s="23">
        <f>COUNTIFS(Data!$D:$D,D$220,Data!$H:$H,$B221)</f>
        <v>0</v>
      </c>
      <c r="E221" s="23">
        <f>COUNTIFS(Data!$D:$D,E$220,Data!$H:$H,$B221)</f>
        <v>0</v>
      </c>
      <c r="F221" s="23">
        <f>COUNTIFS(Data!$D:$D,F$220,Data!$H:$H,$B221)</f>
        <v>0</v>
      </c>
      <c r="G221" s="25">
        <f>COUNTIFS(Data!$D:$D,G$220,Data!$H:$H,$B221)</f>
        <v>2</v>
      </c>
      <c r="H221" s="13">
        <f t="shared" ref="H221:H233" si="9">SUM(C221:G221)</f>
        <v>2</v>
      </c>
    </row>
    <row r="222" spans="1:15" ht="25" customHeight="1" x14ac:dyDescent="0.35">
      <c r="A222" s="16"/>
      <c r="B222" s="12" t="s">
        <v>131</v>
      </c>
      <c r="C222" s="20">
        <f>COUNTIFS(Data!$D:$D,C$220,Data!$H:$H,$B222)</f>
        <v>0</v>
      </c>
      <c r="D222" s="8">
        <f>COUNTIFS(Data!$D:$D,D$220,Data!$H:$H,$B222)</f>
        <v>0</v>
      </c>
      <c r="E222" s="8">
        <f>COUNTIFS(Data!$D:$D,E$220,Data!$H:$H,$B222)</f>
        <v>0</v>
      </c>
      <c r="F222" s="8">
        <f>COUNTIFS(Data!$D:$D,F$220,Data!$H:$H,$B222)</f>
        <v>0</v>
      </c>
      <c r="G222" s="26">
        <f>COUNTIFS(Data!$D:$D,G$220,Data!$H:$H,$B222)</f>
        <v>0</v>
      </c>
      <c r="H222" s="13">
        <f t="shared" si="9"/>
        <v>0</v>
      </c>
    </row>
    <row r="223" spans="1:15" ht="25" customHeight="1" x14ac:dyDescent="0.35">
      <c r="A223" s="16"/>
      <c r="B223" s="12" t="s">
        <v>109</v>
      </c>
      <c r="C223" s="20">
        <f>COUNTIFS(Data!$D:$D,C$220,Data!$H:$H,$B223)</f>
        <v>6</v>
      </c>
      <c r="D223" s="8">
        <f>COUNTIFS(Data!$D:$D,D$220,Data!$H:$H,$B223)</f>
        <v>4</v>
      </c>
      <c r="E223" s="8">
        <f>COUNTIFS(Data!$D:$D,E$220,Data!$H:$H,$B223)</f>
        <v>0</v>
      </c>
      <c r="F223" s="8">
        <f>COUNTIFS(Data!$D:$D,F$220,Data!$H:$H,$B223)</f>
        <v>18</v>
      </c>
      <c r="G223" s="26">
        <f>COUNTIFS(Data!$D:$D,G$220,Data!$H:$H,$B223)</f>
        <v>0</v>
      </c>
      <c r="H223" s="13">
        <f t="shared" si="9"/>
        <v>28</v>
      </c>
    </row>
    <row r="224" spans="1:15" ht="25" customHeight="1" x14ac:dyDescent="0.35">
      <c r="A224" s="16"/>
      <c r="B224" s="12" t="s">
        <v>101</v>
      </c>
      <c r="C224" s="20">
        <f>COUNTIFS(Data!$D:$D,C$220,Data!$H:$H,$B224)</f>
        <v>0</v>
      </c>
      <c r="D224" s="8">
        <f>COUNTIFS(Data!$D:$D,D$220,Data!$H:$H,$B224)</f>
        <v>0</v>
      </c>
      <c r="E224" s="8">
        <f>COUNTIFS(Data!$D:$D,E$220,Data!$H:$H,$B224)</f>
        <v>0</v>
      </c>
      <c r="F224" s="8">
        <f>COUNTIFS(Data!$D:$D,F$220,Data!$H:$H,$B224)</f>
        <v>0</v>
      </c>
      <c r="G224" s="26">
        <f>COUNTIFS(Data!$D:$D,G$220,Data!$H:$H,$B224)</f>
        <v>0</v>
      </c>
      <c r="H224" s="13">
        <f t="shared" si="9"/>
        <v>0</v>
      </c>
    </row>
    <row r="225" spans="1:8" ht="25" customHeight="1" x14ac:dyDescent="0.35">
      <c r="A225" s="16"/>
      <c r="B225" s="12" t="s">
        <v>593</v>
      </c>
      <c r="C225" s="20">
        <f>COUNTIFS(Data!$D:$D,C$220,Data!$H:$H,$B225)</f>
        <v>0</v>
      </c>
      <c r="D225" s="8">
        <f>COUNTIFS(Data!$D:$D,D$220,Data!$H:$H,$B225)</f>
        <v>0</v>
      </c>
      <c r="E225" s="8">
        <f>COUNTIFS(Data!$D:$D,E$220,Data!$H:$H,$B225)</f>
        <v>0</v>
      </c>
      <c r="F225" s="8">
        <f>COUNTIFS(Data!$D:$D,F$220,Data!$H:$H,$B225)</f>
        <v>0</v>
      </c>
      <c r="G225" s="26">
        <f>COUNTIFS(Data!$D:$D,G$220,Data!$H:$H,$B225)</f>
        <v>0</v>
      </c>
      <c r="H225" s="13">
        <f t="shared" si="9"/>
        <v>0</v>
      </c>
    </row>
    <row r="226" spans="1:8" ht="25" customHeight="1" x14ac:dyDescent="0.35">
      <c r="A226" s="16"/>
      <c r="B226" s="12" t="s">
        <v>77</v>
      </c>
      <c r="C226" s="20">
        <f>COUNTIFS(Data!$D:$D,C$220,Data!$H:$H,$B226)</f>
        <v>0</v>
      </c>
      <c r="D226" s="8">
        <f>COUNTIFS(Data!$D:$D,D$220,Data!$H:$H,$B226)</f>
        <v>0</v>
      </c>
      <c r="E226" s="8">
        <f>COUNTIFS(Data!$D:$D,E$220,Data!$H:$H,$B226)</f>
        <v>0</v>
      </c>
      <c r="F226" s="8">
        <f>COUNTIFS(Data!$D:$D,F$220,Data!$H:$H,$B226)</f>
        <v>0</v>
      </c>
      <c r="G226" s="26">
        <f>COUNTIFS(Data!$D:$D,G$220,Data!$H:$H,$B226)</f>
        <v>0</v>
      </c>
      <c r="H226" s="13">
        <f t="shared" si="9"/>
        <v>0</v>
      </c>
    </row>
    <row r="227" spans="1:8" ht="25" customHeight="1" x14ac:dyDescent="0.35">
      <c r="A227" s="16"/>
      <c r="B227" s="12" t="s">
        <v>594</v>
      </c>
      <c r="C227" s="20">
        <f>COUNTIFS(Data!$D:$D,C$220,Data!$H:$H,$B227)</f>
        <v>0</v>
      </c>
      <c r="D227" s="8">
        <f>COUNTIFS(Data!$D:$D,D$220,Data!$H:$H,$B227)</f>
        <v>0</v>
      </c>
      <c r="E227" s="8">
        <f>COUNTIFS(Data!$D:$D,E$220,Data!$H:$H,$B227)</f>
        <v>0</v>
      </c>
      <c r="F227" s="8">
        <f>COUNTIFS(Data!$D:$D,F$220,Data!$H:$H,$B227)</f>
        <v>0</v>
      </c>
      <c r="G227" s="26">
        <f>COUNTIFS(Data!$D:$D,G$220,Data!$H:$H,$B227)</f>
        <v>0</v>
      </c>
      <c r="H227" s="13">
        <f t="shared" si="9"/>
        <v>0</v>
      </c>
    </row>
    <row r="228" spans="1:8" ht="25" customHeight="1" x14ac:dyDescent="0.35">
      <c r="A228" s="16"/>
      <c r="B228" s="12" t="s">
        <v>128</v>
      </c>
      <c r="C228" s="20">
        <f>COUNTIFS(Data!$D:$D,C$220,Data!$H:$H,$B228)</f>
        <v>0</v>
      </c>
      <c r="D228" s="8">
        <f>COUNTIFS(Data!$D:$D,D$220,Data!$H:$H,$B228)</f>
        <v>0</v>
      </c>
      <c r="E228" s="8">
        <f>COUNTIFS(Data!$D:$D,E$220,Data!$H:$H,$B228)</f>
        <v>0</v>
      </c>
      <c r="F228" s="8">
        <f>COUNTIFS(Data!$D:$D,F$220,Data!$H:$H,$B228)</f>
        <v>18</v>
      </c>
      <c r="G228" s="26">
        <f>COUNTIFS(Data!$D:$D,G$220,Data!$H:$H,$B228)</f>
        <v>0</v>
      </c>
      <c r="H228" s="13">
        <f t="shared" si="9"/>
        <v>18</v>
      </c>
    </row>
    <row r="229" spans="1:8" ht="25" customHeight="1" x14ac:dyDescent="0.35">
      <c r="A229" s="16"/>
      <c r="B229" s="12" t="s">
        <v>600</v>
      </c>
      <c r="C229" s="20">
        <f>COUNTIFS(Data!$D:$D,C$220,Data!$H:$H,$B229)</f>
        <v>0</v>
      </c>
      <c r="D229" s="8">
        <f>COUNTIFS(Data!$D:$D,D$220,Data!$H:$H,$B229)</f>
        <v>0</v>
      </c>
      <c r="E229" s="8">
        <f>COUNTIFS(Data!$D:$D,E$220,Data!$H:$H,$B229)</f>
        <v>0</v>
      </c>
      <c r="F229" s="8">
        <f>COUNTIFS(Data!$D:$D,F$220,Data!$H:$H,$B229)</f>
        <v>0</v>
      </c>
      <c r="G229" s="26">
        <f>COUNTIFS(Data!$D:$D,G$220,Data!$H:$H,$B229)</f>
        <v>0</v>
      </c>
      <c r="H229" s="13">
        <f t="shared" si="9"/>
        <v>0</v>
      </c>
    </row>
    <row r="230" spans="1:8" ht="25" customHeight="1" x14ac:dyDescent="0.35">
      <c r="A230" s="16"/>
      <c r="B230" s="12" t="s">
        <v>95</v>
      </c>
      <c r="C230" s="20">
        <f>COUNTIFS(Data!$D:$D,C$220,Data!$H:$H,$B230)</f>
        <v>0</v>
      </c>
      <c r="D230" s="8">
        <f>COUNTIFS(Data!$D:$D,D$220,Data!$H:$H,$B230)</f>
        <v>1</v>
      </c>
      <c r="E230" s="8">
        <f>COUNTIFS(Data!$D:$D,E$220,Data!$H:$H,$B230)</f>
        <v>0</v>
      </c>
      <c r="F230" s="8">
        <f>COUNTIFS(Data!$D:$D,F$220,Data!$H:$H,$B230)</f>
        <v>0</v>
      </c>
      <c r="G230" s="26">
        <f>COUNTIFS(Data!$D:$D,G$220,Data!$H:$H,$B230)</f>
        <v>0</v>
      </c>
      <c r="H230" s="13">
        <f t="shared" si="9"/>
        <v>1</v>
      </c>
    </row>
    <row r="231" spans="1:8" ht="25" customHeight="1" x14ac:dyDescent="0.35">
      <c r="A231" s="16"/>
      <c r="B231" s="12" t="s">
        <v>246</v>
      </c>
      <c r="C231" s="20">
        <f>COUNTIFS(Data!$D:$D,C$220,Data!$H:$H,$B231)</f>
        <v>0</v>
      </c>
      <c r="D231" s="8">
        <f>COUNTIFS(Data!$D:$D,D$220,Data!$H:$H,$B231)</f>
        <v>0</v>
      </c>
      <c r="E231" s="8">
        <f>COUNTIFS(Data!$D:$D,E$220,Data!$H:$H,$B231)</f>
        <v>0</v>
      </c>
      <c r="F231" s="8">
        <f>COUNTIFS(Data!$D:$D,F$220,Data!$H:$H,$B231)</f>
        <v>1</v>
      </c>
      <c r="G231" s="26">
        <f>COUNTIFS(Data!$D:$D,G$220,Data!$H:$H,$B231)</f>
        <v>0</v>
      </c>
      <c r="H231" s="13">
        <f t="shared" si="9"/>
        <v>1</v>
      </c>
    </row>
    <row r="232" spans="1:8" ht="25" customHeight="1" thickBot="1" x14ac:dyDescent="0.4">
      <c r="A232" s="16"/>
      <c r="B232" s="28" t="s">
        <v>142</v>
      </c>
      <c r="C232" s="29">
        <f>COUNTIFS(Data!$D:$D,C$220,Data!$H:$H,$B232)</f>
        <v>0</v>
      </c>
      <c r="D232" s="9">
        <f>COUNTIFS(Data!$D:$D,D$220,Data!$H:$H,$B232)</f>
        <v>2</v>
      </c>
      <c r="E232" s="9">
        <f>COUNTIFS(Data!$D:$D,E$220,Data!$H:$H,$B232)</f>
        <v>0</v>
      </c>
      <c r="F232" s="9">
        <f>COUNTIFS(Data!$D:$D,F$220,Data!$H:$H,$B232)</f>
        <v>1</v>
      </c>
      <c r="G232" s="30">
        <f>COUNTIFS(Data!$D:$D,G$220,Data!$H:$H,$B232)</f>
        <v>0</v>
      </c>
      <c r="H232" s="31">
        <f t="shared" si="9"/>
        <v>3</v>
      </c>
    </row>
    <row r="233" spans="1:8" ht="25" customHeight="1" thickBot="1" x14ac:dyDescent="0.4">
      <c r="A233" s="16"/>
      <c r="B233" s="62" t="s">
        <v>601</v>
      </c>
      <c r="C233" s="61">
        <f>SUM(C221:C232)</f>
        <v>6</v>
      </c>
      <c r="D233" s="61">
        <f>SUM(D221:D232)</f>
        <v>7</v>
      </c>
      <c r="E233" s="61">
        <f>SUM(E221:E232)</f>
        <v>0</v>
      </c>
      <c r="F233" s="61">
        <f>SUM(F221:F232)</f>
        <v>38</v>
      </c>
      <c r="G233" s="61">
        <f>SUM(G221:G232)</f>
        <v>2</v>
      </c>
      <c r="H233" s="32">
        <f t="shared" si="9"/>
        <v>53</v>
      </c>
    </row>
    <row r="234" spans="1:8" ht="41.25" customHeight="1" thickBot="1" x14ac:dyDescent="0.4">
      <c r="A234" s="16"/>
      <c r="B234" s="98" t="s">
        <v>602</v>
      </c>
      <c r="C234" s="99"/>
      <c r="D234" s="99"/>
      <c r="E234" s="99"/>
      <c r="F234" s="99"/>
      <c r="G234" s="99"/>
      <c r="H234" s="100"/>
    </row>
    <row r="235" spans="1:8" ht="25" customHeight="1" thickBot="1" x14ac:dyDescent="0.4"/>
    <row r="236" spans="1:8" ht="25" customHeight="1" thickBot="1" x14ac:dyDescent="0.4">
      <c r="A236" s="15">
        <v>9</v>
      </c>
      <c r="B236" s="92" t="s">
        <v>632</v>
      </c>
      <c r="C236" s="93"/>
      <c r="D236" s="93"/>
      <c r="E236" s="93"/>
      <c r="F236" s="93"/>
      <c r="G236" s="93"/>
      <c r="H236" s="94"/>
    </row>
    <row r="237" spans="1:8" ht="25" customHeight="1" thickBot="1" x14ac:dyDescent="0.4">
      <c r="A237" s="15" t="s">
        <v>14</v>
      </c>
      <c r="B237" s="95" t="s">
        <v>611</v>
      </c>
      <c r="C237" s="96"/>
      <c r="D237" s="96"/>
      <c r="E237" s="96"/>
      <c r="F237" s="96"/>
      <c r="G237" s="96"/>
      <c r="H237" s="97"/>
    </row>
    <row r="238" spans="1:8" ht="25" customHeight="1" thickBot="1" x14ac:dyDescent="0.4">
      <c r="A238" s="16"/>
      <c r="B238" s="21"/>
      <c r="C238" s="10" t="s">
        <v>91</v>
      </c>
      <c r="D238" s="11" t="s">
        <v>76</v>
      </c>
      <c r="E238" s="11" t="s">
        <v>169</v>
      </c>
      <c r="F238" s="11" t="s">
        <v>59</v>
      </c>
      <c r="G238" s="37" t="s">
        <v>145</v>
      </c>
      <c r="H238" s="27" t="s">
        <v>601</v>
      </c>
    </row>
    <row r="239" spans="1:8" ht="25" customHeight="1" x14ac:dyDescent="0.35">
      <c r="A239" s="16"/>
      <c r="B239" s="12" t="s">
        <v>65</v>
      </c>
      <c r="C239" s="22">
        <f>COUNTIFS(Data!$D:$D,C$238,Data!$N:$N,$B239)</f>
        <v>0</v>
      </c>
      <c r="D239" s="23">
        <f>COUNTIFS(Data!$D:$D,D$238,Data!$N:$N,$B239)</f>
        <v>0</v>
      </c>
      <c r="E239" s="23">
        <f>COUNTIFS(Data!$D:$D,E$238,Data!$N:$N,$B239)</f>
        <v>0</v>
      </c>
      <c r="F239" s="23">
        <f>COUNTIFS(Data!$D:$D,F$238,Data!$N:$N,$B239)</f>
        <v>18</v>
      </c>
      <c r="G239" s="25">
        <f>COUNTIFS(Data!$D:$D,G$238,Data!$N:$N,$B239)</f>
        <v>2</v>
      </c>
      <c r="H239" s="13">
        <f>SUM(C239:G239)</f>
        <v>20</v>
      </c>
    </row>
    <row r="240" spans="1:8" ht="25" customHeight="1" x14ac:dyDescent="0.35">
      <c r="A240" s="16"/>
      <c r="B240" s="12" t="s">
        <v>78</v>
      </c>
      <c r="C240" s="20">
        <f>COUNTIFS(Data!$D:$D,C$238,Data!$N:$N,$B240)</f>
        <v>6</v>
      </c>
      <c r="D240" s="8">
        <f>COUNTIFS(Data!$D:$D,D$238,Data!$N:$N,$B240)</f>
        <v>6</v>
      </c>
      <c r="E240" s="8">
        <f>COUNTIFS(Data!$D:$D,E$238,Data!$N:$N,$B240)</f>
        <v>0</v>
      </c>
      <c r="F240" s="8">
        <f>COUNTIFS(Data!$D:$D,F$238,Data!$N:$N,$B240)</f>
        <v>20</v>
      </c>
      <c r="G240" s="26">
        <f>COUNTIFS(Data!$D:$D,G$238,Data!$N:$N,$B240)</f>
        <v>0</v>
      </c>
      <c r="H240" s="13">
        <f>SUM(C240:G240)</f>
        <v>32</v>
      </c>
    </row>
    <row r="241" spans="1:8" ht="25" customHeight="1" thickBot="1" x14ac:dyDescent="0.4">
      <c r="A241" s="16"/>
      <c r="B241" s="28" t="s">
        <v>174</v>
      </c>
      <c r="C241" s="29">
        <f>COUNTIFS(Data!$D:$D,C$238,Data!$N:$N,$B241)</f>
        <v>0</v>
      </c>
      <c r="D241" s="9">
        <f>COUNTIFS(Data!$D:$D,D$238,Data!$N:$N,$B241)</f>
        <v>1</v>
      </c>
      <c r="E241" s="9">
        <f>COUNTIFS(Data!$D:$D,E$238,Data!$N:$N,$B241)</f>
        <v>0</v>
      </c>
      <c r="F241" s="9">
        <f>COUNTIFS(Data!$D:$D,F$238,Data!$N:$N,$B241)</f>
        <v>0</v>
      </c>
      <c r="G241" s="30">
        <f>COUNTIFS(Data!$D:$D,G$238,Data!$N:$N,$B241)</f>
        <v>0</v>
      </c>
      <c r="H241" s="31">
        <f>SUM(C241:G241)</f>
        <v>1</v>
      </c>
    </row>
    <row r="242" spans="1:8" ht="25" customHeight="1" thickBot="1" x14ac:dyDescent="0.4">
      <c r="A242" s="16"/>
      <c r="B242" s="62" t="s">
        <v>601</v>
      </c>
      <c r="C242" s="61">
        <f>SUM(C239:C241)</f>
        <v>6</v>
      </c>
      <c r="D242" s="61">
        <f>SUM(D239:D241)</f>
        <v>7</v>
      </c>
      <c r="E242" s="61">
        <f>SUM(E239:E241)</f>
        <v>0</v>
      </c>
      <c r="F242" s="61">
        <f>SUM(F239:F241)</f>
        <v>38</v>
      </c>
      <c r="G242" s="61">
        <f>SUM(G239:G241)</f>
        <v>2</v>
      </c>
      <c r="H242" s="32">
        <f>SUM(C242:G242)</f>
        <v>53</v>
      </c>
    </row>
    <row r="243" spans="1:8" ht="51" customHeight="1" thickBot="1" x14ac:dyDescent="0.4">
      <c r="A243" s="16"/>
      <c r="B243" s="98" t="s">
        <v>602</v>
      </c>
      <c r="C243" s="99"/>
      <c r="D243" s="99"/>
      <c r="E243" s="99"/>
      <c r="F243" s="99"/>
      <c r="G243" s="99"/>
      <c r="H243" s="100"/>
    </row>
    <row r="244" spans="1:8" ht="25" customHeight="1" thickBot="1" x14ac:dyDescent="0.4"/>
    <row r="245" spans="1:8" ht="25" customHeight="1" thickBot="1" x14ac:dyDescent="0.4">
      <c r="A245" s="15">
        <v>10</v>
      </c>
      <c r="B245" s="92" t="s">
        <v>632</v>
      </c>
      <c r="C245" s="93"/>
      <c r="D245" s="93"/>
      <c r="E245" s="93"/>
      <c r="F245" s="93"/>
      <c r="G245" s="93"/>
      <c r="H245" s="94"/>
    </row>
    <row r="246" spans="1:8" ht="25" customHeight="1" thickBot="1" x14ac:dyDescent="0.4">
      <c r="A246" s="15" t="s">
        <v>14</v>
      </c>
      <c r="B246" s="95" t="s">
        <v>612</v>
      </c>
      <c r="C246" s="96"/>
      <c r="D246" s="96"/>
      <c r="E246" s="96"/>
      <c r="F246" s="96"/>
      <c r="G246" s="96"/>
      <c r="H246" s="97"/>
    </row>
    <row r="247" spans="1:8" ht="25" customHeight="1" thickBot="1" x14ac:dyDescent="0.4">
      <c r="A247" s="16"/>
      <c r="B247" s="38"/>
      <c r="C247" s="10" t="s">
        <v>91</v>
      </c>
      <c r="D247" s="11" t="s">
        <v>76</v>
      </c>
      <c r="E247" s="11" t="s">
        <v>169</v>
      </c>
      <c r="F247" s="11" t="s">
        <v>59</v>
      </c>
      <c r="G247" s="37" t="s">
        <v>145</v>
      </c>
      <c r="H247" s="27" t="s">
        <v>601</v>
      </c>
    </row>
    <row r="248" spans="1:8" ht="25" customHeight="1" x14ac:dyDescent="0.35">
      <c r="A248" s="16"/>
      <c r="B248" s="17" t="s">
        <v>66</v>
      </c>
      <c r="C248" s="23">
        <f>COUNTIFS(Data!$D:$D,C$247,Data!$P:$P,$B248)</f>
        <v>0</v>
      </c>
      <c r="D248" s="23">
        <f>COUNTIFS(Data!$D:$D,D$247,Data!$P:$P,$B248)</f>
        <v>0</v>
      </c>
      <c r="E248" s="23">
        <f>COUNTIFS(Data!$D:$D,E$247,Data!$P:$P,$B248)</f>
        <v>0</v>
      </c>
      <c r="F248" s="23">
        <f>COUNTIFS(Data!$D:$D,F$247,Data!$P:$P,$B248)</f>
        <v>2</v>
      </c>
      <c r="G248" s="25">
        <f>COUNTIFS(Data!$D:$D,G$247,Data!$P:$P,$B248)</f>
        <v>2</v>
      </c>
      <c r="H248" s="13">
        <f t="shared" ref="H248:H253" si="10">SUM(C248:G248)</f>
        <v>4</v>
      </c>
    </row>
    <row r="249" spans="1:8" ht="25" customHeight="1" x14ac:dyDescent="0.35">
      <c r="A249" s="16"/>
      <c r="B249" s="17" t="s">
        <v>86</v>
      </c>
      <c r="C249" s="8">
        <f>COUNTIFS(Data!$D:$D,C$247,Data!$P:$P,$B249)</f>
        <v>1</v>
      </c>
      <c r="D249" s="8">
        <f>COUNTIFS(Data!$D:$D,D$247,Data!$P:$P,$B249)</f>
        <v>3</v>
      </c>
      <c r="E249" s="8">
        <f>COUNTIFS(Data!$D:$D,E$247,Data!$P:$P,$B249)</f>
        <v>0</v>
      </c>
      <c r="F249" s="8">
        <f>COUNTIFS(Data!$D:$D,F$247,Data!$P:$P,$B249)</f>
        <v>3</v>
      </c>
      <c r="G249" s="26">
        <f>COUNTIFS(Data!$D:$D,G$247,Data!$P:$P,$B249)</f>
        <v>0</v>
      </c>
      <c r="H249" s="13">
        <f t="shared" si="10"/>
        <v>7</v>
      </c>
    </row>
    <row r="250" spans="1:8" ht="25" customHeight="1" x14ac:dyDescent="0.35">
      <c r="A250" s="16"/>
      <c r="B250" s="17" t="s">
        <v>118</v>
      </c>
      <c r="C250" s="8">
        <f>COUNTIFS(Data!$D:$D,C$247,Data!$P:$P,$B250)</f>
        <v>0</v>
      </c>
      <c r="D250" s="8">
        <f>COUNTIFS(Data!$D:$D,D$247,Data!$P:$P,$B250)</f>
        <v>1</v>
      </c>
      <c r="E250" s="8">
        <f>COUNTIFS(Data!$D:$D,E$247,Data!$P:$P,$B250)</f>
        <v>0</v>
      </c>
      <c r="F250" s="8">
        <f>COUNTIFS(Data!$D:$D,F$247,Data!$P:$P,$B250)</f>
        <v>0</v>
      </c>
      <c r="G250" s="26">
        <f>COUNTIFS(Data!$D:$D,G$247,Data!$P:$P,$B250)</f>
        <v>0</v>
      </c>
      <c r="H250" s="13">
        <f t="shared" si="10"/>
        <v>1</v>
      </c>
    </row>
    <row r="251" spans="1:8" ht="25" customHeight="1" x14ac:dyDescent="0.35">
      <c r="A251" s="16"/>
      <c r="B251" s="17" t="s">
        <v>344</v>
      </c>
      <c r="C251" s="8">
        <f>COUNTIFS(Data!$D:$D,C$247,Data!$P:$P,$B251)</f>
        <v>0</v>
      </c>
      <c r="D251" s="8">
        <f>COUNTIFS(Data!$D:$D,D$247,Data!$P:$P,$B251)</f>
        <v>0</v>
      </c>
      <c r="E251" s="8">
        <f>COUNTIFS(Data!$D:$D,E$247,Data!$P:$P,$B251)</f>
        <v>0</v>
      </c>
      <c r="F251" s="8">
        <f>COUNTIFS(Data!$D:$D,F$247,Data!$P:$P,$B251)</f>
        <v>1</v>
      </c>
      <c r="G251" s="26">
        <f>COUNTIFS(Data!$D:$D,G$247,Data!$P:$P,$B251)</f>
        <v>0</v>
      </c>
      <c r="H251" s="13">
        <f t="shared" si="10"/>
        <v>1</v>
      </c>
    </row>
    <row r="252" spans="1:8" ht="25" customHeight="1" thickBot="1" x14ac:dyDescent="0.4">
      <c r="A252" s="16"/>
      <c r="B252" s="39" t="s">
        <v>79</v>
      </c>
      <c r="C252" s="9">
        <f>COUNTIFS(Data!$D:$D,C$247,Data!$P:$P,$B252)</f>
        <v>5</v>
      </c>
      <c r="D252" s="9">
        <f>COUNTIFS(Data!$D:$D,D$247,Data!$P:$P,$B252)</f>
        <v>3</v>
      </c>
      <c r="E252" s="9">
        <f>COUNTIFS(Data!$D:$D,E$247,Data!$P:$P,$B252)</f>
        <v>0</v>
      </c>
      <c r="F252" s="9">
        <f>COUNTIFS(Data!$D:$D,F$247,Data!$P:$P,$B252)</f>
        <v>32</v>
      </c>
      <c r="G252" s="30">
        <f>COUNTIFS(Data!$D:$D,G$247,Data!$P:$P,$B252)</f>
        <v>0</v>
      </c>
      <c r="H252" s="31">
        <f t="shared" si="10"/>
        <v>40</v>
      </c>
    </row>
    <row r="253" spans="1:8" ht="25" customHeight="1" thickBot="1" x14ac:dyDescent="0.4">
      <c r="A253" s="16"/>
      <c r="B253" s="62" t="s">
        <v>601</v>
      </c>
      <c r="C253" s="61">
        <f>SUM(C248:C252)</f>
        <v>6</v>
      </c>
      <c r="D253" s="61">
        <f>SUM(D248:D252)</f>
        <v>7</v>
      </c>
      <c r="E253" s="61">
        <f>SUM(E248:E252)</f>
        <v>0</v>
      </c>
      <c r="F253" s="61">
        <f>SUM(F248:F252)</f>
        <v>38</v>
      </c>
      <c r="G253" s="61">
        <f>SUM(G248:G252)</f>
        <v>2</v>
      </c>
      <c r="H253" s="32">
        <f t="shared" si="10"/>
        <v>53</v>
      </c>
    </row>
    <row r="254" spans="1:8" ht="51.75" customHeight="1" thickBot="1" x14ac:dyDescent="0.4">
      <c r="A254" s="16"/>
      <c r="B254" s="98" t="s">
        <v>602</v>
      </c>
      <c r="C254" s="99"/>
      <c r="D254" s="99"/>
      <c r="E254" s="99"/>
      <c r="F254" s="99"/>
      <c r="G254" s="99"/>
      <c r="H254" s="100"/>
    </row>
    <row r="255" spans="1:8" ht="25" customHeight="1" thickBot="1" x14ac:dyDescent="0.4"/>
    <row r="256" spans="1:8" ht="25" customHeight="1" thickBot="1" x14ac:dyDescent="0.4">
      <c r="A256" s="15">
        <v>11</v>
      </c>
      <c r="B256" s="92" t="s">
        <v>632</v>
      </c>
      <c r="C256" s="93"/>
      <c r="D256" s="93"/>
      <c r="E256" s="93"/>
      <c r="F256" s="93"/>
      <c r="G256" s="93"/>
      <c r="H256" s="94"/>
    </row>
    <row r="257" spans="1:8" ht="25" customHeight="1" thickBot="1" x14ac:dyDescent="0.4">
      <c r="A257" s="15" t="s">
        <v>14</v>
      </c>
      <c r="B257" s="95" t="s">
        <v>613</v>
      </c>
      <c r="C257" s="96"/>
      <c r="D257" s="96"/>
      <c r="E257" s="96"/>
      <c r="F257" s="96"/>
      <c r="G257" s="96"/>
      <c r="H257" s="97"/>
    </row>
    <row r="258" spans="1:8" ht="25" customHeight="1" thickBot="1" x14ac:dyDescent="0.4">
      <c r="A258" s="16"/>
      <c r="B258" s="21"/>
      <c r="C258" s="10" t="s">
        <v>91</v>
      </c>
      <c r="D258" s="11" t="s">
        <v>76</v>
      </c>
      <c r="E258" s="11" t="s">
        <v>169</v>
      </c>
      <c r="F258" s="11" t="s">
        <v>59</v>
      </c>
      <c r="G258" s="37" t="s">
        <v>145</v>
      </c>
      <c r="H258" s="27" t="s">
        <v>601</v>
      </c>
    </row>
    <row r="259" spans="1:8" ht="25" customHeight="1" x14ac:dyDescent="0.35">
      <c r="A259" s="16"/>
      <c r="B259" s="12" t="s">
        <v>67</v>
      </c>
      <c r="C259" s="22">
        <f>COUNTIFS(Data!$D:$D,C$258,Data!$T:$T,$B259)</f>
        <v>5</v>
      </c>
      <c r="D259" s="23">
        <f>COUNTIFS(Data!$D:$D,D$258,Data!$T:$T,$B259)</f>
        <v>7</v>
      </c>
      <c r="E259" s="23">
        <f>COUNTIFS(Data!$D:$D,E$258,Data!$T:$T,$B259)</f>
        <v>0</v>
      </c>
      <c r="F259" s="23">
        <f>COUNTIFS(Data!$D:$D,F$258,Data!$T:$T,$B259)</f>
        <v>38</v>
      </c>
      <c r="G259" s="25">
        <f>COUNTIFS(Data!$D:$D,G$258,Data!$T:$T,$B259)</f>
        <v>2</v>
      </c>
      <c r="H259" s="13">
        <f>SUM(C259:G259)</f>
        <v>52</v>
      </c>
    </row>
    <row r="260" spans="1:8" ht="25" customHeight="1" x14ac:dyDescent="0.35">
      <c r="A260" s="16"/>
      <c r="B260" s="12" t="s">
        <v>120</v>
      </c>
      <c r="C260" s="20">
        <f>COUNTIFS(Data!$D:$D,C$258,Data!$T:$T,$B260)</f>
        <v>1</v>
      </c>
      <c r="D260" s="8">
        <f>COUNTIFS(Data!$D:$D,D$258,Data!$T:$T,$B260)</f>
        <v>0</v>
      </c>
      <c r="E260" s="8">
        <f>COUNTIFS(Data!$D:$D,E$258,Data!$T:$T,$B260)</f>
        <v>0</v>
      </c>
      <c r="F260" s="8">
        <f>COUNTIFS(Data!$D:$D,F$258,Data!$T:$T,$B260)</f>
        <v>0</v>
      </c>
      <c r="G260" s="26">
        <f>COUNTIFS(Data!$D:$D,G$258,Data!$T:$T,$B260)</f>
        <v>0</v>
      </c>
      <c r="H260" s="13">
        <f>SUM(C260:G260)</f>
        <v>1</v>
      </c>
    </row>
    <row r="261" spans="1:8" ht="25" customHeight="1" x14ac:dyDescent="0.35">
      <c r="A261" s="16"/>
      <c r="B261" s="12" t="s">
        <v>130</v>
      </c>
      <c r="C261" s="20">
        <f>COUNTIFS(Data!$D:$D,C$258,Data!$T:$T,$B261)</f>
        <v>0</v>
      </c>
      <c r="D261" s="8">
        <f>COUNTIFS(Data!$D:$D,D$258,Data!$T:$T,$B261)</f>
        <v>0</v>
      </c>
      <c r="E261" s="8">
        <f>COUNTIFS(Data!$D:$D,E$258,Data!$T:$T,$B261)</f>
        <v>0</v>
      </c>
      <c r="F261" s="8">
        <f>COUNTIFS(Data!$D:$D,F$258,Data!$T:$T,$B261)</f>
        <v>0</v>
      </c>
      <c r="G261" s="26">
        <f>COUNTIFS(Data!$D:$D,G$258,Data!$T:$T,$B261)</f>
        <v>0</v>
      </c>
      <c r="H261" s="13">
        <f>SUM(C261:G261)</f>
        <v>0</v>
      </c>
    </row>
    <row r="262" spans="1:8" ht="25" customHeight="1" thickBot="1" x14ac:dyDescent="0.4">
      <c r="A262" s="16"/>
      <c r="B262" s="28" t="s">
        <v>599</v>
      </c>
      <c r="C262" s="29">
        <f>COUNTIFS(Data!$D:$D,C$258,Data!$T:$T,$B262)</f>
        <v>0</v>
      </c>
      <c r="D262" s="9">
        <f>COUNTIFS(Data!$D:$D,D$258,Data!$T:$T,$B262)</f>
        <v>0</v>
      </c>
      <c r="E262" s="9">
        <f>COUNTIFS(Data!$D:$D,E$258,Data!$T:$T,$B262)</f>
        <v>0</v>
      </c>
      <c r="F262" s="9">
        <f>COUNTIFS(Data!$D:$D,F$258,Data!$T:$T,$B262)</f>
        <v>0</v>
      </c>
      <c r="G262" s="30">
        <f>COUNTIFS(Data!$D:$D,G$258,Data!$T:$T,$B262)</f>
        <v>0</v>
      </c>
      <c r="H262" s="31">
        <f>SUM(C262:G262)</f>
        <v>0</v>
      </c>
    </row>
    <row r="263" spans="1:8" ht="25" customHeight="1" thickBot="1" x14ac:dyDescent="0.4">
      <c r="A263" s="16"/>
      <c r="B263" s="62" t="s">
        <v>601</v>
      </c>
      <c r="C263" s="61">
        <f>SUM(C259:C262)</f>
        <v>6</v>
      </c>
      <c r="D263" s="61">
        <f>SUM(D259:D262)</f>
        <v>7</v>
      </c>
      <c r="E263" s="61">
        <f>SUM(E259:E262)</f>
        <v>0</v>
      </c>
      <c r="F263" s="61">
        <f>SUM(F259:F262)</f>
        <v>38</v>
      </c>
      <c r="G263" s="61">
        <f>SUM(G259:G262)</f>
        <v>2</v>
      </c>
      <c r="H263" s="32">
        <f>SUM(C263:G263)</f>
        <v>53</v>
      </c>
    </row>
    <row r="264" spans="1:8" ht="56.25" customHeight="1" thickBot="1" x14ac:dyDescent="0.4">
      <c r="A264" s="16"/>
      <c r="B264" s="98" t="s">
        <v>602</v>
      </c>
      <c r="C264" s="99"/>
      <c r="D264" s="99"/>
      <c r="E264" s="99"/>
      <c r="F264" s="99"/>
      <c r="G264" s="99"/>
      <c r="H264" s="100"/>
    </row>
    <row r="265" spans="1:8" ht="25" customHeight="1" thickBot="1" x14ac:dyDescent="0.4"/>
    <row r="266" spans="1:8" ht="25" customHeight="1" thickBot="1" x14ac:dyDescent="0.4">
      <c r="A266" s="15">
        <v>12</v>
      </c>
      <c r="B266" s="92" t="s">
        <v>632</v>
      </c>
      <c r="C266" s="93"/>
      <c r="D266" s="93"/>
      <c r="E266" s="93"/>
      <c r="F266" s="93"/>
      <c r="G266" s="93"/>
      <c r="H266" s="94"/>
    </row>
    <row r="267" spans="1:8" ht="25" customHeight="1" thickBot="1" x14ac:dyDescent="0.4">
      <c r="A267" s="15" t="s">
        <v>14</v>
      </c>
      <c r="B267" s="95" t="s">
        <v>614</v>
      </c>
      <c r="C267" s="96"/>
      <c r="D267" s="96"/>
      <c r="E267" s="96"/>
      <c r="F267" s="96"/>
      <c r="G267" s="96"/>
      <c r="H267" s="97"/>
    </row>
    <row r="268" spans="1:8" ht="25" customHeight="1" thickBot="1" x14ac:dyDescent="0.4">
      <c r="A268" s="16"/>
      <c r="B268" s="21"/>
      <c r="C268" s="10" t="s">
        <v>91</v>
      </c>
      <c r="D268" s="11" t="s">
        <v>76</v>
      </c>
      <c r="E268" s="11" t="s">
        <v>169</v>
      </c>
      <c r="F268" s="11" t="s">
        <v>59</v>
      </c>
      <c r="G268" s="37" t="s">
        <v>145</v>
      </c>
      <c r="H268" s="27" t="s">
        <v>601</v>
      </c>
    </row>
    <row r="269" spans="1:8" ht="25" customHeight="1" x14ac:dyDescent="0.35">
      <c r="A269" s="16"/>
      <c r="B269" s="12" t="s">
        <v>98</v>
      </c>
      <c r="C269" s="22">
        <f>COUNTIFS(Data!$D:$D,C$268,Data!$AA:$AA,$B269)</f>
        <v>1</v>
      </c>
      <c r="D269" s="23">
        <f>COUNTIFS(Data!$D:$D,D$268,Data!$AA:$AA,$B269)</f>
        <v>0</v>
      </c>
      <c r="E269" s="23">
        <f>COUNTIFS(Data!$D:$D,E$268,Data!$AA:$AA,$B269)</f>
        <v>0</v>
      </c>
      <c r="F269" s="23">
        <f>COUNTIFS(Data!$D:$D,F$268,Data!$AA:$AA,$B269)</f>
        <v>0</v>
      </c>
      <c r="G269" s="25">
        <f>COUNTIFS(Data!$D:$D,G$268,Data!$AA:$AA,$B269)</f>
        <v>0</v>
      </c>
      <c r="H269" s="13">
        <f t="shared" ref="H269:H277" si="11">SUM(C269:G269)</f>
        <v>1</v>
      </c>
    </row>
    <row r="270" spans="1:8" ht="25" customHeight="1" x14ac:dyDescent="0.35">
      <c r="A270" s="16"/>
      <c r="B270" s="12" t="s">
        <v>93</v>
      </c>
      <c r="C270" s="20">
        <f>COUNTIFS(Data!$D:$D,C$268,Data!$AA:$AA,$B270)</f>
        <v>1</v>
      </c>
      <c r="D270" s="8">
        <f>COUNTIFS(Data!$D:$D,D$268,Data!$AA:$AA,$B270)</f>
        <v>0</v>
      </c>
      <c r="E270" s="8">
        <f>COUNTIFS(Data!$D:$D,E$268,Data!$AA:$AA,$B270)</f>
        <v>0</v>
      </c>
      <c r="F270" s="8">
        <f>COUNTIFS(Data!$D:$D,F$268,Data!$AA:$AA,$B270)</f>
        <v>0</v>
      </c>
      <c r="G270" s="26">
        <f>COUNTIFS(Data!$D:$D,G$268,Data!$AA:$AA,$B270)</f>
        <v>0</v>
      </c>
      <c r="H270" s="13">
        <f t="shared" si="11"/>
        <v>1</v>
      </c>
    </row>
    <row r="271" spans="1:8" ht="25" customHeight="1" x14ac:dyDescent="0.35">
      <c r="A271" s="16"/>
      <c r="B271" s="12" t="s">
        <v>102</v>
      </c>
      <c r="C271" s="20">
        <f>COUNTIFS(Data!$D:$D,C$268,Data!$AA:$AA,$B271)</f>
        <v>0</v>
      </c>
      <c r="D271" s="8">
        <f>COUNTIFS(Data!$D:$D,D$268,Data!$AA:$AA,$B271)</f>
        <v>0</v>
      </c>
      <c r="E271" s="8">
        <f>COUNTIFS(Data!$D:$D,E$268,Data!$AA:$AA,$B271)</f>
        <v>0</v>
      </c>
      <c r="F271" s="8">
        <f>COUNTIFS(Data!$D:$D,F$268,Data!$AA:$AA,$B271)</f>
        <v>0</v>
      </c>
      <c r="G271" s="26">
        <f>COUNTIFS(Data!$D:$D,G$268,Data!$AA:$AA,$B271)</f>
        <v>0</v>
      </c>
      <c r="H271" s="13">
        <f t="shared" si="11"/>
        <v>0</v>
      </c>
    </row>
    <row r="272" spans="1:8" ht="25" customHeight="1" x14ac:dyDescent="0.35">
      <c r="A272" s="16"/>
      <c r="B272" s="12" t="s">
        <v>126</v>
      </c>
      <c r="C272" s="20">
        <f>COUNTIFS(Data!$D:$D,C$268,Data!$AA:$AA,$B272)</f>
        <v>1</v>
      </c>
      <c r="D272" s="8">
        <f>COUNTIFS(Data!$D:$D,D$268,Data!$AA:$AA,$B272)</f>
        <v>0</v>
      </c>
      <c r="E272" s="8">
        <f>COUNTIFS(Data!$D:$D,E$268,Data!$AA:$AA,$B272)</f>
        <v>0</v>
      </c>
      <c r="F272" s="8">
        <f>COUNTIFS(Data!$D:$D,F$268,Data!$AA:$AA,$B272)</f>
        <v>5</v>
      </c>
      <c r="G272" s="26">
        <f>COUNTIFS(Data!$D:$D,G$268,Data!$AA:$AA,$B272)</f>
        <v>0</v>
      </c>
      <c r="H272" s="13">
        <f t="shared" si="11"/>
        <v>6</v>
      </c>
    </row>
    <row r="273" spans="1:8" ht="25" customHeight="1" x14ac:dyDescent="0.35">
      <c r="A273" s="16"/>
      <c r="B273" s="12" t="s">
        <v>119</v>
      </c>
      <c r="C273" s="20">
        <f>COUNTIFS(Data!$D:$D,C$268,Data!$AA:$AA,$B273)</f>
        <v>0</v>
      </c>
      <c r="D273" s="8">
        <f>COUNTIFS(Data!$D:$D,D$268,Data!$AA:$AA,$B273)</f>
        <v>1</v>
      </c>
      <c r="E273" s="8">
        <f>COUNTIFS(Data!$D:$D,E$268,Data!$AA:$AA,$B273)</f>
        <v>0</v>
      </c>
      <c r="F273" s="8">
        <f>COUNTIFS(Data!$D:$D,F$268,Data!$AA:$AA,$B273)</f>
        <v>0</v>
      </c>
      <c r="G273" s="26">
        <f>COUNTIFS(Data!$D:$D,G$268,Data!$AA:$AA,$B273)</f>
        <v>0</v>
      </c>
      <c r="H273" s="13">
        <f t="shared" si="11"/>
        <v>1</v>
      </c>
    </row>
    <row r="274" spans="1:8" ht="25" customHeight="1" x14ac:dyDescent="0.35">
      <c r="A274" s="16"/>
      <c r="B274" s="12" t="s">
        <v>70</v>
      </c>
      <c r="C274" s="20">
        <f>COUNTIFS(Data!$D:$D,C$268,Data!$AA:$AA,$B274)</f>
        <v>1</v>
      </c>
      <c r="D274" s="8">
        <f>COUNTIFS(Data!$D:$D,D$268,Data!$AA:$AA,$B274)</f>
        <v>1</v>
      </c>
      <c r="E274" s="8">
        <f>COUNTIFS(Data!$D:$D,E$268,Data!$AA:$AA,$B274)</f>
        <v>0</v>
      </c>
      <c r="F274" s="8">
        <f>COUNTIFS(Data!$D:$D,F$268,Data!$AA:$AA,$B274)</f>
        <v>10</v>
      </c>
      <c r="G274" s="26">
        <f>COUNTIFS(Data!$D:$D,G$268,Data!$AA:$AA,$B274)</f>
        <v>0</v>
      </c>
      <c r="H274" s="13">
        <f t="shared" si="11"/>
        <v>12</v>
      </c>
    </row>
    <row r="275" spans="1:8" ht="25" customHeight="1" x14ac:dyDescent="0.35">
      <c r="A275" s="16"/>
      <c r="B275" s="12" t="s">
        <v>104</v>
      </c>
      <c r="C275" s="20">
        <f>COUNTIFS(Data!$D:$D,C$268,Data!$AA:$AA,$B275)</f>
        <v>1</v>
      </c>
      <c r="D275" s="8">
        <f>COUNTIFS(Data!$D:$D,D$268,Data!$AA:$AA,$B275)</f>
        <v>0</v>
      </c>
      <c r="E275" s="8">
        <f>COUNTIFS(Data!$D:$D,E$268,Data!$AA:$AA,$B275)</f>
        <v>0</v>
      </c>
      <c r="F275" s="8">
        <f>COUNTIFS(Data!$D:$D,F$268,Data!$AA:$AA,$B275)</f>
        <v>2</v>
      </c>
      <c r="G275" s="26">
        <f>COUNTIFS(Data!$D:$D,G$268,Data!$AA:$AA,$B275)</f>
        <v>0</v>
      </c>
      <c r="H275" s="13">
        <f t="shared" si="11"/>
        <v>3</v>
      </c>
    </row>
    <row r="276" spans="1:8" ht="25" customHeight="1" thickBot="1" x14ac:dyDescent="0.4">
      <c r="A276" s="16"/>
      <c r="B276" s="28" t="s">
        <v>81</v>
      </c>
      <c r="C276" s="29">
        <f>COUNTIFS(Data!$D:$D,C$268,Data!$AA:$AA,$B276)</f>
        <v>1</v>
      </c>
      <c r="D276" s="9">
        <f>COUNTIFS(Data!$D:$D,D$268,Data!$AA:$AA,$B276)</f>
        <v>5</v>
      </c>
      <c r="E276" s="9">
        <f>COUNTIFS(Data!$D:$D,E$268,Data!$AA:$AA,$B276)</f>
        <v>0</v>
      </c>
      <c r="F276" s="9">
        <f>COUNTIFS(Data!$D:$D,F$268,Data!$AA:$AA,$B276)</f>
        <v>21</v>
      </c>
      <c r="G276" s="30">
        <f>COUNTIFS(Data!$D:$D,G$268,Data!$AA:$AA,$B276)</f>
        <v>2</v>
      </c>
      <c r="H276" s="31">
        <f t="shared" si="11"/>
        <v>29</v>
      </c>
    </row>
    <row r="277" spans="1:8" ht="25" customHeight="1" thickBot="1" x14ac:dyDescent="0.4">
      <c r="A277" s="16"/>
      <c r="B277" s="62" t="s">
        <v>601</v>
      </c>
      <c r="C277" s="61">
        <f>SUM(C269:C276)</f>
        <v>6</v>
      </c>
      <c r="D277" s="61">
        <f>SUM(D269:D276)</f>
        <v>7</v>
      </c>
      <c r="E277" s="61">
        <f>SUM(E269:E276)</f>
        <v>0</v>
      </c>
      <c r="F277" s="61">
        <f>SUM(F269:F276)</f>
        <v>38</v>
      </c>
      <c r="G277" s="61">
        <f>SUM(G269:G276)</f>
        <v>2</v>
      </c>
      <c r="H277" s="32">
        <f t="shared" si="11"/>
        <v>53</v>
      </c>
    </row>
    <row r="278" spans="1:8" ht="51.75" customHeight="1" thickBot="1" x14ac:dyDescent="0.4">
      <c r="A278" s="16"/>
      <c r="B278" s="98" t="s">
        <v>602</v>
      </c>
      <c r="C278" s="99"/>
      <c r="D278" s="99"/>
      <c r="E278" s="99"/>
      <c r="F278" s="99"/>
      <c r="G278" s="99"/>
      <c r="H278" s="100"/>
    </row>
    <row r="279" spans="1:8" ht="25" customHeight="1" thickBot="1" x14ac:dyDescent="0.4"/>
    <row r="280" spans="1:8" ht="25" customHeight="1" thickBot="1" x14ac:dyDescent="0.4">
      <c r="A280" s="15">
        <v>13</v>
      </c>
      <c r="B280" s="92" t="s">
        <v>632</v>
      </c>
      <c r="C280" s="93"/>
      <c r="D280" s="93"/>
      <c r="E280" s="93"/>
      <c r="F280" s="93"/>
      <c r="G280" s="93"/>
      <c r="H280" s="94"/>
    </row>
    <row r="281" spans="1:8" ht="25" customHeight="1" thickBot="1" x14ac:dyDescent="0.4">
      <c r="A281" s="15" t="s">
        <v>14</v>
      </c>
      <c r="B281" s="95" t="s">
        <v>615</v>
      </c>
      <c r="C281" s="96"/>
      <c r="D281" s="96"/>
      <c r="E281" s="96"/>
      <c r="F281" s="96"/>
      <c r="G281" s="96"/>
      <c r="H281" s="97"/>
    </row>
    <row r="282" spans="1:8" ht="25" customHeight="1" thickBot="1" x14ac:dyDescent="0.4">
      <c r="A282" s="16"/>
      <c r="B282" s="21"/>
      <c r="C282" s="10" t="s">
        <v>91</v>
      </c>
      <c r="D282" s="11" t="s">
        <v>76</v>
      </c>
      <c r="E282" s="11" t="s">
        <v>169</v>
      </c>
      <c r="F282" s="11" t="s">
        <v>59</v>
      </c>
      <c r="G282" s="37" t="s">
        <v>145</v>
      </c>
      <c r="H282" s="27" t="s">
        <v>601</v>
      </c>
    </row>
    <row r="283" spans="1:8" ht="25" customHeight="1" x14ac:dyDescent="0.35">
      <c r="A283" s="16"/>
      <c r="B283" s="12" t="s">
        <v>82</v>
      </c>
      <c r="C283" s="22">
        <f>COUNTIFS(Data!$D:$D,C$282,Data!$AE:$AE,$B283)</f>
        <v>2</v>
      </c>
      <c r="D283" s="23">
        <f>COUNTIFS(Data!$D:$D,D$282,Data!$AE:$AE,$B283)</f>
        <v>3</v>
      </c>
      <c r="E283" s="23">
        <f>COUNTIFS(Data!$D:$D,E$282,Data!$AE:$AE,$B283)</f>
        <v>0</v>
      </c>
      <c r="F283" s="23">
        <f>COUNTIFS(Data!$D:$D,F$282,Data!$AE:$AE,$B283)</f>
        <v>11</v>
      </c>
      <c r="G283" s="25">
        <f>COUNTIFS(Data!$D:$D,G$282,Data!$AE:$AE,$B283)</f>
        <v>0</v>
      </c>
      <c r="H283" s="13">
        <f>SUM(C283:G283)</f>
        <v>16</v>
      </c>
    </row>
    <row r="284" spans="1:8" ht="25" customHeight="1" x14ac:dyDescent="0.35">
      <c r="A284" s="16"/>
      <c r="B284" s="12" t="s">
        <v>105</v>
      </c>
      <c r="C284" s="20">
        <f>COUNTIFS(Data!$D:$D,C$282,Data!$AE:$AE,$B284)</f>
        <v>0</v>
      </c>
      <c r="D284" s="8">
        <f>COUNTIFS(Data!$D:$D,D$282,Data!$AE:$AE,$B284)</f>
        <v>0</v>
      </c>
      <c r="E284" s="8">
        <f>COUNTIFS(Data!$D:$D,E$282,Data!$AE:$AE,$B284)</f>
        <v>0</v>
      </c>
      <c r="F284" s="8">
        <f>COUNTIFS(Data!$D:$D,F$282,Data!$AE:$AE,$B284)</f>
        <v>0</v>
      </c>
      <c r="G284" s="26">
        <f>COUNTIFS(Data!$D:$D,G$282,Data!$AE:$AE,$B284)</f>
        <v>0</v>
      </c>
      <c r="H284" s="13">
        <f>SUM(C284:G284)</f>
        <v>0</v>
      </c>
    </row>
    <row r="285" spans="1:8" ht="25" customHeight="1" x14ac:dyDescent="0.35">
      <c r="A285" s="16"/>
      <c r="B285" s="12" t="s">
        <v>153</v>
      </c>
      <c r="C285" s="20">
        <f>COUNTIFS(Data!$D:$D,C$282,Data!$AE:$AE,$B285)</f>
        <v>2</v>
      </c>
      <c r="D285" s="8">
        <f>COUNTIFS(Data!$D:$D,D$282,Data!$AE:$AE,$B285)</f>
        <v>1</v>
      </c>
      <c r="E285" s="8">
        <f>COUNTIFS(Data!$D:$D,E$282,Data!$AE:$AE,$B285)</f>
        <v>0</v>
      </c>
      <c r="F285" s="8">
        <f>COUNTIFS(Data!$D:$D,F$282,Data!$AE:$AE,$B285)</f>
        <v>5</v>
      </c>
      <c r="G285" s="26">
        <f>COUNTIFS(Data!$D:$D,G$282,Data!$AE:$AE,$B285)</f>
        <v>0</v>
      </c>
      <c r="H285" s="13">
        <f>SUM(C285:G285)</f>
        <v>8</v>
      </c>
    </row>
    <row r="286" spans="1:8" ht="25" customHeight="1" thickBot="1" x14ac:dyDescent="0.4">
      <c r="A286" s="16"/>
      <c r="B286" s="28" t="s">
        <v>71</v>
      </c>
      <c r="C286" s="29">
        <f>COUNTIFS(Data!$D:$D,C$282,Data!$AE:$AE,$B286)</f>
        <v>2</v>
      </c>
      <c r="D286" s="9">
        <f>COUNTIFS(Data!$D:$D,D$282,Data!$AE:$AE,$B286)</f>
        <v>3</v>
      </c>
      <c r="E286" s="9">
        <f>COUNTIFS(Data!$D:$D,E$282,Data!$AE:$AE,$B286)</f>
        <v>0</v>
      </c>
      <c r="F286" s="9">
        <f>COUNTIFS(Data!$D:$D,F$282,Data!$AE:$AE,$B286)</f>
        <v>22</v>
      </c>
      <c r="G286" s="30">
        <f>COUNTIFS(Data!$D:$D,G$282,Data!$AE:$AE,$B286)</f>
        <v>2</v>
      </c>
      <c r="H286" s="31">
        <f>SUM(C286:G286)</f>
        <v>29</v>
      </c>
    </row>
    <row r="287" spans="1:8" ht="25" customHeight="1" thickBot="1" x14ac:dyDescent="0.4">
      <c r="A287" s="16"/>
      <c r="B287" s="62" t="s">
        <v>601</v>
      </c>
      <c r="C287" s="61">
        <f>SUM(C283:C286)</f>
        <v>6</v>
      </c>
      <c r="D287" s="61">
        <f>SUM(D283:D286)</f>
        <v>7</v>
      </c>
      <c r="E287" s="61">
        <f>SUM(E283:E286)</f>
        <v>0</v>
      </c>
      <c r="F287" s="61">
        <f>SUM(F283:F286)</f>
        <v>38</v>
      </c>
      <c r="G287" s="61">
        <f>SUM(G283:G286)</f>
        <v>2</v>
      </c>
      <c r="H287" s="32">
        <f>SUM(C287:G287)</f>
        <v>53</v>
      </c>
    </row>
    <row r="288" spans="1:8" ht="55.5" customHeight="1" thickBot="1" x14ac:dyDescent="0.4">
      <c r="A288" s="16"/>
      <c r="B288" s="98" t="s">
        <v>602</v>
      </c>
      <c r="C288" s="99"/>
      <c r="D288" s="99"/>
      <c r="E288" s="99"/>
      <c r="F288" s="99"/>
      <c r="G288" s="99"/>
      <c r="H288" s="100"/>
    </row>
    <row r="289" spans="1:6" ht="25" customHeight="1" thickBot="1" x14ac:dyDescent="0.4"/>
    <row r="290" spans="1:6" ht="25" customHeight="1" thickBot="1" x14ac:dyDescent="0.4">
      <c r="A290" s="15">
        <v>14</v>
      </c>
      <c r="B290" s="101" t="s">
        <v>632</v>
      </c>
      <c r="C290" s="102"/>
      <c r="D290" s="102"/>
      <c r="E290" s="102"/>
      <c r="F290" s="110"/>
    </row>
    <row r="291" spans="1:6" ht="25" customHeight="1" thickBot="1" x14ac:dyDescent="0.4">
      <c r="A291" s="15" t="s">
        <v>18</v>
      </c>
      <c r="B291" s="111" t="s">
        <v>616</v>
      </c>
      <c r="C291" s="105"/>
      <c r="D291" s="105"/>
      <c r="E291" s="105"/>
      <c r="F291" s="113"/>
    </row>
    <row r="292" spans="1:6" ht="35.25" customHeight="1" thickBot="1" x14ac:dyDescent="0.4">
      <c r="A292" s="16"/>
      <c r="B292" s="21"/>
      <c r="C292" s="78" t="s">
        <v>65</v>
      </c>
      <c r="D292" s="76" t="s">
        <v>78</v>
      </c>
      <c r="E292" s="76" t="s">
        <v>174</v>
      </c>
      <c r="F292" s="27" t="s">
        <v>601</v>
      </c>
    </row>
    <row r="293" spans="1:6" ht="25" customHeight="1" x14ac:dyDescent="0.35">
      <c r="A293" s="16"/>
      <c r="B293" s="66" t="s">
        <v>62</v>
      </c>
      <c r="C293" s="22">
        <f>COUNTIFS(Data!$N:$N,C$292,Data!$H:$H,$B293)</f>
        <v>2</v>
      </c>
      <c r="D293" s="22">
        <f>COUNTIFS(Data!$N:$N,D$292,Data!$H:$H,$B293)</f>
        <v>0</v>
      </c>
      <c r="E293" s="22">
        <f>COUNTIFS(Data!$N:$N,E$292,Data!$H:$H,$B293)</f>
        <v>0</v>
      </c>
      <c r="F293" s="13">
        <f t="shared" ref="F293:F305" si="12">SUM(C293:E293)</f>
        <v>2</v>
      </c>
    </row>
    <row r="294" spans="1:6" ht="25" customHeight="1" x14ac:dyDescent="0.35">
      <c r="A294" s="16"/>
      <c r="B294" s="66" t="s">
        <v>131</v>
      </c>
      <c r="C294" s="22">
        <f>COUNTIFS(Data!$N:$N,C$292,Data!$H:$H,$B294)</f>
        <v>0</v>
      </c>
      <c r="D294" s="22">
        <f>COUNTIFS(Data!$N:$N,D$292,Data!$H:$H,$B294)</f>
        <v>0</v>
      </c>
      <c r="E294" s="22">
        <f>COUNTIFS(Data!$N:$N,E$292,Data!$H:$H,$B294)</f>
        <v>0</v>
      </c>
      <c r="F294" s="13">
        <f t="shared" si="12"/>
        <v>0</v>
      </c>
    </row>
    <row r="295" spans="1:6" ht="25" customHeight="1" x14ac:dyDescent="0.35">
      <c r="A295" s="16"/>
      <c r="B295" s="66" t="s">
        <v>109</v>
      </c>
      <c r="C295" s="22">
        <f>COUNTIFS(Data!$N:$N,C$292,Data!$H:$H,$B295)</f>
        <v>0</v>
      </c>
      <c r="D295" s="22">
        <f>COUNTIFS(Data!$N:$N,D$292,Data!$H:$H,$B295)</f>
        <v>28</v>
      </c>
      <c r="E295" s="22">
        <f>COUNTIFS(Data!$N:$N,E$292,Data!$H:$H,$B295)</f>
        <v>0</v>
      </c>
      <c r="F295" s="13">
        <f t="shared" si="12"/>
        <v>28</v>
      </c>
    </row>
    <row r="296" spans="1:6" ht="25" customHeight="1" x14ac:dyDescent="0.35">
      <c r="A296" s="16"/>
      <c r="B296" s="66" t="s">
        <v>101</v>
      </c>
      <c r="C296" s="22">
        <f>COUNTIFS(Data!$N:$N,C$292,Data!$H:$H,$B296)</f>
        <v>0</v>
      </c>
      <c r="D296" s="22">
        <f>COUNTIFS(Data!$N:$N,D$292,Data!$H:$H,$B296)</f>
        <v>0</v>
      </c>
      <c r="E296" s="22">
        <f>COUNTIFS(Data!$N:$N,E$292,Data!$H:$H,$B296)</f>
        <v>0</v>
      </c>
      <c r="F296" s="13">
        <f t="shared" si="12"/>
        <v>0</v>
      </c>
    </row>
    <row r="297" spans="1:6" ht="25" customHeight="1" x14ac:dyDescent="0.35">
      <c r="A297" s="16"/>
      <c r="B297" s="66" t="s">
        <v>593</v>
      </c>
      <c r="C297" s="22">
        <f>COUNTIFS(Data!$N:$N,C$292,Data!$H:$H,$B297)</f>
        <v>0</v>
      </c>
      <c r="D297" s="22">
        <f>COUNTIFS(Data!$N:$N,D$292,Data!$H:$H,$B297)</f>
        <v>0</v>
      </c>
      <c r="E297" s="22">
        <f>COUNTIFS(Data!$N:$N,E$292,Data!$H:$H,$B297)</f>
        <v>0</v>
      </c>
      <c r="F297" s="13">
        <f t="shared" si="12"/>
        <v>0</v>
      </c>
    </row>
    <row r="298" spans="1:6" ht="25" customHeight="1" x14ac:dyDescent="0.35">
      <c r="A298" s="16"/>
      <c r="B298" s="66" t="s">
        <v>77</v>
      </c>
      <c r="C298" s="22">
        <f>COUNTIFS(Data!$N:$N,C$292,Data!$H:$H,$B298)</f>
        <v>0</v>
      </c>
      <c r="D298" s="22">
        <f>COUNTIFS(Data!$N:$N,D$292,Data!$H:$H,$B298)</f>
        <v>0</v>
      </c>
      <c r="E298" s="22">
        <f>COUNTIFS(Data!$N:$N,E$292,Data!$H:$H,$B298)</f>
        <v>0</v>
      </c>
      <c r="F298" s="13">
        <f t="shared" si="12"/>
        <v>0</v>
      </c>
    </row>
    <row r="299" spans="1:6" ht="25" customHeight="1" x14ac:dyDescent="0.35">
      <c r="A299" s="16"/>
      <c r="B299" s="66" t="s">
        <v>594</v>
      </c>
      <c r="C299" s="22">
        <f>COUNTIFS(Data!$N:$N,C$292,Data!$H:$H,$B299)</f>
        <v>0</v>
      </c>
      <c r="D299" s="22">
        <f>COUNTIFS(Data!$N:$N,D$292,Data!$H:$H,$B299)</f>
        <v>0</v>
      </c>
      <c r="E299" s="22">
        <f>COUNTIFS(Data!$N:$N,E$292,Data!$H:$H,$B299)</f>
        <v>0</v>
      </c>
      <c r="F299" s="13">
        <f t="shared" si="12"/>
        <v>0</v>
      </c>
    </row>
    <row r="300" spans="1:6" ht="25" customHeight="1" x14ac:dyDescent="0.35">
      <c r="A300" s="16"/>
      <c r="B300" s="66" t="s">
        <v>128</v>
      </c>
      <c r="C300" s="22">
        <f>COUNTIFS(Data!$N:$N,C$292,Data!$H:$H,$B300)</f>
        <v>18</v>
      </c>
      <c r="D300" s="22">
        <f>COUNTIFS(Data!$N:$N,D$292,Data!$H:$H,$B300)</f>
        <v>0</v>
      </c>
      <c r="E300" s="22">
        <f>COUNTIFS(Data!$N:$N,E$292,Data!$H:$H,$B300)</f>
        <v>0</v>
      </c>
      <c r="F300" s="13">
        <f t="shared" si="12"/>
        <v>18</v>
      </c>
    </row>
    <row r="301" spans="1:6" ht="25" customHeight="1" x14ac:dyDescent="0.35">
      <c r="A301" s="16"/>
      <c r="B301" s="66" t="s">
        <v>600</v>
      </c>
      <c r="C301" s="22">
        <f>COUNTIFS(Data!$N:$N,C$292,Data!$H:$H,$B301)</f>
        <v>0</v>
      </c>
      <c r="D301" s="22">
        <f>COUNTIFS(Data!$N:$N,D$292,Data!$H:$H,$B301)</f>
        <v>0</v>
      </c>
      <c r="E301" s="22">
        <f>COUNTIFS(Data!$N:$N,E$292,Data!$H:$H,$B301)</f>
        <v>0</v>
      </c>
      <c r="F301" s="13">
        <f t="shared" si="12"/>
        <v>0</v>
      </c>
    </row>
    <row r="302" spans="1:6" ht="25" customHeight="1" x14ac:dyDescent="0.35">
      <c r="A302" s="16"/>
      <c r="B302" s="66" t="s">
        <v>95</v>
      </c>
      <c r="C302" s="22">
        <f>COUNTIFS(Data!$N:$N,C$292,Data!$H:$H,$B302)</f>
        <v>0</v>
      </c>
      <c r="D302" s="22">
        <f>COUNTIFS(Data!$N:$N,D$292,Data!$H:$H,$B302)</f>
        <v>0</v>
      </c>
      <c r="E302" s="22">
        <f>COUNTIFS(Data!$N:$N,E$292,Data!$H:$H,$B302)</f>
        <v>1</v>
      </c>
      <c r="F302" s="13">
        <f t="shared" si="12"/>
        <v>1</v>
      </c>
    </row>
    <row r="303" spans="1:6" ht="25" customHeight="1" x14ac:dyDescent="0.35">
      <c r="A303" s="16"/>
      <c r="B303" s="66" t="s">
        <v>246</v>
      </c>
      <c r="C303" s="22">
        <f>COUNTIFS(Data!$N:$N,C$292,Data!$H:$H,$B303)</f>
        <v>0</v>
      </c>
      <c r="D303" s="22">
        <f>COUNTIFS(Data!$N:$N,D$292,Data!$H:$H,$B303)</f>
        <v>1</v>
      </c>
      <c r="E303" s="22">
        <f>COUNTIFS(Data!$N:$N,E$292,Data!$H:$H,$B303)</f>
        <v>0</v>
      </c>
      <c r="F303" s="13">
        <f t="shared" si="12"/>
        <v>1</v>
      </c>
    </row>
    <row r="304" spans="1:6" ht="25" customHeight="1" thickBot="1" x14ac:dyDescent="0.4">
      <c r="A304" s="16"/>
      <c r="B304" s="67" t="s">
        <v>142</v>
      </c>
      <c r="C304" s="22">
        <f>COUNTIFS(Data!$N:$N,C$292,Data!$H:$H,$B304)</f>
        <v>0</v>
      </c>
      <c r="D304" s="22">
        <f>COUNTIFS(Data!$N:$N,D$292,Data!$H:$H,$B304)</f>
        <v>3</v>
      </c>
      <c r="E304" s="22">
        <f>COUNTIFS(Data!$N:$N,E$292,Data!$H:$H,$B304)</f>
        <v>0</v>
      </c>
      <c r="F304" s="13">
        <f t="shared" si="12"/>
        <v>3</v>
      </c>
    </row>
    <row r="305" spans="1:8" ht="25" customHeight="1" thickBot="1" x14ac:dyDescent="0.4">
      <c r="A305" s="16"/>
      <c r="B305" s="64" t="s">
        <v>601</v>
      </c>
      <c r="C305" s="68">
        <f>SUM(C293:C304)</f>
        <v>20</v>
      </c>
      <c r="D305" s="61">
        <f>SUM(D293:D304)</f>
        <v>32</v>
      </c>
      <c r="E305" s="61">
        <f>SUM(E293:E304)</f>
        <v>1</v>
      </c>
      <c r="F305" s="32">
        <f t="shared" si="12"/>
        <v>53</v>
      </c>
    </row>
    <row r="306" spans="1:8" ht="40.5" customHeight="1" thickBot="1" x14ac:dyDescent="0.4">
      <c r="A306" s="16"/>
      <c r="B306" s="107" t="s">
        <v>602</v>
      </c>
      <c r="C306" s="108"/>
      <c r="D306" s="108"/>
      <c r="E306" s="108"/>
      <c r="F306" s="114"/>
    </row>
    <row r="307" spans="1:8" ht="25" customHeight="1" thickBot="1" x14ac:dyDescent="0.4"/>
    <row r="308" spans="1:8" ht="25" customHeight="1" thickBot="1" x14ac:dyDescent="0.4">
      <c r="A308" s="15">
        <v>15</v>
      </c>
      <c r="B308" s="101" t="s">
        <v>632</v>
      </c>
      <c r="C308" s="102"/>
      <c r="D308" s="102"/>
      <c r="E308" s="102"/>
      <c r="F308" s="102"/>
      <c r="G308" s="102"/>
      <c r="H308" s="110"/>
    </row>
    <row r="309" spans="1:8" ht="25" customHeight="1" thickBot="1" x14ac:dyDescent="0.4">
      <c r="A309" s="15" t="s">
        <v>18</v>
      </c>
      <c r="B309" s="104" t="s">
        <v>617</v>
      </c>
      <c r="C309" s="105"/>
      <c r="D309" s="105"/>
      <c r="E309" s="105"/>
      <c r="F309" s="105"/>
      <c r="G309" s="105"/>
      <c r="H309" s="113"/>
    </row>
    <row r="310" spans="1:8" ht="35.25" customHeight="1" thickBot="1" x14ac:dyDescent="0.4">
      <c r="A310" s="16"/>
      <c r="B310" s="21"/>
      <c r="C310" s="81" t="s">
        <v>66</v>
      </c>
      <c r="D310" s="82" t="s">
        <v>86</v>
      </c>
      <c r="E310" s="82" t="s">
        <v>118</v>
      </c>
      <c r="F310" s="82" t="s">
        <v>344</v>
      </c>
      <c r="G310" s="83" t="s">
        <v>79</v>
      </c>
      <c r="H310" s="84" t="s">
        <v>601</v>
      </c>
    </row>
    <row r="311" spans="1:8" ht="25" customHeight="1" x14ac:dyDescent="0.35">
      <c r="A311" s="16"/>
      <c r="B311" s="80" t="s">
        <v>62</v>
      </c>
      <c r="C311" s="22">
        <f>COUNTIFS(Data!$P:$P,C$310,Data!$H:$H,$B311)</f>
        <v>2</v>
      </c>
      <c r="D311" s="22">
        <f>COUNTIFS(Data!$P:$P,D$310,Data!$H:$H,$B311)</f>
        <v>0</v>
      </c>
      <c r="E311" s="22">
        <f>COUNTIFS(Data!$P:$P,E$310,Data!$H:$H,$B311)</f>
        <v>0</v>
      </c>
      <c r="F311" s="22">
        <f>COUNTIFS(Data!$P:$P,F$310,Data!$H:$H,$B311)</f>
        <v>0</v>
      </c>
      <c r="G311" s="22">
        <f>COUNTIFS(Data!$P:$P,G$310,Data!$H:$H,$B311)</f>
        <v>0</v>
      </c>
      <c r="H311" s="13">
        <f t="shared" ref="H311:H323" si="13">SUM(C311:G311)</f>
        <v>2</v>
      </c>
    </row>
    <row r="312" spans="1:8" ht="25" customHeight="1" x14ac:dyDescent="0.35">
      <c r="A312" s="16"/>
      <c r="B312" s="66" t="s">
        <v>131</v>
      </c>
      <c r="C312" s="22">
        <f>COUNTIFS(Data!$P:$P,C$310,Data!$H:$H,$B312)</f>
        <v>0</v>
      </c>
      <c r="D312" s="22">
        <f>COUNTIFS(Data!$P:$P,D$310,Data!$H:$H,$B312)</f>
        <v>0</v>
      </c>
      <c r="E312" s="22">
        <f>COUNTIFS(Data!$P:$P,E$310,Data!$H:$H,$B312)</f>
        <v>0</v>
      </c>
      <c r="F312" s="22">
        <f>COUNTIFS(Data!$P:$P,F$310,Data!$H:$H,$B312)</f>
        <v>0</v>
      </c>
      <c r="G312" s="22">
        <f>COUNTIFS(Data!$P:$P,G$310,Data!$H:$H,$B312)</f>
        <v>0</v>
      </c>
      <c r="H312" s="13">
        <f t="shared" si="13"/>
        <v>0</v>
      </c>
    </row>
    <row r="313" spans="1:8" ht="25" customHeight="1" x14ac:dyDescent="0.35">
      <c r="A313" s="16"/>
      <c r="B313" s="66" t="s">
        <v>109</v>
      </c>
      <c r="C313" s="22">
        <f>COUNTIFS(Data!$P:$P,C$310,Data!$H:$H,$B313)</f>
        <v>0</v>
      </c>
      <c r="D313" s="22">
        <f>COUNTIFS(Data!$P:$P,D$310,Data!$H:$H,$B313)</f>
        <v>6</v>
      </c>
      <c r="E313" s="22">
        <f>COUNTIFS(Data!$P:$P,E$310,Data!$H:$H,$B313)</f>
        <v>0</v>
      </c>
      <c r="F313" s="22">
        <f>COUNTIFS(Data!$P:$P,F$310,Data!$H:$H,$B313)</f>
        <v>0</v>
      </c>
      <c r="G313" s="22">
        <f>COUNTIFS(Data!$P:$P,G$310,Data!$H:$H,$B313)</f>
        <v>22</v>
      </c>
      <c r="H313" s="13">
        <f t="shared" si="13"/>
        <v>28</v>
      </c>
    </row>
    <row r="314" spans="1:8" ht="25" customHeight="1" x14ac:dyDescent="0.35">
      <c r="A314" s="16"/>
      <c r="B314" s="66" t="s">
        <v>101</v>
      </c>
      <c r="C314" s="22">
        <f>COUNTIFS(Data!$P:$P,C$310,Data!$H:$H,$B314)</f>
        <v>0</v>
      </c>
      <c r="D314" s="22">
        <f>COUNTIFS(Data!$P:$P,D$310,Data!$H:$H,$B314)</f>
        <v>0</v>
      </c>
      <c r="E314" s="22">
        <f>COUNTIFS(Data!$P:$P,E$310,Data!$H:$H,$B314)</f>
        <v>0</v>
      </c>
      <c r="F314" s="22">
        <f>COUNTIFS(Data!$P:$P,F$310,Data!$H:$H,$B314)</f>
        <v>0</v>
      </c>
      <c r="G314" s="22">
        <f>COUNTIFS(Data!$P:$P,G$310,Data!$H:$H,$B314)</f>
        <v>0</v>
      </c>
      <c r="H314" s="13">
        <f t="shared" si="13"/>
        <v>0</v>
      </c>
    </row>
    <row r="315" spans="1:8" ht="25" customHeight="1" x14ac:dyDescent="0.35">
      <c r="A315" s="16"/>
      <c r="B315" s="66" t="s">
        <v>593</v>
      </c>
      <c r="C315" s="22">
        <f>COUNTIFS(Data!$P:$P,C$310,Data!$H:$H,$B315)</f>
        <v>0</v>
      </c>
      <c r="D315" s="22">
        <f>COUNTIFS(Data!$P:$P,D$310,Data!$H:$H,$B315)</f>
        <v>0</v>
      </c>
      <c r="E315" s="22">
        <f>COUNTIFS(Data!$P:$P,E$310,Data!$H:$H,$B315)</f>
        <v>0</v>
      </c>
      <c r="F315" s="22">
        <f>COUNTIFS(Data!$P:$P,F$310,Data!$H:$H,$B315)</f>
        <v>0</v>
      </c>
      <c r="G315" s="22">
        <f>COUNTIFS(Data!$P:$P,G$310,Data!$H:$H,$B315)</f>
        <v>0</v>
      </c>
      <c r="H315" s="13">
        <f t="shared" si="13"/>
        <v>0</v>
      </c>
    </row>
    <row r="316" spans="1:8" ht="25" customHeight="1" x14ac:dyDescent="0.35">
      <c r="A316" s="16"/>
      <c r="B316" s="66" t="s">
        <v>77</v>
      </c>
      <c r="C316" s="22">
        <f>COUNTIFS(Data!$P:$P,C$310,Data!$H:$H,$B316)</f>
        <v>0</v>
      </c>
      <c r="D316" s="22">
        <f>COUNTIFS(Data!$P:$P,D$310,Data!$H:$H,$B316)</f>
        <v>0</v>
      </c>
      <c r="E316" s="22">
        <f>COUNTIFS(Data!$P:$P,E$310,Data!$H:$H,$B316)</f>
        <v>0</v>
      </c>
      <c r="F316" s="22">
        <f>COUNTIFS(Data!$P:$P,F$310,Data!$H:$H,$B316)</f>
        <v>0</v>
      </c>
      <c r="G316" s="22">
        <f>COUNTIFS(Data!$P:$P,G$310,Data!$H:$H,$B316)</f>
        <v>0</v>
      </c>
      <c r="H316" s="13">
        <f t="shared" si="13"/>
        <v>0</v>
      </c>
    </row>
    <row r="317" spans="1:8" ht="25" customHeight="1" x14ac:dyDescent="0.35">
      <c r="A317" s="16"/>
      <c r="B317" s="66" t="s">
        <v>594</v>
      </c>
      <c r="C317" s="22">
        <f>COUNTIFS(Data!$P:$P,C$310,Data!$H:$H,$B317)</f>
        <v>0</v>
      </c>
      <c r="D317" s="22">
        <f>COUNTIFS(Data!$P:$P,D$310,Data!$H:$H,$B317)</f>
        <v>0</v>
      </c>
      <c r="E317" s="22">
        <f>COUNTIFS(Data!$P:$P,E$310,Data!$H:$H,$B317)</f>
        <v>0</v>
      </c>
      <c r="F317" s="22">
        <f>COUNTIFS(Data!$P:$P,F$310,Data!$H:$H,$B317)</f>
        <v>0</v>
      </c>
      <c r="G317" s="22">
        <f>COUNTIFS(Data!$P:$P,G$310,Data!$H:$H,$B317)</f>
        <v>0</v>
      </c>
      <c r="H317" s="13">
        <f t="shared" si="13"/>
        <v>0</v>
      </c>
    </row>
    <row r="318" spans="1:8" ht="25" customHeight="1" x14ac:dyDescent="0.35">
      <c r="A318" s="16"/>
      <c r="B318" s="66" t="s">
        <v>128</v>
      </c>
      <c r="C318" s="22">
        <f>COUNTIFS(Data!$P:$P,C$310,Data!$H:$H,$B318)</f>
        <v>2</v>
      </c>
      <c r="D318" s="22">
        <f>COUNTIFS(Data!$P:$P,D$310,Data!$H:$H,$B318)</f>
        <v>0</v>
      </c>
      <c r="E318" s="22">
        <f>COUNTIFS(Data!$P:$P,E$310,Data!$H:$H,$B318)</f>
        <v>0</v>
      </c>
      <c r="F318" s="22">
        <f>COUNTIFS(Data!$P:$P,F$310,Data!$H:$H,$B318)</f>
        <v>1</v>
      </c>
      <c r="G318" s="22">
        <f>COUNTIFS(Data!$P:$P,G$310,Data!$H:$H,$B318)</f>
        <v>15</v>
      </c>
      <c r="H318" s="13">
        <f t="shared" si="13"/>
        <v>18</v>
      </c>
    </row>
    <row r="319" spans="1:8" ht="25" customHeight="1" x14ac:dyDescent="0.35">
      <c r="A319" s="16"/>
      <c r="B319" s="66" t="s">
        <v>600</v>
      </c>
      <c r="C319" s="22">
        <f>COUNTIFS(Data!$P:$P,C$310,Data!$H:$H,$B319)</f>
        <v>0</v>
      </c>
      <c r="D319" s="22">
        <f>COUNTIFS(Data!$P:$P,D$310,Data!$H:$H,$B319)</f>
        <v>0</v>
      </c>
      <c r="E319" s="22">
        <f>COUNTIFS(Data!$P:$P,E$310,Data!$H:$H,$B319)</f>
        <v>0</v>
      </c>
      <c r="F319" s="22">
        <f>COUNTIFS(Data!$P:$P,F$310,Data!$H:$H,$B319)</f>
        <v>0</v>
      </c>
      <c r="G319" s="22">
        <f>COUNTIFS(Data!$P:$P,G$310,Data!$H:$H,$B319)</f>
        <v>0</v>
      </c>
      <c r="H319" s="13">
        <f t="shared" si="13"/>
        <v>0</v>
      </c>
    </row>
    <row r="320" spans="1:8" ht="25" customHeight="1" x14ac:dyDescent="0.35">
      <c r="A320" s="16"/>
      <c r="B320" s="66" t="s">
        <v>95</v>
      </c>
      <c r="C320" s="22">
        <f>COUNTIFS(Data!$P:$P,C$310,Data!$H:$H,$B320)</f>
        <v>0</v>
      </c>
      <c r="D320" s="22">
        <f>COUNTIFS(Data!$P:$P,D$310,Data!$H:$H,$B320)</f>
        <v>0</v>
      </c>
      <c r="E320" s="22">
        <f>COUNTIFS(Data!$P:$P,E$310,Data!$H:$H,$B320)</f>
        <v>0</v>
      </c>
      <c r="F320" s="22">
        <f>COUNTIFS(Data!$P:$P,F$310,Data!$H:$H,$B320)</f>
        <v>0</v>
      </c>
      <c r="G320" s="22">
        <f>COUNTIFS(Data!$P:$P,G$310,Data!$H:$H,$B320)</f>
        <v>1</v>
      </c>
      <c r="H320" s="13">
        <f t="shared" si="13"/>
        <v>1</v>
      </c>
    </row>
    <row r="321" spans="1:8" ht="25" customHeight="1" x14ac:dyDescent="0.35">
      <c r="A321" s="16"/>
      <c r="B321" s="66" t="s">
        <v>246</v>
      </c>
      <c r="C321" s="22">
        <f>COUNTIFS(Data!$P:$P,C$310,Data!$H:$H,$B321)</f>
        <v>0</v>
      </c>
      <c r="D321" s="22">
        <f>COUNTIFS(Data!$P:$P,D$310,Data!$H:$H,$B321)</f>
        <v>0</v>
      </c>
      <c r="E321" s="22">
        <f>COUNTIFS(Data!$P:$P,E$310,Data!$H:$H,$B321)</f>
        <v>0</v>
      </c>
      <c r="F321" s="22">
        <f>COUNTIFS(Data!$P:$P,F$310,Data!$H:$H,$B321)</f>
        <v>0</v>
      </c>
      <c r="G321" s="22">
        <f>COUNTIFS(Data!$P:$P,G$310,Data!$H:$H,$B321)</f>
        <v>1</v>
      </c>
      <c r="H321" s="13">
        <f t="shared" si="13"/>
        <v>1</v>
      </c>
    </row>
    <row r="322" spans="1:8" ht="25" customHeight="1" thickBot="1" x14ac:dyDescent="0.4">
      <c r="A322" s="16"/>
      <c r="B322" s="67" t="s">
        <v>142</v>
      </c>
      <c r="C322" s="22">
        <f>COUNTIFS(Data!$P:$P,C$310,Data!$H:$H,$B322)</f>
        <v>0</v>
      </c>
      <c r="D322" s="22">
        <f>COUNTIFS(Data!$P:$P,D$310,Data!$H:$H,$B322)</f>
        <v>1</v>
      </c>
      <c r="E322" s="22">
        <f>COUNTIFS(Data!$P:$P,E$310,Data!$H:$H,$B322)</f>
        <v>1</v>
      </c>
      <c r="F322" s="22">
        <f>COUNTIFS(Data!$P:$P,F$310,Data!$H:$H,$B322)</f>
        <v>0</v>
      </c>
      <c r="G322" s="22">
        <f>COUNTIFS(Data!$P:$P,G$310,Data!$H:$H,$B322)</f>
        <v>1</v>
      </c>
      <c r="H322" s="31">
        <f t="shared" si="13"/>
        <v>3</v>
      </c>
    </row>
    <row r="323" spans="1:8" ht="25" customHeight="1" thickBot="1" x14ac:dyDescent="0.4">
      <c r="A323" s="16"/>
      <c r="B323" s="62" t="s">
        <v>601</v>
      </c>
      <c r="C323" s="61">
        <f t="shared" ref="C323:G323" si="14">SUM(C311:C322)</f>
        <v>4</v>
      </c>
      <c r="D323" s="61">
        <f t="shared" si="14"/>
        <v>7</v>
      </c>
      <c r="E323" s="61">
        <f t="shared" si="14"/>
        <v>1</v>
      </c>
      <c r="F323" s="61">
        <f t="shared" si="14"/>
        <v>1</v>
      </c>
      <c r="G323" s="61">
        <f t="shared" si="14"/>
        <v>40</v>
      </c>
      <c r="H323" s="32">
        <f t="shared" si="13"/>
        <v>53</v>
      </c>
    </row>
    <row r="324" spans="1:8" ht="50.25" customHeight="1" thickBot="1" x14ac:dyDescent="0.4">
      <c r="A324" s="16"/>
      <c r="B324" s="107" t="s">
        <v>602</v>
      </c>
      <c r="C324" s="108"/>
      <c r="D324" s="108"/>
      <c r="E324" s="108"/>
      <c r="F324" s="108"/>
      <c r="G324" s="108"/>
      <c r="H324" s="114"/>
    </row>
    <row r="325" spans="1:8" ht="25" customHeight="1" thickBot="1" x14ac:dyDescent="0.4"/>
    <row r="326" spans="1:8" ht="25" customHeight="1" thickBot="1" x14ac:dyDescent="0.4">
      <c r="A326" s="15">
        <v>16</v>
      </c>
      <c r="B326" s="101" t="s">
        <v>632</v>
      </c>
      <c r="C326" s="102"/>
      <c r="D326" s="102"/>
      <c r="E326" s="102"/>
      <c r="F326" s="102"/>
      <c r="G326" s="110"/>
    </row>
    <row r="327" spans="1:8" ht="25" customHeight="1" thickBot="1" x14ac:dyDescent="0.4">
      <c r="A327" s="15" t="s">
        <v>18</v>
      </c>
      <c r="B327" s="111" t="s">
        <v>618</v>
      </c>
      <c r="C327" s="112"/>
      <c r="D327" s="112"/>
      <c r="E327" s="112"/>
      <c r="F327" s="112"/>
      <c r="G327" s="113"/>
    </row>
    <row r="328" spans="1:8" ht="36.75" customHeight="1" thickBot="1" x14ac:dyDescent="0.4">
      <c r="A328" s="16"/>
      <c r="B328" s="21"/>
      <c r="C328" s="33" t="s">
        <v>67</v>
      </c>
      <c r="D328" s="34" t="s">
        <v>120</v>
      </c>
      <c r="E328" s="34" t="s">
        <v>130</v>
      </c>
      <c r="F328" s="32" t="s">
        <v>599</v>
      </c>
      <c r="G328" s="79" t="s">
        <v>601</v>
      </c>
    </row>
    <row r="329" spans="1:8" ht="25" customHeight="1" x14ac:dyDescent="0.35">
      <c r="A329" s="16"/>
      <c r="B329" s="80" t="s">
        <v>62</v>
      </c>
      <c r="C329" s="22">
        <f>COUNTIFS(Data!$T:$T,C$328,Data!$H:$H,$B329)</f>
        <v>2</v>
      </c>
      <c r="D329" s="22">
        <f>COUNTIFS(Data!$T:$T,D$328,Data!$H:$H,$B329)</f>
        <v>0</v>
      </c>
      <c r="E329" s="22">
        <f>COUNTIFS(Data!$T:$T,E$328,Data!$H:$H,$B329)</f>
        <v>0</v>
      </c>
      <c r="F329" s="22">
        <f>COUNTIFS(Data!$T:$T,F$328,Data!$H:$H,$B329)</f>
        <v>0</v>
      </c>
      <c r="G329" s="13">
        <f t="shared" ref="G329:G341" si="15">SUM(C329:F329)</f>
        <v>2</v>
      </c>
    </row>
    <row r="330" spans="1:8" ht="25" customHeight="1" x14ac:dyDescent="0.35">
      <c r="A330" s="16"/>
      <c r="B330" s="66" t="s">
        <v>131</v>
      </c>
      <c r="C330" s="22">
        <f>COUNTIFS(Data!$T:$T,C$328,Data!$H:$H,$B330)</f>
        <v>0</v>
      </c>
      <c r="D330" s="22">
        <f>COUNTIFS(Data!$T:$T,D$328,Data!$H:$H,$B330)</f>
        <v>0</v>
      </c>
      <c r="E330" s="22">
        <f>COUNTIFS(Data!$T:$T,E$328,Data!$H:$H,$B330)</f>
        <v>0</v>
      </c>
      <c r="F330" s="22">
        <f>COUNTIFS(Data!$T:$T,F$328,Data!$H:$H,$B330)</f>
        <v>0</v>
      </c>
      <c r="G330" s="13">
        <f t="shared" si="15"/>
        <v>0</v>
      </c>
    </row>
    <row r="331" spans="1:8" ht="25" customHeight="1" x14ac:dyDescent="0.35">
      <c r="A331" s="16"/>
      <c r="B331" s="66" t="s">
        <v>109</v>
      </c>
      <c r="C331" s="22">
        <f>COUNTIFS(Data!$T:$T,C$328,Data!$H:$H,$B331)</f>
        <v>27</v>
      </c>
      <c r="D331" s="22">
        <f>COUNTIFS(Data!$T:$T,D$328,Data!$H:$H,$B331)</f>
        <v>1</v>
      </c>
      <c r="E331" s="22">
        <f>COUNTIFS(Data!$T:$T,E$328,Data!$H:$H,$B331)</f>
        <v>0</v>
      </c>
      <c r="F331" s="22">
        <f>COUNTIFS(Data!$T:$T,F$328,Data!$H:$H,$B331)</f>
        <v>0</v>
      </c>
      <c r="G331" s="13">
        <f t="shared" si="15"/>
        <v>28</v>
      </c>
    </row>
    <row r="332" spans="1:8" ht="25" customHeight="1" x14ac:dyDescent="0.35">
      <c r="A332" s="16"/>
      <c r="B332" s="66" t="s">
        <v>101</v>
      </c>
      <c r="C332" s="22">
        <f>COUNTIFS(Data!$T:$T,C$328,Data!$H:$H,$B332)</f>
        <v>0</v>
      </c>
      <c r="D332" s="22">
        <f>COUNTIFS(Data!$T:$T,D$328,Data!$H:$H,$B332)</f>
        <v>0</v>
      </c>
      <c r="E332" s="22">
        <f>COUNTIFS(Data!$T:$T,E$328,Data!$H:$H,$B332)</f>
        <v>0</v>
      </c>
      <c r="F332" s="22">
        <f>COUNTIFS(Data!$T:$T,F$328,Data!$H:$H,$B332)</f>
        <v>0</v>
      </c>
      <c r="G332" s="13">
        <f t="shared" si="15"/>
        <v>0</v>
      </c>
    </row>
    <row r="333" spans="1:8" ht="25" customHeight="1" x14ac:dyDescent="0.35">
      <c r="A333" s="16"/>
      <c r="B333" s="66" t="s">
        <v>593</v>
      </c>
      <c r="C333" s="22">
        <f>COUNTIFS(Data!$T:$T,C$328,Data!$H:$H,$B333)</f>
        <v>0</v>
      </c>
      <c r="D333" s="22">
        <f>COUNTIFS(Data!$T:$T,D$328,Data!$H:$H,$B333)</f>
        <v>0</v>
      </c>
      <c r="E333" s="22">
        <f>COUNTIFS(Data!$T:$T,E$328,Data!$H:$H,$B333)</f>
        <v>0</v>
      </c>
      <c r="F333" s="22">
        <f>COUNTIFS(Data!$T:$T,F$328,Data!$H:$H,$B333)</f>
        <v>0</v>
      </c>
      <c r="G333" s="13">
        <f t="shared" si="15"/>
        <v>0</v>
      </c>
    </row>
    <row r="334" spans="1:8" ht="25" customHeight="1" x14ac:dyDescent="0.35">
      <c r="A334" s="16"/>
      <c r="B334" s="66" t="s">
        <v>77</v>
      </c>
      <c r="C334" s="22">
        <f>COUNTIFS(Data!$T:$T,C$328,Data!$H:$H,$B334)</f>
        <v>0</v>
      </c>
      <c r="D334" s="22">
        <f>COUNTIFS(Data!$T:$T,D$328,Data!$H:$H,$B334)</f>
        <v>0</v>
      </c>
      <c r="E334" s="22">
        <f>COUNTIFS(Data!$T:$T,E$328,Data!$H:$H,$B334)</f>
        <v>0</v>
      </c>
      <c r="F334" s="22">
        <f>COUNTIFS(Data!$T:$T,F$328,Data!$H:$H,$B334)</f>
        <v>0</v>
      </c>
      <c r="G334" s="13">
        <f t="shared" si="15"/>
        <v>0</v>
      </c>
    </row>
    <row r="335" spans="1:8" ht="25" customHeight="1" x14ac:dyDescent="0.35">
      <c r="A335" s="16"/>
      <c r="B335" s="66" t="s">
        <v>594</v>
      </c>
      <c r="C335" s="22">
        <f>COUNTIFS(Data!$T:$T,C$328,Data!$H:$H,$B335)</f>
        <v>0</v>
      </c>
      <c r="D335" s="22">
        <f>COUNTIFS(Data!$T:$T,D$328,Data!$H:$H,$B335)</f>
        <v>0</v>
      </c>
      <c r="E335" s="22">
        <f>COUNTIFS(Data!$T:$T,E$328,Data!$H:$H,$B335)</f>
        <v>0</v>
      </c>
      <c r="F335" s="22">
        <f>COUNTIFS(Data!$T:$T,F$328,Data!$H:$H,$B335)</f>
        <v>0</v>
      </c>
      <c r="G335" s="13">
        <f t="shared" si="15"/>
        <v>0</v>
      </c>
    </row>
    <row r="336" spans="1:8" ht="25" customHeight="1" x14ac:dyDescent="0.35">
      <c r="A336" s="16"/>
      <c r="B336" s="66" t="s">
        <v>128</v>
      </c>
      <c r="C336" s="22">
        <f>COUNTIFS(Data!$T:$T,C$328,Data!$H:$H,$B336)</f>
        <v>18</v>
      </c>
      <c r="D336" s="22">
        <f>COUNTIFS(Data!$T:$T,D$328,Data!$H:$H,$B336)</f>
        <v>0</v>
      </c>
      <c r="E336" s="22">
        <f>COUNTIFS(Data!$T:$T,E$328,Data!$H:$H,$B336)</f>
        <v>0</v>
      </c>
      <c r="F336" s="22">
        <f>COUNTIFS(Data!$T:$T,F$328,Data!$H:$H,$B336)</f>
        <v>0</v>
      </c>
      <c r="G336" s="13">
        <f t="shared" si="15"/>
        <v>18</v>
      </c>
    </row>
    <row r="337" spans="1:11" ht="25" customHeight="1" x14ac:dyDescent="0.35">
      <c r="A337" s="16"/>
      <c r="B337" s="66" t="s">
        <v>600</v>
      </c>
      <c r="C337" s="22">
        <f>COUNTIFS(Data!$T:$T,C$328,Data!$H:$H,$B337)</f>
        <v>0</v>
      </c>
      <c r="D337" s="22">
        <f>COUNTIFS(Data!$T:$T,D$328,Data!$H:$H,$B337)</f>
        <v>0</v>
      </c>
      <c r="E337" s="22">
        <f>COUNTIFS(Data!$T:$T,E$328,Data!$H:$H,$B337)</f>
        <v>0</v>
      </c>
      <c r="F337" s="22">
        <f>COUNTIFS(Data!$T:$T,F$328,Data!$H:$H,$B337)</f>
        <v>0</v>
      </c>
      <c r="G337" s="13">
        <f t="shared" si="15"/>
        <v>0</v>
      </c>
    </row>
    <row r="338" spans="1:11" ht="25" customHeight="1" x14ac:dyDescent="0.35">
      <c r="A338" s="16"/>
      <c r="B338" s="66" t="s">
        <v>95</v>
      </c>
      <c r="C338" s="22">
        <f>COUNTIFS(Data!$T:$T,C$328,Data!$H:$H,$B338)</f>
        <v>1</v>
      </c>
      <c r="D338" s="22">
        <f>COUNTIFS(Data!$T:$T,D$328,Data!$H:$H,$B338)</f>
        <v>0</v>
      </c>
      <c r="E338" s="22">
        <f>COUNTIFS(Data!$T:$T,E$328,Data!$H:$H,$B338)</f>
        <v>0</v>
      </c>
      <c r="F338" s="22">
        <f>COUNTIFS(Data!$T:$T,F$328,Data!$H:$H,$B338)</f>
        <v>0</v>
      </c>
      <c r="G338" s="13">
        <f t="shared" si="15"/>
        <v>1</v>
      </c>
    </row>
    <row r="339" spans="1:11" ht="25" customHeight="1" x14ac:dyDescent="0.35">
      <c r="A339" s="16"/>
      <c r="B339" s="66" t="s">
        <v>246</v>
      </c>
      <c r="C339" s="22">
        <f>COUNTIFS(Data!$T:$T,C$328,Data!$H:$H,$B339)</f>
        <v>1</v>
      </c>
      <c r="D339" s="22">
        <f>COUNTIFS(Data!$T:$T,D$328,Data!$H:$H,$B339)</f>
        <v>0</v>
      </c>
      <c r="E339" s="22">
        <f>COUNTIFS(Data!$T:$T,E$328,Data!$H:$H,$B339)</f>
        <v>0</v>
      </c>
      <c r="F339" s="22">
        <f>COUNTIFS(Data!$T:$T,F$328,Data!$H:$H,$B339)</f>
        <v>0</v>
      </c>
      <c r="G339" s="13">
        <f t="shared" si="15"/>
        <v>1</v>
      </c>
    </row>
    <row r="340" spans="1:11" ht="25" customHeight="1" thickBot="1" x14ac:dyDescent="0.4">
      <c r="A340" s="16"/>
      <c r="B340" s="67" t="s">
        <v>142</v>
      </c>
      <c r="C340" s="22">
        <f>COUNTIFS(Data!$T:$T,C$328,Data!$H:$H,$B340)</f>
        <v>3</v>
      </c>
      <c r="D340" s="22">
        <f>COUNTIFS(Data!$T:$T,D$328,Data!$H:$H,$B340)</f>
        <v>0</v>
      </c>
      <c r="E340" s="22">
        <f>COUNTIFS(Data!$T:$T,E$328,Data!$H:$H,$B340)</f>
        <v>0</v>
      </c>
      <c r="F340" s="22">
        <f>COUNTIFS(Data!$T:$T,F$328,Data!$H:$H,$B340)</f>
        <v>0</v>
      </c>
      <c r="G340" s="31">
        <f t="shared" si="15"/>
        <v>3</v>
      </c>
    </row>
    <row r="341" spans="1:11" ht="25" customHeight="1" thickBot="1" x14ac:dyDescent="0.4">
      <c r="A341" s="16"/>
      <c r="B341" s="62" t="s">
        <v>601</v>
      </c>
      <c r="C341" s="61">
        <f>SUM(C329:C340)</f>
        <v>52</v>
      </c>
      <c r="D341" s="61">
        <f>SUM(D329:D340)</f>
        <v>1</v>
      </c>
      <c r="E341" s="61">
        <f>SUM(E329:E340)</f>
        <v>0</v>
      </c>
      <c r="F341" s="61">
        <f>SUM(F329:F340)</f>
        <v>0</v>
      </c>
      <c r="G341" s="32">
        <f t="shared" si="15"/>
        <v>53</v>
      </c>
    </row>
    <row r="342" spans="1:11" ht="40.5" customHeight="1" thickBot="1" x14ac:dyDescent="0.4">
      <c r="A342" s="16"/>
      <c r="B342" s="107" t="s">
        <v>602</v>
      </c>
      <c r="C342" s="108"/>
      <c r="D342" s="108"/>
      <c r="E342" s="108"/>
      <c r="F342" s="108"/>
      <c r="G342" s="114"/>
    </row>
    <row r="343" spans="1:11" ht="25" customHeight="1" thickBot="1" x14ac:dyDescent="0.4"/>
    <row r="344" spans="1:11" ht="25" customHeight="1" thickBot="1" x14ac:dyDescent="0.4">
      <c r="A344" s="15">
        <v>17</v>
      </c>
      <c r="B344" s="101" t="s">
        <v>632</v>
      </c>
      <c r="C344" s="102"/>
      <c r="D344" s="102"/>
      <c r="E344" s="102"/>
      <c r="F344" s="102"/>
      <c r="G344" s="102"/>
      <c r="H344" s="102"/>
      <c r="I344" s="102"/>
      <c r="J344" s="102"/>
      <c r="K344" s="103"/>
    </row>
    <row r="345" spans="1:11" ht="25" customHeight="1" thickBot="1" x14ac:dyDescent="0.4">
      <c r="A345" s="15" t="s">
        <v>18</v>
      </c>
      <c r="B345" s="104" t="s">
        <v>619</v>
      </c>
      <c r="C345" s="105"/>
      <c r="D345" s="105"/>
      <c r="E345" s="105"/>
      <c r="F345" s="105"/>
      <c r="G345" s="105"/>
      <c r="H345" s="105"/>
      <c r="I345" s="105"/>
      <c r="J345" s="105"/>
      <c r="K345" s="106"/>
    </row>
    <row r="346" spans="1:11" ht="34.5" customHeight="1" thickBot="1" x14ac:dyDescent="0.4">
      <c r="A346" s="16"/>
      <c r="B346" s="21"/>
      <c r="C346" s="12" t="s">
        <v>98</v>
      </c>
      <c r="D346" s="12" t="s">
        <v>93</v>
      </c>
      <c r="E346" s="12" t="s">
        <v>102</v>
      </c>
      <c r="F346" s="12" t="s">
        <v>126</v>
      </c>
      <c r="G346" s="12" t="s">
        <v>119</v>
      </c>
      <c r="H346" s="12" t="s">
        <v>70</v>
      </c>
      <c r="I346" s="12" t="s">
        <v>104</v>
      </c>
      <c r="J346" s="72" t="s">
        <v>81</v>
      </c>
      <c r="K346" s="27" t="s">
        <v>601</v>
      </c>
    </row>
    <row r="347" spans="1:11" ht="25" customHeight="1" x14ac:dyDescent="0.35">
      <c r="A347" s="16"/>
      <c r="B347" s="65" t="s">
        <v>62</v>
      </c>
      <c r="C347" s="22">
        <f>COUNTIFS(Data!$AA:$AA,C$346,Data!$H:$H,$B347)</f>
        <v>0</v>
      </c>
      <c r="D347" s="22">
        <f>COUNTIFS(Data!$AA:$AA,D$346,Data!$H:$H,$B347)</f>
        <v>0</v>
      </c>
      <c r="E347" s="22">
        <f>COUNTIFS(Data!$AA:$AA,E$346,Data!$H:$H,$B347)</f>
        <v>0</v>
      </c>
      <c r="F347" s="22">
        <f>COUNTIFS(Data!$AA:$AA,F$346,Data!$H:$H,$B347)</f>
        <v>0</v>
      </c>
      <c r="G347" s="22">
        <f>COUNTIFS(Data!$AA:$AA,G$346,Data!$H:$H,$B347)</f>
        <v>0</v>
      </c>
      <c r="H347" s="22">
        <f>COUNTIFS(Data!$AA:$AA,H$346,Data!$H:$H,$B347)</f>
        <v>0</v>
      </c>
      <c r="I347" s="22">
        <f>COUNTIFS(Data!$AA:$AA,I$346,Data!$H:$H,$B347)</f>
        <v>0</v>
      </c>
      <c r="J347" s="71">
        <f>COUNTIFS(Data!$AA:$AA,J$346,Data!$H:$H,$B347)</f>
        <v>2</v>
      </c>
      <c r="K347" s="13">
        <f t="shared" ref="K347:K359" si="16">SUM(C347:J347)</f>
        <v>2</v>
      </c>
    </row>
    <row r="348" spans="1:11" ht="25" customHeight="1" x14ac:dyDescent="0.35">
      <c r="A348" s="16"/>
      <c r="B348" s="66" t="s">
        <v>131</v>
      </c>
      <c r="C348" s="22">
        <f>COUNTIFS(Data!$AA:$AA,C$346,Data!$H:$H,$B348)</f>
        <v>0</v>
      </c>
      <c r="D348" s="22">
        <f>COUNTIFS(Data!$AA:$AA,D$346,Data!$H:$H,$B348)</f>
        <v>0</v>
      </c>
      <c r="E348" s="22">
        <f>COUNTIFS(Data!$AA:$AA,E$346,Data!$H:$H,$B348)</f>
        <v>0</v>
      </c>
      <c r="F348" s="22">
        <f>COUNTIFS(Data!$AA:$AA,F$346,Data!$H:$H,$B348)</f>
        <v>0</v>
      </c>
      <c r="G348" s="22">
        <f>COUNTIFS(Data!$AA:$AA,G$346,Data!$H:$H,$B348)</f>
        <v>0</v>
      </c>
      <c r="H348" s="22">
        <f>COUNTIFS(Data!$AA:$AA,H$346,Data!$H:$H,$B348)</f>
        <v>0</v>
      </c>
      <c r="I348" s="22">
        <f>COUNTIFS(Data!$AA:$AA,I$346,Data!$H:$H,$B348)</f>
        <v>0</v>
      </c>
      <c r="J348" s="71">
        <f>COUNTIFS(Data!$AA:$AA,J$346,Data!$H:$H,$B348)</f>
        <v>0</v>
      </c>
      <c r="K348" s="13">
        <f t="shared" si="16"/>
        <v>0</v>
      </c>
    </row>
    <row r="349" spans="1:11" ht="25" customHeight="1" x14ac:dyDescent="0.35">
      <c r="A349" s="16"/>
      <c r="B349" s="66" t="s">
        <v>109</v>
      </c>
      <c r="C349" s="22">
        <f>COUNTIFS(Data!$AA:$AA,C$346,Data!$H:$H,$B349)</f>
        <v>1</v>
      </c>
      <c r="D349" s="22">
        <f>COUNTIFS(Data!$AA:$AA,D$346,Data!$H:$H,$B349)</f>
        <v>1</v>
      </c>
      <c r="E349" s="22">
        <f>COUNTIFS(Data!$AA:$AA,E$346,Data!$H:$H,$B349)</f>
        <v>0</v>
      </c>
      <c r="F349" s="22">
        <f>COUNTIFS(Data!$AA:$AA,F$346,Data!$H:$H,$B349)</f>
        <v>6</v>
      </c>
      <c r="G349" s="22">
        <f>COUNTIFS(Data!$AA:$AA,G$346,Data!$H:$H,$B349)</f>
        <v>1</v>
      </c>
      <c r="H349" s="22">
        <f>COUNTIFS(Data!$AA:$AA,H$346,Data!$H:$H,$B349)</f>
        <v>11</v>
      </c>
      <c r="I349" s="22">
        <f>COUNTIFS(Data!$AA:$AA,I$346,Data!$H:$H,$B349)</f>
        <v>2</v>
      </c>
      <c r="J349" s="71">
        <f>COUNTIFS(Data!$AA:$AA,J$346,Data!$H:$H,$B349)</f>
        <v>6</v>
      </c>
      <c r="K349" s="13">
        <f t="shared" si="16"/>
        <v>28</v>
      </c>
    </row>
    <row r="350" spans="1:11" ht="25" customHeight="1" x14ac:dyDescent="0.35">
      <c r="A350" s="16"/>
      <c r="B350" s="66" t="s">
        <v>101</v>
      </c>
      <c r="C350" s="22">
        <f>COUNTIFS(Data!$AA:$AA,C$346,Data!$H:$H,$B350)</f>
        <v>0</v>
      </c>
      <c r="D350" s="22">
        <f>COUNTIFS(Data!$AA:$AA,D$346,Data!$H:$H,$B350)</f>
        <v>0</v>
      </c>
      <c r="E350" s="22">
        <f>COUNTIFS(Data!$AA:$AA,E$346,Data!$H:$H,$B350)</f>
        <v>0</v>
      </c>
      <c r="F350" s="22">
        <f>COUNTIFS(Data!$AA:$AA,F$346,Data!$H:$H,$B350)</f>
        <v>0</v>
      </c>
      <c r="G350" s="22">
        <f>COUNTIFS(Data!$AA:$AA,G$346,Data!$H:$H,$B350)</f>
        <v>0</v>
      </c>
      <c r="H350" s="22">
        <f>COUNTIFS(Data!$AA:$AA,H$346,Data!$H:$H,$B350)</f>
        <v>0</v>
      </c>
      <c r="I350" s="22">
        <f>COUNTIFS(Data!$AA:$AA,I$346,Data!$H:$H,$B350)</f>
        <v>0</v>
      </c>
      <c r="J350" s="71">
        <f>COUNTIFS(Data!$AA:$AA,J$346,Data!$H:$H,$B350)</f>
        <v>0</v>
      </c>
      <c r="K350" s="13">
        <f t="shared" si="16"/>
        <v>0</v>
      </c>
    </row>
    <row r="351" spans="1:11" ht="25" customHeight="1" x14ac:dyDescent="0.35">
      <c r="A351" s="16"/>
      <c r="B351" s="66" t="s">
        <v>593</v>
      </c>
      <c r="C351" s="22">
        <f>COUNTIFS(Data!$AA:$AA,C$346,Data!$H:$H,$B351)</f>
        <v>0</v>
      </c>
      <c r="D351" s="22">
        <f>COUNTIFS(Data!$AA:$AA,D$346,Data!$H:$H,$B351)</f>
        <v>0</v>
      </c>
      <c r="E351" s="22">
        <f>COUNTIFS(Data!$AA:$AA,E$346,Data!$H:$H,$B351)</f>
        <v>0</v>
      </c>
      <c r="F351" s="22">
        <f>COUNTIFS(Data!$AA:$AA,F$346,Data!$H:$H,$B351)</f>
        <v>0</v>
      </c>
      <c r="G351" s="22">
        <f>COUNTIFS(Data!$AA:$AA,G$346,Data!$H:$H,$B351)</f>
        <v>0</v>
      </c>
      <c r="H351" s="22">
        <f>COUNTIFS(Data!$AA:$AA,H$346,Data!$H:$H,$B351)</f>
        <v>0</v>
      </c>
      <c r="I351" s="22">
        <f>COUNTIFS(Data!$AA:$AA,I$346,Data!$H:$H,$B351)</f>
        <v>0</v>
      </c>
      <c r="J351" s="71">
        <f>COUNTIFS(Data!$AA:$AA,J$346,Data!$H:$H,$B351)</f>
        <v>0</v>
      </c>
      <c r="K351" s="13">
        <f t="shared" si="16"/>
        <v>0</v>
      </c>
    </row>
    <row r="352" spans="1:11" ht="25" customHeight="1" x14ac:dyDescent="0.35">
      <c r="A352" s="16"/>
      <c r="B352" s="66" t="s">
        <v>77</v>
      </c>
      <c r="C352" s="22">
        <f>COUNTIFS(Data!$AA:$AA,C$346,Data!$H:$H,$B352)</f>
        <v>0</v>
      </c>
      <c r="D352" s="22">
        <f>COUNTIFS(Data!$AA:$AA,D$346,Data!$H:$H,$B352)</f>
        <v>0</v>
      </c>
      <c r="E352" s="22">
        <f>COUNTIFS(Data!$AA:$AA,E$346,Data!$H:$H,$B352)</f>
        <v>0</v>
      </c>
      <c r="F352" s="22">
        <f>COUNTIFS(Data!$AA:$AA,F$346,Data!$H:$H,$B352)</f>
        <v>0</v>
      </c>
      <c r="G352" s="22">
        <f>COUNTIFS(Data!$AA:$AA,G$346,Data!$H:$H,$B352)</f>
        <v>0</v>
      </c>
      <c r="H352" s="22">
        <f>COUNTIFS(Data!$AA:$AA,H$346,Data!$H:$H,$B352)</f>
        <v>0</v>
      </c>
      <c r="I352" s="22">
        <f>COUNTIFS(Data!$AA:$AA,I$346,Data!$H:$H,$B352)</f>
        <v>0</v>
      </c>
      <c r="J352" s="71">
        <f>COUNTIFS(Data!$AA:$AA,J$346,Data!$H:$H,$B352)</f>
        <v>0</v>
      </c>
      <c r="K352" s="13">
        <f t="shared" si="16"/>
        <v>0</v>
      </c>
    </row>
    <row r="353" spans="1:11" ht="25" customHeight="1" x14ac:dyDescent="0.35">
      <c r="A353" s="16"/>
      <c r="B353" s="66" t="s">
        <v>594</v>
      </c>
      <c r="C353" s="22">
        <f>COUNTIFS(Data!$AA:$AA,C$346,Data!$H:$H,$B353)</f>
        <v>0</v>
      </c>
      <c r="D353" s="22">
        <f>COUNTIFS(Data!$AA:$AA,D$346,Data!$H:$H,$B353)</f>
        <v>0</v>
      </c>
      <c r="E353" s="22">
        <f>COUNTIFS(Data!$AA:$AA,E$346,Data!$H:$H,$B353)</f>
        <v>0</v>
      </c>
      <c r="F353" s="22">
        <f>COUNTIFS(Data!$AA:$AA,F$346,Data!$H:$H,$B353)</f>
        <v>0</v>
      </c>
      <c r="G353" s="22">
        <f>COUNTIFS(Data!$AA:$AA,G$346,Data!$H:$H,$B353)</f>
        <v>0</v>
      </c>
      <c r="H353" s="22">
        <f>COUNTIFS(Data!$AA:$AA,H$346,Data!$H:$H,$B353)</f>
        <v>0</v>
      </c>
      <c r="I353" s="22">
        <f>COUNTIFS(Data!$AA:$AA,I$346,Data!$H:$H,$B353)</f>
        <v>0</v>
      </c>
      <c r="J353" s="71">
        <f>COUNTIFS(Data!$AA:$AA,J$346,Data!$H:$H,$B353)</f>
        <v>0</v>
      </c>
      <c r="K353" s="13">
        <f t="shared" si="16"/>
        <v>0</v>
      </c>
    </row>
    <row r="354" spans="1:11" ht="25" customHeight="1" x14ac:dyDescent="0.35">
      <c r="A354" s="16"/>
      <c r="B354" s="66" t="s">
        <v>128</v>
      </c>
      <c r="C354" s="22">
        <f>COUNTIFS(Data!$AA:$AA,C$346,Data!$H:$H,$B354)</f>
        <v>0</v>
      </c>
      <c r="D354" s="22">
        <f>COUNTIFS(Data!$AA:$AA,D$346,Data!$H:$H,$B354)</f>
        <v>0</v>
      </c>
      <c r="E354" s="22">
        <f>COUNTIFS(Data!$AA:$AA,E$346,Data!$H:$H,$B354)</f>
        <v>0</v>
      </c>
      <c r="F354" s="22">
        <f>COUNTIFS(Data!$AA:$AA,F$346,Data!$H:$H,$B354)</f>
        <v>0</v>
      </c>
      <c r="G354" s="22">
        <f>COUNTIFS(Data!$AA:$AA,G$346,Data!$H:$H,$B354)</f>
        <v>0</v>
      </c>
      <c r="H354" s="22">
        <f>COUNTIFS(Data!$AA:$AA,H$346,Data!$H:$H,$B354)</f>
        <v>1</v>
      </c>
      <c r="I354" s="22">
        <f>COUNTIFS(Data!$AA:$AA,I$346,Data!$H:$H,$B354)</f>
        <v>1</v>
      </c>
      <c r="J354" s="71">
        <f>COUNTIFS(Data!$AA:$AA,J$346,Data!$H:$H,$B354)</f>
        <v>16</v>
      </c>
      <c r="K354" s="13">
        <f t="shared" si="16"/>
        <v>18</v>
      </c>
    </row>
    <row r="355" spans="1:11" ht="25" customHeight="1" x14ac:dyDescent="0.35">
      <c r="A355" s="16"/>
      <c r="B355" s="66" t="s">
        <v>600</v>
      </c>
      <c r="C355" s="22">
        <f>COUNTIFS(Data!$AA:$AA,C$346,Data!$H:$H,$B355)</f>
        <v>0</v>
      </c>
      <c r="D355" s="22">
        <f>COUNTIFS(Data!$AA:$AA,D$346,Data!$H:$H,$B355)</f>
        <v>0</v>
      </c>
      <c r="E355" s="22">
        <f>COUNTIFS(Data!$AA:$AA,E$346,Data!$H:$H,$B355)</f>
        <v>0</v>
      </c>
      <c r="F355" s="22">
        <f>COUNTIFS(Data!$AA:$AA,F$346,Data!$H:$H,$B355)</f>
        <v>0</v>
      </c>
      <c r="G355" s="22">
        <f>COUNTIFS(Data!$AA:$AA,G$346,Data!$H:$H,$B355)</f>
        <v>0</v>
      </c>
      <c r="H355" s="22">
        <f>COUNTIFS(Data!$AA:$AA,H$346,Data!$H:$H,$B355)</f>
        <v>0</v>
      </c>
      <c r="I355" s="22">
        <f>COUNTIFS(Data!$AA:$AA,I$346,Data!$H:$H,$B355)</f>
        <v>0</v>
      </c>
      <c r="J355" s="71">
        <f>COUNTIFS(Data!$AA:$AA,J$346,Data!$H:$H,$B355)</f>
        <v>0</v>
      </c>
      <c r="K355" s="13">
        <f t="shared" si="16"/>
        <v>0</v>
      </c>
    </row>
    <row r="356" spans="1:11" ht="25" customHeight="1" x14ac:dyDescent="0.35">
      <c r="A356" s="16"/>
      <c r="B356" s="66" t="s">
        <v>95</v>
      </c>
      <c r="C356" s="22">
        <f>COUNTIFS(Data!$AA:$AA,C$346,Data!$H:$H,$B356)</f>
        <v>0</v>
      </c>
      <c r="D356" s="22">
        <f>COUNTIFS(Data!$AA:$AA,D$346,Data!$H:$H,$B356)</f>
        <v>0</v>
      </c>
      <c r="E356" s="22">
        <f>COUNTIFS(Data!$AA:$AA,E$346,Data!$H:$H,$B356)</f>
        <v>0</v>
      </c>
      <c r="F356" s="22">
        <f>COUNTIFS(Data!$AA:$AA,F$346,Data!$H:$H,$B356)</f>
        <v>0</v>
      </c>
      <c r="G356" s="22">
        <f>COUNTIFS(Data!$AA:$AA,G$346,Data!$H:$H,$B356)</f>
        <v>0</v>
      </c>
      <c r="H356" s="22">
        <f>COUNTIFS(Data!$AA:$AA,H$346,Data!$H:$H,$B356)</f>
        <v>0</v>
      </c>
      <c r="I356" s="22">
        <f>COUNTIFS(Data!$AA:$AA,I$346,Data!$H:$H,$B356)</f>
        <v>0</v>
      </c>
      <c r="J356" s="71">
        <f>COUNTIFS(Data!$AA:$AA,J$346,Data!$H:$H,$B356)</f>
        <v>1</v>
      </c>
      <c r="K356" s="13">
        <f t="shared" si="16"/>
        <v>1</v>
      </c>
    </row>
    <row r="357" spans="1:11" ht="25" customHeight="1" x14ac:dyDescent="0.35">
      <c r="A357" s="16"/>
      <c r="B357" s="66" t="s">
        <v>246</v>
      </c>
      <c r="C357" s="22">
        <f>COUNTIFS(Data!$AA:$AA,C$346,Data!$H:$H,$B357)</f>
        <v>0</v>
      </c>
      <c r="D357" s="22">
        <f>COUNTIFS(Data!$AA:$AA,D$346,Data!$H:$H,$B357)</f>
        <v>0</v>
      </c>
      <c r="E357" s="22">
        <f>COUNTIFS(Data!$AA:$AA,E$346,Data!$H:$H,$B357)</f>
        <v>0</v>
      </c>
      <c r="F357" s="22">
        <f>COUNTIFS(Data!$AA:$AA,F$346,Data!$H:$H,$B357)</f>
        <v>0</v>
      </c>
      <c r="G357" s="22">
        <f>COUNTIFS(Data!$AA:$AA,G$346,Data!$H:$H,$B357)</f>
        <v>0</v>
      </c>
      <c r="H357" s="22">
        <f>COUNTIFS(Data!$AA:$AA,H$346,Data!$H:$H,$B357)</f>
        <v>0</v>
      </c>
      <c r="I357" s="22">
        <f>COUNTIFS(Data!$AA:$AA,I$346,Data!$H:$H,$B357)</f>
        <v>0</v>
      </c>
      <c r="J357" s="71">
        <f>COUNTIFS(Data!$AA:$AA,J$346,Data!$H:$H,$B357)</f>
        <v>1</v>
      </c>
      <c r="K357" s="13">
        <f t="shared" si="16"/>
        <v>1</v>
      </c>
    </row>
    <row r="358" spans="1:11" ht="25" customHeight="1" thickBot="1" x14ac:dyDescent="0.4">
      <c r="A358" s="16"/>
      <c r="B358" s="69" t="s">
        <v>142</v>
      </c>
      <c r="C358" s="70">
        <f>COUNTIFS(Data!$AA:$AA,C$346,Data!$H:$H,$B358)</f>
        <v>0</v>
      </c>
      <c r="D358" s="70">
        <f>COUNTIFS(Data!$AA:$AA,D$346,Data!$H:$H,$B358)</f>
        <v>0</v>
      </c>
      <c r="E358" s="70">
        <f>COUNTIFS(Data!$AA:$AA,E$346,Data!$H:$H,$B358)</f>
        <v>0</v>
      </c>
      <c r="F358" s="70">
        <f>COUNTIFS(Data!$AA:$AA,F$346,Data!$H:$H,$B358)</f>
        <v>0</v>
      </c>
      <c r="G358" s="70">
        <f>COUNTIFS(Data!$AA:$AA,G$346,Data!$H:$H,$B358)</f>
        <v>0</v>
      </c>
      <c r="H358" s="70">
        <f>COUNTIFS(Data!$AA:$AA,H$346,Data!$H:$H,$B358)</f>
        <v>0</v>
      </c>
      <c r="I358" s="70">
        <f>COUNTIFS(Data!$AA:$AA,I$346,Data!$H:$H,$B358)</f>
        <v>0</v>
      </c>
      <c r="J358" s="74">
        <f>COUNTIFS(Data!$AA:$AA,J$346,Data!$H:$H,$B358)</f>
        <v>3</v>
      </c>
      <c r="K358" s="31">
        <f t="shared" si="16"/>
        <v>3</v>
      </c>
    </row>
    <row r="359" spans="1:11" ht="25" customHeight="1" thickBot="1" x14ac:dyDescent="0.4">
      <c r="A359" s="16"/>
      <c r="B359" s="75" t="s">
        <v>601</v>
      </c>
      <c r="C359" s="61">
        <f t="shared" ref="C359:J359" si="17">SUM(C347:C358)</f>
        <v>1</v>
      </c>
      <c r="D359" s="61">
        <f t="shared" si="17"/>
        <v>1</v>
      </c>
      <c r="E359" s="61">
        <f t="shared" si="17"/>
        <v>0</v>
      </c>
      <c r="F359" s="61">
        <f t="shared" si="17"/>
        <v>6</v>
      </c>
      <c r="G359" s="61">
        <f t="shared" si="17"/>
        <v>1</v>
      </c>
      <c r="H359" s="61">
        <f t="shared" si="17"/>
        <v>12</v>
      </c>
      <c r="I359" s="61">
        <f t="shared" si="17"/>
        <v>3</v>
      </c>
      <c r="J359" s="73">
        <f t="shared" si="17"/>
        <v>29</v>
      </c>
      <c r="K359" s="76">
        <f t="shared" si="16"/>
        <v>53</v>
      </c>
    </row>
    <row r="360" spans="1:11" ht="25" customHeight="1" thickBot="1" x14ac:dyDescent="0.4">
      <c r="A360" s="16"/>
      <c r="B360" s="107" t="s">
        <v>602</v>
      </c>
      <c r="C360" s="108"/>
      <c r="D360" s="108"/>
      <c r="E360" s="108"/>
      <c r="F360" s="108"/>
      <c r="G360" s="108"/>
      <c r="H360" s="108"/>
      <c r="I360" s="108"/>
      <c r="J360" s="108"/>
      <c r="K360" s="109"/>
    </row>
    <row r="361" spans="1:11" ht="25" customHeight="1" thickBot="1" x14ac:dyDescent="0.4"/>
    <row r="362" spans="1:11" ht="25" customHeight="1" thickBot="1" x14ac:dyDescent="0.4">
      <c r="A362" s="15">
        <v>18</v>
      </c>
      <c r="B362" s="101" t="s">
        <v>632</v>
      </c>
      <c r="C362" s="102"/>
      <c r="D362" s="102"/>
      <c r="E362" s="102"/>
      <c r="F362" s="102"/>
      <c r="G362" s="110"/>
    </row>
    <row r="363" spans="1:11" ht="25" customHeight="1" thickBot="1" x14ac:dyDescent="0.4">
      <c r="A363" s="15" t="s">
        <v>18</v>
      </c>
      <c r="B363" s="111" t="s">
        <v>620</v>
      </c>
      <c r="C363" s="112"/>
      <c r="D363" s="112"/>
      <c r="E363" s="112"/>
      <c r="F363" s="112"/>
      <c r="G363" s="113"/>
    </row>
    <row r="364" spans="1:11" ht="33" customHeight="1" thickBot="1" x14ac:dyDescent="0.4">
      <c r="A364" s="16"/>
      <c r="B364" s="21"/>
      <c r="C364" s="33" t="s">
        <v>82</v>
      </c>
      <c r="D364" s="34" t="s">
        <v>105</v>
      </c>
      <c r="E364" s="34" t="s">
        <v>153</v>
      </c>
      <c r="F364" s="32" t="s">
        <v>71</v>
      </c>
      <c r="G364" s="79" t="s">
        <v>601</v>
      </c>
    </row>
    <row r="365" spans="1:11" ht="25" customHeight="1" x14ac:dyDescent="0.35">
      <c r="A365" s="16"/>
      <c r="B365" s="80" t="s">
        <v>62</v>
      </c>
      <c r="C365" s="22">
        <f>COUNTIFS(Data!$AE:$AE,C$364,Data!$H:$H,$B365)</f>
        <v>0</v>
      </c>
      <c r="D365" s="22">
        <f>COUNTIFS(Data!$AE:$AE,D$364,Data!$H:$H,$B365)</f>
        <v>0</v>
      </c>
      <c r="E365" s="22">
        <f>COUNTIFS(Data!$AE:$AE,E$364,Data!$H:$H,$B365)</f>
        <v>0</v>
      </c>
      <c r="F365" s="22">
        <f>COUNTIFS(Data!$AE:$AE,F$364,Data!$H:$H,$B365)</f>
        <v>2</v>
      </c>
      <c r="G365" s="13">
        <f t="shared" ref="G365:G377" si="18">SUM(C365:F365)</f>
        <v>2</v>
      </c>
    </row>
    <row r="366" spans="1:11" ht="25" customHeight="1" x14ac:dyDescent="0.35">
      <c r="A366" s="16"/>
      <c r="B366" s="66" t="s">
        <v>131</v>
      </c>
      <c r="C366" s="22">
        <f>COUNTIFS(Data!$AE:$AE,C$364,Data!$H:$H,$B366)</f>
        <v>0</v>
      </c>
      <c r="D366" s="22">
        <f>COUNTIFS(Data!$AE:$AE,D$364,Data!$H:$H,$B366)</f>
        <v>0</v>
      </c>
      <c r="E366" s="22">
        <f>COUNTIFS(Data!$AE:$AE,E$364,Data!$H:$H,$B366)</f>
        <v>0</v>
      </c>
      <c r="F366" s="22">
        <f>COUNTIFS(Data!$AE:$AE,F$364,Data!$H:$H,$B366)</f>
        <v>0</v>
      </c>
      <c r="G366" s="13">
        <f t="shared" si="18"/>
        <v>0</v>
      </c>
    </row>
    <row r="367" spans="1:11" ht="25" customHeight="1" x14ac:dyDescent="0.35">
      <c r="A367" s="16"/>
      <c r="B367" s="66" t="s">
        <v>109</v>
      </c>
      <c r="C367" s="22">
        <f>COUNTIFS(Data!$AE:$AE,C$364,Data!$H:$H,$B367)</f>
        <v>10</v>
      </c>
      <c r="D367" s="22">
        <f>COUNTIFS(Data!$AE:$AE,D$364,Data!$H:$H,$B367)</f>
        <v>0</v>
      </c>
      <c r="E367" s="22">
        <f>COUNTIFS(Data!$AE:$AE,E$364,Data!$H:$H,$B367)</f>
        <v>6</v>
      </c>
      <c r="F367" s="22">
        <f>COUNTIFS(Data!$AE:$AE,F$364,Data!$H:$H,$B367)</f>
        <v>12</v>
      </c>
      <c r="G367" s="13">
        <f t="shared" si="18"/>
        <v>28</v>
      </c>
    </row>
    <row r="368" spans="1:11" ht="25" customHeight="1" x14ac:dyDescent="0.35">
      <c r="A368" s="16"/>
      <c r="B368" s="66" t="s">
        <v>101</v>
      </c>
      <c r="C368" s="22">
        <f>COUNTIFS(Data!$AE:$AE,C$364,Data!$H:$H,$B368)</f>
        <v>0</v>
      </c>
      <c r="D368" s="22">
        <f>COUNTIFS(Data!$AE:$AE,D$364,Data!$H:$H,$B368)</f>
        <v>0</v>
      </c>
      <c r="E368" s="22">
        <f>COUNTIFS(Data!$AE:$AE,E$364,Data!$H:$H,$B368)</f>
        <v>0</v>
      </c>
      <c r="F368" s="22">
        <f>COUNTIFS(Data!$AE:$AE,F$364,Data!$H:$H,$B368)</f>
        <v>0</v>
      </c>
      <c r="G368" s="13">
        <f t="shared" si="18"/>
        <v>0</v>
      </c>
    </row>
    <row r="369" spans="1:7" ht="25" customHeight="1" x14ac:dyDescent="0.35">
      <c r="A369" s="16"/>
      <c r="B369" s="66" t="s">
        <v>593</v>
      </c>
      <c r="C369" s="22">
        <f>COUNTIFS(Data!$AE:$AE,C$364,Data!$H:$H,$B369)</f>
        <v>0</v>
      </c>
      <c r="D369" s="22">
        <f>COUNTIFS(Data!$AE:$AE,D$364,Data!$H:$H,$B369)</f>
        <v>0</v>
      </c>
      <c r="E369" s="22">
        <f>COUNTIFS(Data!$AE:$AE,E$364,Data!$H:$H,$B369)</f>
        <v>0</v>
      </c>
      <c r="F369" s="22">
        <f>COUNTIFS(Data!$AE:$AE,F$364,Data!$H:$H,$B369)</f>
        <v>0</v>
      </c>
      <c r="G369" s="13">
        <f t="shared" si="18"/>
        <v>0</v>
      </c>
    </row>
    <row r="370" spans="1:7" ht="25" customHeight="1" x14ac:dyDescent="0.35">
      <c r="A370" s="16"/>
      <c r="B370" s="66" t="s">
        <v>77</v>
      </c>
      <c r="C370" s="22">
        <f>COUNTIFS(Data!$AE:$AE,C$364,Data!$H:$H,$B370)</f>
        <v>0</v>
      </c>
      <c r="D370" s="22">
        <f>COUNTIFS(Data!$AE:$AE,D$364,Data!$H:$H,$B370)</f>
        <v>0</v>
      </c>
      <c r="E370" s="22">
        <f>COUNTIFS(Data!$AE:$AE,E$364,Data!$H:$H,$B370)</f>
        <v>0</v>
      </c>
      <c r="F370" s="22">
        <f>COUNTIFS(Data!$AE:$AE,F$364,Data!$H:$H,$B370)</f>
        <v>0</v>
      </c>
      <c r="G370" s="13">
        <f t="shared" si="18"/>
        <v>0</v>
      </c>
    </row>
    <row r="371" spans="1:7" ht="25" customHeight="1" x14ac:dyDescent="0.35">
      <c r="A371" s="16"/>
      <c r="B371" s="66" t="s">
        <v>594</v>
      </c>
      <c r="C371" s="22">
        <f>COUNTIFS(Data!$AE:$AE,C$364,Data!$H:$H,$B371)</f>
        <v>0</v>
      </c>
      <c r="D371" s="22">
        <f>COUNTIFS(Data!$AE:$AE,D$364,Data!$H:$H,$B371)</f>
        <v>0</v>
      </c>
      <c r="E371" s="22">
        <f>COUNTIFS(Data!$AE:$AE,E$364,Data!$H:$H,$B371)</f>
        <v>0</v>
      </c>
      <c r="F371" s="22">
        <f>COUNTIFS(Data!$AE:$AE,F$364,Data!$H:$H,$B371)</f>
        <v>0</v>
      </c>
      <c r="G371" s="13">
        <f t="shared" si="18"/>
        <v>0</v>
      </c>
    </row>
    <row r="372" spans="1:7" ht="25" customHeight="1" x14ac:dyDescent="0.35">
      <c r="A372" s="16"/>
      <c r="B372" s="66" t="s">
        <v>128</v>
      </c>
      <c r="C372" s="22">
        <f>COUNTIFS(Data!$AE:$AE,C$364,Data!$H:$H,$B372)</f>
        <v>5</v>
      </c>
      <c r="D372" s="22">
        <f>COUNTIFS(Data!$AE:$AE,D$364,Data!$H:$H,$B372)</f>
        <v>0</v>
      </c>
      <c r="E372" s="22">
        <f>COUNTIFS(Data!$AE:$AE,E$364,Data!$H:$H,$B372)</f>
        <v>0</v>
      </c>
      <c r="F372" s="22">
        <f>COUNTIFS(Data!$AE:$AE,F$364,Data!$H:$H,$B372)</f>
        <v>13</v>
      </c>
      <c r="G372" s="13">
        <f t="shared" si="18"/>
        <v>18</v>
      </c>
    </row>
    <row r="373" spans="1:7" ht="25" customHeight="1" x14ac:dyDescent="0.35">
      <c r="A373" s="16"/>
      <c r="B373" s="66" t="s">
        <v>600</v>
      </c>
      <c r="C373" s="22">
        <f>COUNTIFS(Data!$AE:$AE,C$364,Data!$H:$H,$B373)</f>
        <v>0</v>
      </c>
      <c r="D373" s="22">
        <f>COUNTIFS(Data!$AE:$AE,D$364,Data!$H:$H,$B373)</f>
        <v>0</v>
      </c>
      <c r="E373" s="22">
        <f>COUNTIFS(Data!$AE:$AE,E$364,Data!$H:$H,$B373)</f>
        <v>0</v>
      </c>
      <c r="F373" s="22">
        <f>COUNTIFS(Data!$AE:$AE,F$364,Data!$H:$H,$B373)</f>
        <v>0</v>
      </c>
      <c r="G373" s="13">
        <f t="shared" si="18"/>
        <v>0</v>
      </c>
    </row>
    <row r="374" spans="1:7" ht="25" customHeight="1" x14ac:dyDescent="0.35">
      <c r="A374" s="16"/>
      <c r="B374" s="66" t="s">
        <v>95</v>
      </c>
      <c r="C374" s="22">
        <f>COUNTIFS(Data!$AE:$AE,C$364,Data!$H:$H,$B374)</f>
        <v>0</v>
      </c>
      <c r="D374" s="22">
        <f>COUNTIFS(Data!$AE:$AE,D$364,Data!$H:$H,$B374)</f>
        <v>0</v>
      </c>
      <c r="E374" s="22">
        <f>COUNTIFS(Data!$AE:$AE,E$364,Data!$H:$H,$B374)</f>
        <v>0</v>
      </c>
      <c r="F374" s="22">
        <f>COUNTIFS(Data!$AE:$AE,F$364,Data!$H:$H,$B374)</f>
        <v>1</v>
      </c>
      <c r="G374" s="13">
        <f t="shared" si="18"/>
        <v>1</v>
      </c>
    </row>
    <row r="375" spans="1:7" ht="25" customHeight="1" x14ac:dyDescent="0.35">
      <c r="A375" s="16"/>
      <c r="B375" s="66" t="s">
        <v>246</v>
      </c>
      <c r="C375" s="22">
        <f>COUNTIFS(Data!$AE:$AE,C$364,Data!$H:$H,$B375)</f>
        <v>0</v>
      </c>
      <c r="D375" s="22">
        <f>COUNTIFS(Data!$AE:$AE,D$364,Data!$H:$H,$B375)</f>
        <v>0</v>
      </c>
      <c r="E375" s="22">
        <f>COUNTIFS(Data!$AE:$AE,E$364,Data!$H:$H,$B375)</f>
        <v>1</v>
      </c>
      <c r="F375" s="22">
        <f>COUNTIFS(Data!$AE:$AE,F$364,Data!$H:$H,$B375)</f>
        <v>0</v>
      </c>
      <c r="G375" s="13">
        <f t="shared" si="18"/>
        <v>1</v>
      </c>
    </row>
    <row r="376" spans="1:7" ht="25" customHeight="1" thickBot="1" x14ac:dyDescent="0.4">
      <c r="A376" s="16"/>
      <c r="B376" s="67" t="s">
        <v>142</v>
      </c>
      <c r="C376" s="22">
        <f>COUNTIFS(Data!$AE:$AE,C$364,Data!$H:$H,$B376)</f>
        <v>1</v>
      </c>
      <c r="D376" s="22">
        <f>COUNTIFS(Data!$AE:$AE,D$364,Data!$H:$H,$B376)</f>
        <v>0</v>
      </c>
      <c r="E376" s="22">
        <f>COUNTIFS(Data!$AE:$AE,E$364,Data!$H:$H,$B376)</f>
        <v>1</v>
      </c>
      <c r="F376" s="22">
        <f>COUNTIFS(Data!$AE:$AE,F$364,Data!$H:$H,$B376)</f>
        <v>1</v>
      </c>
      <c r="G376" s="31">
        <f t="shared" si="18"/>
        <v>3</v>
      </c>
    </row>
    <row r="377" spans="1:7" ht="25" customHeight="1" thickBot="1" x14ac:dyDescent="0.4">
      <c r="A377" s="16"/>
      <c r="B377" s="62" t="s">
        <v>601</v>
      </c>
      <c r="C377" s="61">
        <f t="shared" ref="C377:F377" si="19">SUM(C365:C376)</f>
        <v>16</v>
      </c>
      <c r="D377" s="61">
        <f t="shared" si="19"/>
        <v>0</v>
      </c>
      <c r="E377" s="61">
        <f t="shared" si="19"/>
        <v>8</v>
      </c>
      <c r="F377" s="61">
        <f t="shared" si="19"/>
        <v>29</v>
      </c>
      <c r="G377" s="32">
        <f t="shared" si="18"/>
        <v>53</v>
      </c>
    </row>
    <row r="378" spans="1:7" ht="47.25" customHeight="1" thickBot="1" x14ac:dyDescent="0.4">
      <c r="A378" s="16"/>
      <c r="B378" s="107" t="s">
        <v>602</v>
      </c>
      <c r="C378" s="108"/>
      <c r="D378" s="108"/>
      <c r="E378" s="108"/>
      <c r="F378" s="108"/>
      <c r="G378" s="114"/>
    </row>
    <row r="379" spans="1:7" ht="25" customHeight="1" thickBot="1" x14ac:dyDescent="0.4"/>
    <row r="380" spans="1:7" ht="25" customHeight="1" thickBot="1" x14ac:dyDescent="0.4">
      <c r="A380" s="15">
        <v>19</v>
      </c>
      <c r="B380" s="115" t="s">
        <v>632</v>
      </c>
      <c r="C380" s="115"/>
      <c r="D380" s="115"/>
      <c r="E380" s="115"/>
      <c r="F380" s="115"/>
    </row>
    <row r="381" spans="1:7" ht="25" customHeight="1" thickBot="1" x14ac:dyDescent="0.4">
      <c r="A381" s="15" t="s">
        <v>24</v>
      </c>
      <c r="B381" s="95" t="s">
        <v>621</v>
      </c>
      <c r="C381" s="96"/>
      <c r="D381" s="96"/>
      <c r="E381" s="96"/>
      <c r="F381" s="97"/>
    </row>
    <row r="382" spans="1:7" ht="33.75" customHeight="1" x14ac:dyDescent="0.35">
      <c r="A382" s="16"/>
      <c r="B382" s="21"/>
      <c r="C382" s="19" t="s">
        <v>65</v>
      </c>
      <c r="D382" s="18" t="s">
        <v>78</v>
      </c>
      <c r="E382" s="40" t="s">
        <v>174</v>
      </c>
      <c r="F382" s="27" t="s">
        <v>601</v>
      </c>
    </row>
    <row r="383" spans="1:7" ht="25" customHeight="1" x14ac:dyDescent="0.35">
      <c r="A383" s="16"/>
      <c r="B383" s="12" t="s">
        <v>66</v>
      </c>
      <c r="C383" s="20">
        <f>COUNTIFS(Data!$N:$N,C$382,Data!$P:$P,$B383)</f>
        <v>4</v>
      </c>
      <c r="D383" s="8">
        <f>COUNTIFS(Data!$N:$N,D$382,Data!$P:$P,$B383)</f>
        <v>0</v>
      </c>
      <c r="E383" s="26">
        <f>COUNTIFS(Data!$N:$N,E$382,Data!$P:$P,$B383)</f>
        <v>0</v>
      </c>
      <c r="F383" s="13">
        <f t="shared" ref="F383:F388" si="20">SUM(C383:E383)</f>
        <v>4</v>
      </c>
    </row>
    <row r="384" spans="1:7" ht="25" customHeight="1" x14ac:dyDescent="0.35">
      <c r="A384" s="16"/>
      <c r="B384" s="12" t="s">
        <v>86</v>
      </c>
      <c r="C384" s="20">
        <f>COUNTIFS(Data!$N:$N,C$382,Data!$P:$P,$B384)</f>
        <v>0</v>
      </c>
      <c r="D384" s="8">
        <f>COUNTIFS(Data!$N:$N,D$382,Data!$P:$P,$B384)</f>
        <v>7</v>
      </c>
      <c r="E384" s="26">
        <f>COUNTIFS(Data!$N:$N,E$382,Data!$P:$P,$B384)</f>
        <v>0</v>
      </c>
      <c r="F384" s="13">
        <f t="shared" si="20"/>
        <v>7</v>
      </c>
    </row>
    <row r="385" spans="1:6" ht="25" customHeight="1" x14ac:dyDescent="0.35">
      <c r="A385" s="16"/>
      <c r="B385" s="12" t="s">
        <v>118</v>
      </c>
      <c r="C385" s="20">
        <f>COUNTIFS(Data!$N:$N,C$382,Data!$P:$P,$B385)</f>
        <v>0</v>
      </c>
      <c r="D385" s="8">
        <f>COUNTIFS(Data!$N:$N,D$382,Data!$P:$P,$B385)</f>
        <v>1</v>
      </c>
      <c r="E385" s="26">
        <f>COUNTIFS(Data!$N:$N,E$382,Data!$P:$P,$B385)</f>
        <v>0</v>
      </c>
      <c r="F385" s="13">
        <f t="shared" si="20"/>
        <v>1</v>
      </c>
    </row>
    <row r="386" spans="1:6" ht="25" customHeight="1" x14ac:dyDescent="0.35">
      <c r="A386" s="16"/>
      <c r="B386" s="12" t="s">
        <v>344</v>
      </c>
      <c r="C386" s="20">
        <f>COUNTIFS(Data!$N:$N,C$382,Data!$P:$P,$B386)</f>
        <v>1</v>
      </c>
      <c r="D386" s="8">
        <f>COUNTIFS(Data!$N:$N,D$382,Data!$P:$P,$B386)</f>
        <v>0</v>
      </c>
      <c r="E386" s="26">
        <f>COUNTIFS(Data!$N:$N,E$382,Data!$P:$P,$B386)</f>
        <v>0</v>
      </c>
      <c r="F386" s="13">
        <f t="shared" si="20"/>
        <v>1</v>
      </c>
    </row>
    <row r="387" spans="1:6" ht="25" customHeight="1" thickBot="1" x14ac:dyDescent="0.4">
      <c r="A387" s="16"/>
      <c r="B387" s="28" t="s">
        <v>79</v>
      </c>
      <c r="C387" s="29">
        <f>COUNTIFS(Data!$N:$N,C$382,Data!$P:$P,$B387)</f>
        <v>15</v>
      </c>
      <c r="D387" s="9">
        <f>COUNTIFS(Data!$N:$N,D$382,Data!$P:$P,$B387)</f>
        <v>24</v>
      </c>
      <c r="E387" s="30">
        <f>COUNTIFS(Data!$N:$N,E$382,Data!$P:$P,$B387)</f>
        <v>1</v>
      </c>
      <c r="F387" s="31">
        <f t="shared" si="20"/>
        <v>40</v>
      </c>
    </row>
    <row r="388" spans="1:6" ht="25" customHeight="1" thickBot="1" x14ac:dyDescent="0.4">
      <c r="A388" s="16"/>
      <c r="B388" s="62" t="s">
        <v>601</v>
      </c>
      <c r="C388" s="61">
        <f>SUM(C383:C387)</f>
        <v>20</v>
      </c>
      <c r="D388" s="61">
        <f>SUM(D383:D387)</f>
        <v>32</v>
      </c>
      <c r="E388" s="61">
        <f>SUM(E383:E387)</f>
        <v>1</v>
      </c>
      <c r="F388" s="32">
        <f t="shared" si="20"/>
        <v>53</v>
      </c>
    </row>
    <row r="389" spans="1:6" ht="38.25" customHeight="1" thickBot="1" x14ac:dyDescent="0.4">
      <c r="A389" s="16"/>
      <c r="B389" s="98" t="s">
        <v>602</v>
      </c>
      <c r="C389" s="99"/>
      <c r="D389" s="99"/>
      <c r="E389" s="99"/>
      <c r="F389" s="100"/>
    </row>
    <row r="390" spans="1:6" ht="25" customHeight="1" thickBot="1" x14ac:dyDescent="0.4"/>
    <row r="391" spans="1:6" ht="25" customHeight="1" thickBot="1" x14ac:dyDescent="0.4">
      <c r="A391" s="15">
        <v>20</v>
      </c>
      <c r="B391" s="92" t="s">
        <v>632</v>
      </c>
      <c r="C391" s="93"/>
      <c r="D391" s="93"/>
      <c r="E391" s="93"/>
      <c r="F391" s="94"/>
    </row>
    <row r="392" spans="1:6" ht="25" customHeight="1" thickBot="1" x14ac:dyDescent="0.4">
      <c r="A392" s="15" t="s">
        <v>24</v>
      </c>
      <c r="B392" s="95" t="s">
        <v>622</v>
      </c>
      <c r="C392" s="96"/>
      <c r="D392" s="96"/>
      <c r="E392" s="96"/>
      <c r="F392" s="97"/>
    </row>
    <row r="393" spans="1:6" ht="30" customHeight="1" thickBot="1" x14ac:dyDescent="0.4">
      <c r="A393" s="16"/>
      <c r="B393" s="36"/>
      <c r="C393" s="10" t="s">
        <v>65</v>
      </c>
      <c r="D393" s="11" t="s">
        <v>78</v>
      </c>
      <c r="E393" s="37" t="s">
        <v>174</v>
      </c>
      <c r="F393" s="27" t="s">
        <v>601</v>
      </c>
    </row>
    <row r="394" spans="1:6" ht="25" customHeight="1" x14ac:dyDescent="0.35">
      <c r="A394" s="16"/>
      <c r="B394" s="12" t="s">
        <v>67</v>
      </c>
      <c r="C394" s="22">
        <f>COUNTIFS(Data!$N:$N,C$393,Data!$T:$T,$B394)</f>
        <v>20</v>
      </c>
      <c r="D394" s="23">
        <f>COUNTIFS(Data!$N:$N,D$393,Data!$T:$T,$B394)</f>
        <v>31</v>
      </c>
      <c r="E394" s="25">
        <f>COUNTIFS(Data!$N:$N,E$393,Data!$T:$T,$B394)</f>
        <v>1</v>
      </c>
      <c r="F394" s="13">
        <f>SUM(C394:E394)</f>
        <v>52</v>
      </c>
    </row>
    <row r="395" spans="1:6" ht="25" customHeight="1" x14ac:dyDescent="0.35">
      <c r="A395" s="16"/>
      <c r="B395" s="12" t="s">
        <v>120</v>
      </c>
      <c r="C395" s="20">
        <f>COUNTIFS(Data!$N:$N,C$393,Data!$T:$T,$B395)</f>
        <v>0</v>
      </c>
      <c r="D395" s="8">
        <f>COUNTIFS(Data!$N:$N,D$393,Data!$T:$T,$B395)</f>
        <v>1</v>
      </c>
      <c r="E395" s="26">
        <f>COUNTIFS(Data!$N:$N,E$393,Data!$T:$T,$B395)</f>
        <v>0</v>
      </c>
      <c r="F395" s="13">
        <f>SUM(C395:E395)</f>
        <v>1</v>
      </c>
    </row>
    <row r="396" spans="1:6" ht="25" customHeight="1" x14ac:dyDescent="0.35">
      <c r="A396" s="16"/>
      <c r="B396" s="12" t="s">
        <v>130</v>
      </c>
      <c r="C396" s="20">
        <f>COUNTIFS(Data!$N:$N,C$393,Data!$T:$T,$B396)</f>
        <v>0</v>
      </c>
      <c r="D396" s="8">
        <f>COUNTIFS(Data!$N:$N,D$393,Data!$T:$T,$B396)</f>
        <v>0</v>
      </c>
      <c r="E396" s="26">
        <f>COUNTIFS(Data!$N:$N,E$393,Data!$T:$T,$B396)</f>
        <v>0</v>
      </c>
      <c r="F396" s="13">
        <f>SUM(C396:E396)</f>
        <v>0</v>
      </c>
    </row>
    <row r="397" spans="1:6" ht="25" customHeight="1" thickBot="1" x14ac:dyDescent="0.4">
      <c r="A397" s="16"/>
      <c r="B397" s="28" t="s">
        <v>599</v>
      </c>
      <c r="C397" s="29">
        <f>COUNTIFS(Data!$N:$N,C$393,Data!$T:$T,$B397)</f>
        <v>0</v>
      </c>
      <c r="D397" s="9">
        <f>COUNTIFS(Data!$N:$N,D$393,Data!$T:$T,$B397)</f>
        <v>0</v>
      </c>
      <c r="E397" s="30">
        <f>COUNTIFS(Data!$N:$N,E$393,Data!$T:$T,$B397)</f>
        <v>0</v>
      </c>
      <c r="F397" s="31">
        <f>SUM(C397:E397)</f>
        <v>0</v>
      </c>
    </row>
    <row r="398" spans="1:6" ht="25" customHeight="1" thickBot="1" x14ac:dyDescent="0.4">
      <c r="A398" s="16"/>
      <c r="B398" s="62" t="s">
        <v>601</v>
      </c>
      <c r="C398" s="61">
        <f>SUM(C394:C397)</f>
        <v>20</v>
      </c>
      <c r="D398" s="61">
        <f>SUM(D394:D397)</f>
        <v>32</v>
      </c>
      <c r="E398" s="61">
        <f>SUM(E394:E397)</f>
        <v>1</v>
      </c>
      <c r="F398" s="32">
        <f>SUM(C398:E398)</f>
        <v>53</v>
      </c>
    </row>
    <row r="399" spans="1:6" ht="36.75" customHeight="1" thickBot="1" x14ac:dyDescent="0.4">
      <c r="A399" s="16"/>
      <c r="B399" s="98" t="s">
        <v>602</v>
      </c>
      <c r="C399" s="99"/>
      <c r="D399" s="99"/>
      <c r="E399" s="99"/>
      <c r="F399" s="100"/>
    </row>
    <row r="400" spans="1:6" ht="25" customHeight="1" thickBot="1" x14ac:dyDescent="0.4"/>
    <row r="401" spans="1:6" ht="25" customHeight="1" thickBot="1" x14ac:dyDescent="0.4">
      <c r="A401" s="15">
        <v>21</v>
      </c>
      <c r="B401" s="92" t="s">
        <v>632</v>
      </c>
      <c r="C401" s="93"/>
      <c r="D401" s="93"/>
      <c r="E401" s="93"/>
      <c r="F401" s="94"/>
    </row>
    <row r="402" spans="1:6" ht="25" customHeight="1" thickBot="1" x14ac:dyDescent="0.4">
      <c r="A402" s="15" t="s">
        <v>24</v>
      </c>
      <c r="B402" s="95" t="s">
        <v>623</v>
      </c>
      <c r="C402" s="96"/>
      <c r="D402" s="96"/>
      <c r="E402" s="96"/>
      <c r="F402" s="97"/>
    </row>
    <row r="403" spans="1:6" ht="39" customHeight="1" thickBot="1" x14ac:dyDescent="0.4">
      <c r="A403" s="16"/>
      <c r="B403" s="21"/>
      <c r="C403" s="10" t="s">
        <v>65</v>
      </c>
      <c r="D403" s="11" t="s">
        <v>78</v>
      </c>
      <c r="E403" s="37" t="s">
        <v>174</v>
      </c>
      <c r="F403" s="27" t="s">
        <v>601</v>
      </c>
    </row>
    <row r="404" spans="1:6" ht="25" customHeight="1" x14ac:dyDescent="0.35">
      <c r="A404" s="16"/>
      <c r="B404" s="12" t="s">
        <v>98</v>
      </c>
      <c r="C404" s="22">
        <f>COUNTIFS(Data!$N:$N,C$403,Data!$AA:$AA,$B404)</f>
        <v>0</v>
      </c>
      <c r="D404" s="23">
        <f>COUNTIFS(Data!$N:$N,D$403,Data!$AA:$AA,$B404)</f>
        <v>1</v>
      </c>
      <c r="E404" s="25">
        <f>COUNTIFS(Data!$N:$N,E$403,Data!$AA:$AA,$B404)</f>
        <v>0</v>
      </c>
      <c r="F404" s="13">
        <f t="shared" ref="F404:F412" si="21">SUM(C404:E404)</f>
        <v>1</v>
      </c>
    </row>
    <row r="405" spans="1:6" ht="25" customHeight="1" x14ac:dyDescent="0.35">
      <c r="A405" s="16"/>
      <c r="B405" s="12" t="s">
        <v>93</v>
      </c>
      <c r="C405" s="20">
        <f>COUNTIFS(Data!$N:$N,C$403,Data!$AA:$AA,$B405)</f>
        <v>0</v>
      </c>
      <c r="D405" s="8">
        <f>COUNTIFS(Data!$N:$N,D$403,Data!$AA:$AA,$B405)</f>
        <v>1</v>
      </c>
      <c r="E405" s="26">
        <f>COUNTIFS(Data!$N:$N,E$403,Data!$AA:$AA,$B405)</f>
        <v>0</v>
      </c>
      <c r="F405" s="13">
        <f t="shared" si="21"/>
        <v>1</v>
      </c>
    </row>
    <row r="406" spans="1:6" ht="25" customHeight="1" x14ac:dyDescent="0.35">
      <c r="A406" s="16"/>
      <c r="B406" s="12" t="s">
        <v>102</v>
      </c>
      <c r="C406" s="20">
        <f>COUNTIFS(Data!$N:$N,C$403,Data!$AA:$AA,$B406)</f>
        <v>0</v>
      </c>
      <c r="D406" s="8">
        <f>COUNTIFS(Data!$N:$N,D$403,Data!$AA:$AA,$B406)</f>
        <v>0</v>
      </c>
      <c r="E406" s="26">
        <f>COUNTIFS(Data!$N:$N,E$403,Data!$AA:$AA,$B406)</f>
        <v>0</v>
      </c>
      <c r="F406" s="13">
        <f t="shared" si="21"/>
        <v>0</v>
      </c>
    </row>
    <row r="407" spans="1:6" ht="25" customHeight="1" x14ac:dyDescent="0.35">
      <c r="A407" s="16"/>
      <c r="B407" s="12" t="s">
        <v>126</v>
      </c>
      <c r="C407" s="20">
        <f>COUNTIFS(Data!$N:$N,C$403,Data!$AA:$AA,$B407)</f>
        <v>0</v>
      </c>
      <c r="D407" s="8">
        <f>COUNTIFS(Data!$N:$N,D$403,Data!$AA:$AA,$B407)</f>
        <v>6</v>
      </c>
      <c r="E407" s="26">
        <f>COUNTIFS(Data!$N:$N,E$403,Data!$AA:$AA,$B407)</f>
        <v>0</v>
      </c>
      <c r="F407" s="13">
        <f t="shared" si="21"/>
        <v>6</v>
      </c>
    </row>
    <row r="408" spans="1:6" ht="25" customHeight="1" x14ac:dyDescent="0.35">
      <c r="A408" s="16"/>
      <c r="B408" s="12" t="s">
        <v>119</v>
      </c>
      <c r="C408" s="20">
        <f>COUNTIFS(Data!$N:$N,C$403,Data!$AA:$AA,$B408)</f>
        <v>0</v>
      </c>
      <c r="D408" s="8">
        <f>COUNTIFS(Data!$N:$N,D$403,Data!$AA:$AA,$B408)</f>
        <v>1</v>
      </c>
      <c r="E408" s="26">
        <f>COUNTIFS(Data!$N:$N,E$403,Data!$AA:$AA,$B408)</f>
        <v>0</v>
      </c>
      <c r="F408" s="13">
        <f t="shared" si="21"/>
        <v>1</v>
      </c>
    </row>
    <row r="409" spans="1:6" ht="25" customHeight="1" x14ac:dyDescent="0.35">
      <c r="A409" s="16"/>
      <c r="B409" s="12" t="s">
        <v>70</v>
      </c>
      <c r="C409" s="20">
        <f>COUNTIFS(Data!$N:$N,C$403,Data!$AA:$AA,$B409)</f>
        <v>1</v>
      </c>
      <c r="D409" s="8">
        <f>COUNTIFS(Data!$N:$N,D$403,Data!$AA:$AA,$B409)</f>
        <v>11</v>
      </c>
      <c r="E409" s="26">
        <f>COUNTIFS(Data!$N:$N,E$403,Data!$AA:$AA,$B409)</f>
        <v>0</v>
      </c>
      <c r="F409" s="13">
        <f t="shared" si="21"/>
        <v>12</v>
      </c>
    </row>
    <row r="410" spans="1:6" ht="25" customHeight="1" x14ac:dyDescent="0.35">
      <c r="A410" s="16"/>
      <c r="B410" s="12" t="s">
        <v>104</v>
      </c>
      <c r="C410" s="20">
        <f>COUNTIFS(Data!$N:$N,C$403,Data!$AA:$AA,$B410)</f>
        <v>1</v>
      </c>
      <c r="D410" s="8">
        <f>COUNTIFS(Data!$N:$N,D$403,Data!$AA:$AA,$B410)</f>
        <v>2</v>
      </c>
      <c r="E410" s="26">
        <f>COUNTIFS(Data!$N:$N,E$403,Data!$AA:$AA,$B410)</f>
        <v>0</v>
      </c>
      <c r="F410" s="13">
        <f t="shared" si="21"/>
        <v>3</v>
      </c>
    </row>
    <row r="411" spans="1:6" ht="25" customHeight="1" thickBot="1" x14ac:dyDescent="0.4">
      <c r="A411" s="16"/>
      <c r="B411" s="28" t="s">
        <v>81</v>
      </c>
      <c r="C411" s="29">
        <f>COUNTIFS(Data!$N:$N,C$403,Data!$AA:$AA,$B411)</f>
        <v>18</v>
      </c>
      <c r="D411" s="9">
        <f>COUNTIFS(Data!$N:$N,D$403,Data!$AA:$AA,$B411)</f>
        <v>10</v>
      </c>
      <c r="E411" s="30">
        <f>COUNTIFS(Data!$N:$N,E$403,Data!$AA:$AA,$B411)</f>
        <v>1</v>
      </c>
      <c r="F411" s="31">
        <f t="shared" si="21"/>
        <v>29</v>
      </c>
    </row>
    <row r="412" spans="1:6" ht="25" customHeight="1" thickBot="1" x14ac:dyDescent="0.4">
      <c r="A412" s="16"/>
      <c r="B412" s="62" t="s">
        <v>601</v>
      </c>
      <c r="C412" s="61">
        <f>SUM(C404:C411)</f>
        <v>20</v>
      </c>
      <c r="D412" s="61">
        <f>SUM(D404:D411)</f>
        <v>32</v>
      </c>
      <c r="E412" s="61">
        <f>SUM(E404:E411)</f>
        <v>1</v>
      </c>
      <c r="F412" s="32">
        <f t="shared" si="21"/>
        <v>53</v>
      </c>
    </row>
    <row r="413" spans="1:6" ht="42.75" customHeight="1" thickBot="1" x14ac:dyDescent="0.4">
      <c r="A413" s="16"/>
      <c r="B413" s="98" t="s">
        <v>602</v>
      </c>
      <c r="C413" s="99"/>
      <c r="D413" s="99"/>
      <c r="E413" s="99"/>
      <c r="F413" s="100"/>
    </row>
    <row r="414" spans="1:6" ht="25" customHeight="1" thickBot="1" x14ac:dyDescent="0.4"/>
    <row r="415" spans="1:6" ht="25" customHeight="1" thickBot="1" x14ac:dyDescent="0.4">
      <c r="A415" s="15">
        <v>22</v>
      </c>
      <c r="B415" s="92" t="s">
        <v>632</v>
      </c>
      <c r="C415" s="93"/>
      <c r="D415" s="93"/>
      <c r="E415" s="93"/>
      <c r="F415" s="94"/>
    </row>
    <row r="416" spans="1:6" ht="25" customHeight="1" thickBot="1" x14ac:dyDescent="0.4">
      <c r="A416" s="15" t="s">
        <v>24</v>
      </c>
      <c r="B416" s="95" t="s">
        <v>624</v>
      </c>
      <c r="C416" s="96"/>
      <c r="D416" s="96"/>
      <c r="E416" s="96"/>
      <c r="F416" s="97"/>
    </row>
    <row r="417" spans="1:8" ht="36" customHeight="1" thickBot="1" x14ac:dyDescent="0.4">
      <c r="A417" s="16"/>
      <c r="B417" s="21"/>
      <c r="C417" s="10" t="s">
        <v>65</v>
      </c>
      <c r="D417" s="11" t="s">
        <v>78</v>
      </c>
      <c r="E417" s="37" t="s">
        <v>174</v>
      </c>
      <c r="F417" s="27" t="s">
        <v>601</v>
      </c>
    </row>
    <row r="418" spans="1:8" ht="25" customHeight="1" x14ac:dyDescent="0.35">
      <c r="A418" s="16"/>
      <c r="B418" s="12" t="s">
        <v>82</v>
      </c>
      <c r="C418" s="22">
        <f>COUNTIFS(Data!$N:$N,C$417,Data!$AE:$AE,$B418)</f>
        <v>5</v>
      </c>
      <c r="D418" s="23">
        <f>COUNTIFS(Data!$N:$N,D$417,Data!$AE:$AE,$B418)</f>
        <v>11</v>
      </c>
      <c r="E418" s="25">
        <f>COUNTIFS(Data!$N:$N,E$417,Data!$AE:$AE,$B418)</f>
        <v>0</v>
      </c>
      <c r="F418" s="13">
        <f>SUM(C418:E418)</f>
        <v>16</v>
      </c>
    </row>
    <row r="419" spans="1:8" ht="25" customHeight="1" x14ac:dyDescent="0.35">
      <c r="A419" s="16"/>
      <c r="B419" s="12" t="s">
        <v>105</v>
      </c>
      <c r="C419" s="20">
        <f>COUNTIFS(Data!$N:$N,C$417,Data!$AE:$AE,$B419)</f>
        <v>0</v>
      </c>
      <c r="D419" s="8">
        <f>COUNTIFS(Data!$N:$N,D$417,Data!$AE:$AE,$B419)</f>
        <v>0</v>
      </c>
      <c r="E419" s="26">
        <f>COUNTIFS(Data!$N:$N,E$417,Data!$AE:$AE,$B419)</f>
        <v>0</v>
      </c>
      <c r="F419" s="13">
        <f>SUM(C419:E419)</f>
        <v>0</v>
      </c>
    </row>
    <row r="420" spans="1:8" ht="25" customHeight="1" x14ac:dyDescent="0.35">
      <c r="A420" s="16"/>
      <c r="B420" s="12" t="s">
        <v>153</v>
      </c>
      <c r="C420" s="20">
        <f>COUNTIFS(Data!$N:$N,C$417,Data!$AE:$AE,$B420)</f>
        <v>0</v>
      </c>
      <c r="D420" s="8">
        <f>COUNTIFS(Data!$N:$N,D$417,Data!$AE:$AE,$B420)</f>
        <v>8</v>
      </c>
      <c r="E420" s="26">
        <f>COUNTIFS(Data!$N:$N,E$417,Data!$AE:$AE,$B420)</f>
        <v>0</v>
      </c>
      <c r="F420" s="13">
        <f>SUM(C420:E420)</f>
        <v>8</v>
      </c>
    </row>
    <row r="421" spans="1:8" ht="25" customHeight="1" thickBot="1" x14ac:dyDescent="0.4">
      <c r="A421" s="16"/>
      <c r="B421" s="28" t="s">
        <v>71</v>
      </c>
      <c r="C421" s="29">
        <f>COUNTIFS(Data!$N:$N,C$417,Data!$AE:$AE,$B421)</f>
        <v>15</v>
      </c>
      <c r="D421" s="9">
        <f>COUNTIFS(Data!$N:$N,D$417,Data!$AE:$AE,$B421)</f>
        <v>13</v>
      </c>
      <c r="E421" s="30">
        <f>COUNTIFS(Data!$N:$N,E$417,Data!$AE:$AE,$B421)</f>
        <v>1</v>
      </c>
      <c r="F421" s="31">
        <f>SUM(C421:E421)</f>
        <v>29</v>
      </c>
    </row>
    <row r="422" spans="1:8" ht="25" customHeight="1" thickBot="1" x14ac:dyDescent="0.4">
      <c r="A422" s="16"/>
      <c r="B422" s="62" t="s">
        <v>601</v>
      </c>
      <c r="C422" s="61">
        <f>SUM(C418:C421)</f>
        <v>20</v>
      </c>
      <c r="D422" s="61">
        <f>SUM(D418:D421)</f>
        <v>32</v>
      </c>
      <c r="E422" s="61">
        <f>SUM(E418:E421)</f>
        <v>1</v>
      </c>
      <c r="F422" s="32">
        <f>SUM(C422:E422)</f>
        <v>53</v>
      </c>
    </row>
    <row r="423" spans="1:8" ht="40.5" customHeight="1" thickBot="1" x14ac:dyDescent="0.4">
      <c r="A423" s="16"/>
      <c r="B423" s="98" t="s">
        <v>602</v>
      </c>
      <c r="C423" s="99"/>
      <c r="D423" s="99"/>
      <c r="E423" s="99"/>
      <c r="F423" s="100"/>
    </row>
    <row r="424" spans="1:8" ht="25" customHeight="1" thickBot="1" x14ac:dyDescent="0.4"/>
    <row r="425" spans="1:8" ht="25" customHeight="1" thickBot="1" x14ac:dyDescent="0.4">
      <c r="A425" s="15">
        <v>23</v>
      </c>
      <c r="B425" s="92" t="s">
        <v>632</v>
      </c>
      <c r="C425" s="93"/>
      <c r="D425" s="93"/>
      <c r="E425" s="93"/>
      <c r="F425" s="93"/>
      <c r="G425" s="93"/>
      <c r="H425" s="94"/>
    </row>
    <row r="426" spans="1:8" ht="25" customHeight="1" thickBot="1" x14ac:dyDescent="0.4">
      <c r="A426" s="15" t="s">
        <v>26</v>
      </c>
      <c r="B426" s="95" t="s">
        <v>625</v>
      </c>
      <c r="C426" s="96"/>
      <c r="D426" s="96"/>
      <c r="E426" s="96"/>
      <c r="F426" s="96"/>
      <c r="G426" s="96"/>
      <c r="H426" s="97"/>
    </row>
    <row r="427" spans="1:8" ht="40.5" customHeight="1" thickBot="1" x14ac:dyDescent="0.4">
      <c r="A427" s="16"/>
      <c r="B427" s="21"/>
      <c r="C427" s="10" t="s">
        <v>66</v>
      </c>
      <c r="D427" s="11" t="s">
        <v>86</v>
      </c>
      <c r="E427" s="11" t="s">
        <v>118</v>
      </c>
      <c r="F427" s="11" t="s">
        <v>344</v>
      </c>
      <c r="G427" s="37" t="s">
        <v>79</v>
      </c>
      <c r="H427" s="27" t="s">
        <v>601</v>
      </c>
    </row>
    <row r="428" spans="1:8" ht="25" customHeight="1" x14ac:dyDescent="0.35">
      <c r="A428" s="16"/>
      <c r="B428" s="12" t="s">
        <v>67</v>
      </c>
      <c r="C428" s="22">
        <f>COUNTIFS(Data!$P:$P,C$427,Data!$T:$T,$B428)</f>
        <v>4</v>
      </c>
      <c r="D428" s="23">
        <f>COUNTIFS(Data!$P:$P,D$427,Data!$T:$T,$B428)</f>
        <v>7</v>
      </c>
      <c r="E428" s="23">
        <f>COUNTIFS(Data!$P:$P,E$427,Data!$T:$T,$B428)</f>
        <v>1</v>
      </c>
      <c r="F428" s="23">
        <f>COUNTIFS(Data!$P:$P,F$427,Data!$T:$T,$B428)</f>
        <v>1</v>
      </c>
      <c r="G428" s="25">
        <f>COUNTIFS(Data!$P:$P,G$427,Data!$T:$T,$B428)</f>
        <v>39</v>
      </c>
      <c r="H428" s="13">
        <f>SUM(C428:G428)</f>
        <v>52</v>
      </c>
    </row>
    <row r="429" spans="1:8" ht="25" customHeight="1" x14ac:dyDescent="0.35">
      <c r="A429" s="16"/>
      <c r="B429" s="12" t="s">
        <v>120</v>
      </c>
      <c r="C429" s="20">
        <f>COUNTIFS(Data!$P:$P,C$427,Data!$T:$T,$B429)</f>
        <v>0</v>
      </c>
      <c r="D429" s="8">
        <f>COUNTIFS(Data!$P:$P,D$427,Data!$T:$T,$B429)</f>
        <v>0</v>
      </c>
      <c r="E429" s="8">
        <f>COUNTIFS(Data!$P:$P,E$427,Data!$T:$T,$B429)</f>
        <v>0</v>
      </c>
      <c r="F429" s="8">
        <f>COUNTIFS(Data!$P:$P,F$427,Data!$T:$T,$B429)</f>
        <v>0</v>
      </c>
      <c r="G429" s="26">
        <f>COUNTIFS(Data!$P:$P,G$427,Data!$T:$T,$B429)</f>
        <v>1</v>
      </c>
      <c r="H429" s="13">
        <f>SUM(C429:G429)</f>
        <v>1</v>
      </c>
    </row>
    <row r="430" spans="1:8" ht="25" customHeight="1" x14ac:dyDescent="0.35">
      <c r="A430" s="16"/>
      <c r="B430" s="12" t="s">
        <v>130</v>
      </c>
      <c r="C430" s="20">
        <f>COUNTIFS(Data!$P:$P,C$427,Data!$T:$T,$B430)</f>
        <v>0</v>
      </c>
      <c r="D430" s="8">
        <f>COUNTIFS(Data!$P:$P,D$427,Data!$T:$T,$B430)</f>
        <v>0</v>
      </c>
      <c r="E430" s="8">
        <f>COUNTIFS(Data!$P:$P,E$427,Data!$T:$T,$B430)</f>
        <v>0</v>
      </c>
      <c r="F430" s="8">
        <f>COUNTIFS(Data!$P:$P,F$427,Data!$T:$T,$B430)</f>
        <v>0</v>
      </c>
      <c r="G430" s="26">
        <f>COUNTIFS(Data!$P:$P,G$427,Data!$T:$T,$B430)</f>
        <v>0</v>
      </c>
      <c r="H430" s="13">
        <f>SUM(C430:G430)</f>
        <v>0</v>
      </c>
    </row>
    <row r="431" spans="1:8" ht="25" customHeight="1" thickBot="1" x14ac:dyDescent="0.4">
      <c r="A431" s="16"/>
      <c r="B431" s="28" t="s">
        <v>599</v>
      </c>
      <c r="C431" s="29">
        <f>COUNTIFS(Data!$P:$P,C$427,Data!$T:$T,$B431)</f>
        <v>0</v>
      </c>
      <c r="D431" s="9">
        <f>COUNTIFS(Data!$P:$P,D$427,Data!$T:$T,$B431)</f>
        <v>0</v>
      </c>
      <c r="E431" s="9">
        <f>COUNTIFS(Data!$P:$P,E$427,Data!$T:$T,$B431)</f>
        <v>0</v>
      </c>
      <c r="F431" s="9">
        <f>COUNTIFS(Data!$P:$P,F$427,Data!$T:$T,$B431)</f>
        <v>0</v>
      </c>
      <c r="G431" s="30">
        <f>COUNTIFS(Data!$P:$P,G$427,Data!$T:$T,$B431)</f>
        <v>0</v>
      </c>
      <c r="H431" s="31">
        <f>SUM(C431:G431)</f>
        <v>0</v>
      </c>
    </row>
    <row r="432" spans="1:8" ht="25" customHeight="1" thickBot="1" x14ac:dyDescent="0.4">
      <c r="A432" s="16"/>
      <c r="B432" s="62" t="s">
        <v>601</v>
      </c>
      <c r="C432" s="61">
        <f>SUM(C428:C431)</f>
        <v>4</v>
      </c>
      <c r="D432" s="61">
        <f>SUM(D428:D431)</f>
        <v>7</v>
      </c>
      <c r="E432" s="61">
        <f>SUM(E428:E431)</f>
        <v>1</v>
      </c>
      <c r="F432" s="61">
        <f>SUM(F428:F431)</f>
        <v>1</v>
      </c>
      <c r="G432" s="61">
        <f>SUM(G428:G431)</f>
        <v>40</v>
      </c>
      <c r="H432" s="32">
        <f>SUM(C432:G432)</f>
        <v>53</v>
      </c>
    </row>
    <row r="433" spans="1:8" ht="57" customHeight="1" thickBot="1" x14ac:dyDescent="0.4">
      <c r="A433" s="16"/>
      <c r="B433" s="98" t="s">
        <v>602</v>
      </c>
      <c r="C433" s="99"/>
      <c r="D433" s="99"/>
      <c r="E433" s="99"/>
      <c r="F433" s="99"/>
      <c r="G433" s="99"/>
      <c r="H433" s="100"/>
    </row>
    <row r="434" spans="1:8" ht="25" customHeight="1" thickBot="1" x14ac:dyDescent="0.4"/>
    <row r="435" spans="1:8" ht="25" customHeight="1" thickBot="1" x14ac:dyDescent="0.4">
      <c r="A435" s="15">
        <v>24</v>
      </c>
      <c r="B435" s="92" t="s">
        <v>632</v>
      </c>
      <c r="C435" s="93"/>
      <c r="D435" s="93"/>
      <c r="E435" s="93"/>
      <c r="F435" s="93"/>
      <c r="G435" s="93"/>
      <c r="H435" s="94"/>
    </row>
    <row r="436" spans="1:8" ht="25" customHeight="1" thickBot="1" x14ac:dyDescent="0.4">
      <c r="A436" s="15" t="s">
        <v>26</v>
      </c>
      <c r="B436" s="95" t="s">
        <v>626</v>
      </c>
      <c r="C436" s="96"/>
      <c r="D436" s="96"/>
      <c r="E436" s="96"/>
      <c r="F436" s="96"/>
      <c r="G436" s="96"/>
      <c r="H436" s="97"/>
    </row>
    <row r="437" spans="1:8" ht="36.75" customHeight="1" thickBot="1" x14ac:dyDescent="0.4">
      <c r="A437" s="16"/>
      <c r="B437" s="21"/>
      <c r="C437" s="10" t="s">
        <v>66</v>
      </c>
      <c r="D437" s="11" t="s">
        <v>86</v>
      </c>
      <c r="E437" s="11" t="s">
        <v>118</v>
      </c>
      <c r="F437" s="11" t="s">
        <v>344</v>
      </c>
      <c r="G437" s="37" t="s">
        <v>79</v>
      </c>
      <c r="H437" s="27" t="s">
        <v>601</v>
      </c>
    </row>
    <row r="438" spans="1:8" ht="25" customHeight="1" x14ac:dyDescent="0.35">
      <c r="A438" s="16"/>
      <c r="B438" s="12" t="s">
        <v>98</v>
      </c>
      <c r="C438" s="22">
        <f>COUNTIFS(Data!$P:$P,C$437,Data!$AA:$AA,$B438)</f>
        <v>0</v>
      </c>
      <c r="D438" s="23">
        <f>COUNTIFS(Data!$P:$P,D$437,Data!$AA:$AA,$B438)</f>
        <v>0</v>
      </c>
      <c r="E438" s="23">
        <f>COUNTIFS(Data!$P:$P,E$437,Data!$AA:$AA,$B438)</f>
        <v>0</v>
      </c>
      <c r="F438" s="23">
        <f>COUNTIFS(Data!$P:$P,F$437,Data!$AA:$AA,$B438)</f>
        <v>0</v>
      </c>
      <c r="G438" s="25">
        <f>COUNTIFS(Data!$P:$P,G$437,Data!$AA:$AA,$B438)</f>
        <v>1</v>
      </c>
      <c r="H438" s="13">
        <f t="shared" ref="H438:H446" si="22">SUM(C438:G438)</f>
        <v>1</v>
      </c>
    </row>
    <row r="439" spans="1:8" ht="25" customHeight="1" x14ac:dyDescent="0.35">
      <c r="A439" s="16"/>
      <c r="B439" s="12" t="s">
        <v>93</v>
      </c>
      <c r="C439" s="20">
        <f>COUNTIFS(Data!$P:$P,C$437,Data!$AA:$AA,$B439)</f>
        <v>0</v>
      </c>
      <c r="D439" s="8">
        <f>COUNTIFS(Data!$P:$P,D$437,Data!$AA:$AA,$B439)</f>
        <v>1</v>
      </c>
      <c r="E439" s="8">
        <f>COUNTIFS(Data!$P:$P,E$437,Data!$AA:$AA,$B439)</f>
        <v>0</v>
      </c>
      <c r="F439" s="8">
        <f>COUNTIFS(Data!$P:$P,F$437,Data!$AA:$AA,$B439)</f>
        <v>0</v>
      </c>
      <c r="G439" s="26">
        <f>COUNTIFS(Data!$P:$P,G$437,Data!$AA:$AA,$B439)</f>
        <v>0</v>
      </c>
      <c r="H439" s="13">
        <f t="shared" si="22"/>
        <v>1</v>
      </c>
    </row>
    <row r="440" spans="1:8" ht="25" customHeight="1" x14ac:dyDescent="0.35">
      <c r="A440" s="16"/>
      <c r="B440" s="12" t="s">
        <v>102</v>
      </c>
      <c r="C440" s="20">
        <f>COUNTIFS(Data!$P:$P,C$437,Data!$AA:$AA,$B440)</f>
        <v>0</v>
      </c>
      <c r="D440" s="8">
        <f>COUNTIFS(Data!$P:$P,D$437,Data!$AA:$AA,$B440)</f>
        <v>0</v>
      </c>
      <c r="E440" s="8">
        <f>COUNTIFS(Data!$P:$P,E$437,Data!$AA:$AA,$B440)</f>
        <v>0</v>
      </c>
      <c r="F440" s="8">
        <f>COUNTIFS(Data!$P:$P,F$437,Data!$AA:$AA,$B440)</f>
        <v>0</v>
      </c>
      <c r="G440" s="26">
        <f>COUNTIFS(Data!$P:$P,G$437,Data!$AA:$AA,$B440)</f>
        <v>0</v>
      </c>
      <c r="H440" s="13">
        <f t="shared" si="22"/>
        <v>0</v>
      </c>
    </row>
    <row r="441" spans="1:8" ht="25" customHeight="1" x14ac:dyDescent="0.35">
      <c r="A441" s="16"/>
      <c r="B441" s="12" t="s">
        <v>126</v>
      </c>
      <c r="C441" s="20">
        <f>COUNTIFS(Data!$P:$P,C$437,Data!$AA:$AA,$B441)</f>
        <v>0</v>
      </c>
      <c r="D441" s="8">
        <f>COUNTIFS(Data!$P:$P,D$437,Data!$AA:$AA,$B441)</f>
        <v>0</v>
      </c>
      <c r="E441" s="8">
        <f>COUNTIFS(Data!$P:$P,E$437,Data!$AA:$AA,$B441)</f>
        <v>0</v>
      </c>
      <c r="F441" s="8">
        <f>COUNTIFS(Data!$P:$P,F$437,Data!$AA:$AA,$B441)</f>
        <v>0</v>
      </c>
      <c r="G441" s="26">
        <f>COUNTIFS(Data!$P:$P,G$437,Data!$AA:$AA,$B441)</f>
        <v>6</v>
      </c>
      <c r="H441" s="13">
        <f t="shared" si="22"/>
        <v>6</v>
      </c>
    </row>
    <row r="442" spans="1:8" ht="25" customHeight="1" x14ac:dyDescent="0.35">
      <c r="A442" s="16"/>
      <c r="B442" s="12" t="s">
        <v>119</v>
      </c>
      <c r="C442" s="20">
        <f>COUNTIFS(Data!$P:$P,C$437,Data!$AA:$AA,$B442)</f>
        <v>0</v>
      </c>
      <c r="D442" s="8">
        <f>COUNTIFS(Data!$P:$P,D$437,Data!$AA:$AA,$B442)</f>
        <v>1</v>
      </c>
      <c r="E442" s="8">
        <f>COUNTIFS(Data!$P:$P,E$437,Data!$AA:$AA,$B442)</f>
        <v>0</v>
      </c>
      <c r="F442" s="8">
        <f>COUNTIFS(Data!$P:$P,F$437,Data!$AA:$AA,$B442)</f>
        <v>0</v>
      </c>
      <c r="G442" s="26">
        <f>COUNTIFS(Data!$P:$P,G$437,Data!$AA:$AA,$B442)</f>
        <v>0</v>
      </c>
      <c r="H442" s="13">
        <f t="shared" si="22"/>
        <v>1</v>
      </c>
    </row>
    <row r="443" spans="1:8" ht="25" customHeight="1" x14ac:dyDescent="0.35">
      <c r="A443" s="16"/>
      <c r="B443" s="12" t="s">
        <v>70</v>
      </c>
      <c r="C443" s="20">
        <f>COUNTIFS(Data!$P:$P,C$437,Data!$AA:$AA,$B443)</f>
        <v>1</v>
      </c>
      <c r="D443" s="8">
        <f>COUNTIFS(Data!$P:$P,D$437,Data!$AA:$AA,$B443)</f>
        <v>2</v>
      </c>
      <c r="E443" s="8">
        <f>COUNTIFS(Data!$P:$P,E$437,Data!$AA:$AA,$B443)</f>
        <v>0</v>
      </c>
      <c r="F443" s="8">
        <f>COUNTIFS(Data!$P:$P,F$437,Data!$AA:$AA,$B443)</f>
        <v>0</v>
      </c>
      <c r="G443" s="26">
        <f>COUNTIFS(Data!$P:$P,G$437,Data!$AA:$AA,$B443)</f>
        <v>9</v>
      </c>
      <c r="H443" s="13">
        <f t="shared" si="22"/>
        <v>12</v>
      </c>
    </row>
    <row r="444" spans="1:8" ht="25" customHeight="1" x14ac:dyDescent="0.35">
      <c r="A444" s="16"/>
      <c r="B444" s="12" t="s">
        <v>104</v>
      </c>
      <c r="C444" s="20">
        <f>COUNTIFS(Data!$P:$P,C$437,Data!$AA:$AA,$B444)</f>
        <v>1</v>
      </c>
      <c r="D444" s="8">
        <f>COUNTIFS(Data!$P:$P,D$437,Data!$AA:$AA,$B444)</f>
        <v>0</v>
      </c>
      <c r="E444" s="8">
        <f>COUNTIFS(Data!$P:$P,E$437,Data!$AA:$AA,$B444)</f>
        <v>0</v>
      </c>
      <c r="F444" s="8">
        <f>COUNTIFS(Data!$P:$P,F$437,Data!$AA:$AA,$B444)</f>
        <v>0</v>
      </c>
      <c r="G444" s="26">
        <f>COUNTIFS(Data!$P:$P,G$437,Data!$AA:$AA,$B444)</f>
        <v>2</v>
      </c>
      <c r="H444" s="13">
        <f t="shared" si="22"/>
        <v>3</v>
      </c>
    </row>
    <row r="445" spans="1:8" ht="25" customHeight="1" thickBot="1" x14ac:dyDescent="0.4">
      <c r="A445" s="16"/>
      <c r="B445" s="28" t="s">
        <v>81</v>
      </c>
      <c r="C445" s="29">
        <f>COUNTIFS(Data!$P:$P,C$437,Data!$AA:$AA,$B445)</f>
        <v>2</v>
      </c>
      <c r="D445" s="9">
        <f>COUNTIFS(Data!$P:$P,D$437,Data!$AA:$AA,$B445)</f>
        <v>3</v>
      </c>
      <c r="E445" s="9">
        <f>COUNTIFS(Data!$P:$P,E$437,Data!$AA:$AA,$B445)</f>
        <v>1</v>
      </c>
      <c r="F445" s="9">
        <f>COUNTIFS(Data!$P:$P,F$437,Data!$AA:$AA,$B445)</f>
        <v>1</v>
      </c>
      <c r="G445" s="30">
        <f>COUNTIFS(Data!$P:$P,G$437,Data!$AA:$AA,$B445)</f>
        <v>22</v>
      </c>
      <c r="H445" s="31">
        <f t="shared" si="22"/>
        <v>29</v>
      </c>
    </row>
    <row r="446" spans="1:8" ht="25" customHeight="1" thickBot="1" x14ac:dyDescent="0.4">
      <c r="A446" s="16"/>
      <c r="B446" s="62" t="s">
        <v>601</v>
      </c>
      <c r="C446" s="61">
        <f>SUM(C438:C445)</f>
        <v>4</v>
      </c>
      <c r="D446" s="61">
        <f>SUM(D438:D445)</f>
        <v>7</v>
      </c>
      <c r="E446" s="61">
        <f>SUM(E438:E445)</f>
        <v>1</v>
      </c>
      <c r="F446" s="61">
        <f>SUM(F438:F445)</f>
        <v>1</v>
      </c>
      <c r="G446" s="61">
        <f>SUM(G438:G445)</f>
        <v>40</v>
      </c>
      <c r="H446" s="32">
        <f t="shared" si="22"/>
        <v>53</v>
      </c>
    </row>
    <row r="447" spans="1:8" ht="48" customHeight="1" thickBot="1" x14ac:dyDescent="0.4">
      <c r="A447" s="16"/>
      <c r="B447" s="98" t="s">
        <v>602</v>
      </c>
      <c r="C447" s="99"/>
      <c r="D447" s="99"/>
      <c r="E447" s="99"/>
      <c r="F447" s="99"/>
      <c r="G447" s="99"/>
      <c r="H447" s="100"/>
    </row>
    <row r="448" spans="1:8" ht="25" customHeight="1" thickBot="1" x14ac:dyDescent="0.4"/>
    <row r="449" spans="1:8" ht="25" customHeight="1" thickBot="1" x14ac:dyDescent="0.4">
      <c r="A449" s="15">
        <v>25</v>
      </c>
      <c r="B449" s="92" t="s">
        <v>632</v>
      </c>
      <c r="C449" s="93"/>
      <c r="D449" s="93"/>
      <c r="E449" s="93"/>
      <c r="F449" s="93"/>
      <c r="G449" s="93"/>
      <c r="H449" s="94"/>
    </row>
    <row r="450" spans="1:8" ht="25" customHeight="1" thickBot="1" x14ac:dyDescent="0.4">
      <c r="A450" s="15" t="s">
        <v>26</v>
      </c>
      <c r="B450" s="95" t="s">
        <v>627</v>
      </c>
      <c r="C450" s="96"/>
      <c r="D450" s="96"/>
      <c r="E450" s="96"/>
      <c r="F450" s="96"/>
      <c r="G450" s="96"/>
      <c r="H450" s="97"/>
    </row>
    <row r="451" spans="1:8" ht="30" customHeight="1" thickBot="1" x14ac:dyDescent="0.4">
      <c r="A451" s="16"/>
      <c r="B451" s="21"/>
      <c r="C451" s="10" t="s">
        <v>66</v>
      </c>
      <c r="D451" s="11" t="s">
        <v>86</v>
      </c>
      <c r="E451" s="11" t="s">
        <v>118</v>
      </c>
      <c r="F451" s="11" t="s">
        <v>344</v>
      </c>
      <c r="G451" s="37" t="s">
        <v>79</v>
      </c>
      <c r="H451" s="27" t="s">
        <v>601</v>
      </c>
    </row>
    <row r="452" spans="1:8" ht="26.25" customHeight="1" x14ac:dyDescent="0.35">
      <c r="A452" s="16"/>
      <c r="B452" s="12" t="s">
        <v>82</v>
      </c>
      <c r="C452" s="22">
        <f>COUNTIFS(Data!$P:$P,C$451,Data!$AE:$AE,$B452)</f>
        <v>1</v>
      </c>
      <c r="D452" s="23">
        <f>COUNTIFS(Data!$P:$P,D$451,Data!$AE:$AE,$B452)</f>
        <v>5</v>
      </c>
      <c r="E452" s="23">
        <f>COUNTIFS(Data!$P:$P,E$451,Data!$AE:$AE,$B452)</f>
        <v>0</v>
      </c>
      <c r="F452" s="23">
        <f>COUNTIFS(Data!$P:$P,F$451,Data!$AE:$AE,$B452)</f>
        <v>0</v>
      </c>
      <c r="G452" s="25">
        <f>COUNTIFS(Data!$P:$P,G$451,Data!$AE:$AE,$B452)</f>
        <v>10</v>
      </c>
      <c r="H452" s="13">
        <f>SUM(C452:G452)</f>
        <v>16</v>
      </c>
    </row>
    <row r="453" spans="1:8" ht="26.25" customHeight="1" x14ac:dyDescent="0.35">
      <c r="A453" s="16"/>
      <c r="B453" s="12" t="s">
        <v>105</v>
      </c>
      <c r="C453" s="20">
        <f>COUNTIFS(Data!$P:$P,C$451,Data!$AE:$AE,$B453)</f>
        <v>0</v>
      </c>
      <c r="D453" s="8">
        <f>COUNTIFS(Data!$P:$P,D$451,Data!$AE:$AE,$B453)</f>
        <v>0</v>
      </c>
      <c r="E453" s="8">
        <f>COUNTIFS(Data!$P:$P,E$451,Data!$AE:$AE,$B453)</f>
        <v>0</v>
      </c>
      <c r="F453" s="8">
        <f>COUNTIFS(Data!$P:$P,F$451,Data!$AE:$AE,$B453)</f>
        <v>0</v>
      </c>
      <c r="G453" s="26">
        <f>COUNTIFS(Data!$P:$P,G$451,Data!$AE:$AE,$B453)</f>
        <v>0</v>
      </c>
      <c r="H453" s="13">
        <f>SUM(C453:G453)</f>
        <v>0</v>
      </c>
    </row>
    <row r="454" spans="1:8" ht="26.25" customHeight="1" x14ac:dyDescent="0.35">
      <c r="A454" s="16"/>
      <c r="B454" s="12" t="s">
        <v>153</v>
      </c>
      <c r="C454" s="20">
        <f>COUNTIFS(Data!$P:$P,C$451,Data!$AE:$AE,$B454)</f>
        <v>0</v>
      </c>
      <c r="D454" s="8">
        <f>COUNTIFS(Data!$P:$P,D$451,Data!$AE:$AE,$B454)</f>
        <v>1</v>
      </c>
      <c r="E454" s="8">
        <f>COUNTIFS(Data!$P:$P,E$451,Data!$AE:$AE,$B454)</f>
        <v>1</v>
      </c>
      <c r="F454" s="8">
        <f>COUNTIFS(Data!$P:$P,F$451,Data!$AE:$AE,$B454)</f>
        <v>0</v>
      </c>
      <c r="G454" s="26">
        <f>COUNTIFS(Data!$P:$P,G$451,Data!$AE:$AE,$B454)</f>
        <v>6</v>
      </c>
      <c r="H454" s="13">
        <f>SUM(C454:G454)</f>
        <v>8</v>
      </c>
    </row>
    <row r="455" spans="1:8" ht="26.25" customHeight="1" thickBot="1" x14ac:dyDescent="0.4">
      <c r="A455" s="16"/>
      <c r="B455" s="28" t="s">
        <v>71</v>
      </c>
      <c r="C455" s="29">
        <f>COUNTIFS(Data!$P:$P,C$451,Data!$AE:$AE,$B455)</f>
        <v>3</v>
      </c>
      <c r="D455" s="9">
        <f>COUNTIFS(Data!$P:$P,D$451,Data!$AE:$AE,$B455)</f>
        <v>1</v>
      </c>
      <c r="E455" s="9">
        <f>COUNTIFS(Data!$P:$P,E$451,Data!$AE:$AE,$B455)</f>
        <v>0</v>
      </c>
      <c r="F455" s="9">
        <f>COUNTIFS(Data!$P:$P,F$451,Data!$AE:$AE,$B455)</f>
        <v>1</v>
      </c>
      <c r="G455" s="30">
        <f>COUNTIFS(Data!$P:$P,G$451,Data!$AE:$AE,$B455)</f>
        <v>24</v>
      </c>
      <c r="H455" s="31">
        <f>SUM(C455:G455)</f>
        <v>29</v>
      </c>
    </row>
    <row r="456" spans="1:8" ht="26.25" customHeight="1" thickBot="1" x14ac:dyDescent="0.4">
      <c r="A456" s="16"/>
      <c r="B456" s="62" t="s">
        <v>601</v>
      </c>
      <c r="C456" s="61">
        <f>SUM(C452:C455)</f>
        <v>4</v>
      </c>
      <c r="D456" s="61">
        <f>SUM(D452:D455)</f>
        <v>7</v>
      </c>
      <c r="E456" s="61">
        <f>SUM(E452:E455)</f>
        <v>1</v>
      </c>
      <c r="F456" s="61">
        <f>SUM(F452:F455)</f>
        <v>1</v>
      </c>
      <c r="G456" s="61">
        <f>SUM(G452:G455)</f>
        <v>40</v>
      </c>
      <c r="H456" s="32">
        <f>SUM(C456:G456)</f>
        <v>53</v>
      </c>
    </row>
    <row r="457" spans="1:8" ht="46.5" customHeight="1" thickBot="1" x14ac:dyDescent="0.4">
      <c r="A457" s="16"/>
      <c r="B457" s="98" t="s">
        <v>602</v>
      </c>
      <c r="C457" s="99"/>
      <c r="D457" s="99"/>
      <c r="E457" s="99"/>
      <c r="F457" s="99"/>
      <c r="G457" s="99"/>
      <c r="H457" s="100"/>
    </row>
    <row r="458" spans="1:8" ht="25" customHeight="1" thickBot="1" x14ac:dyDescent="0.4"/>
    <row r="459" spans="1:8" ht="25" customHeight="1" thickBot="1" x14ac:dyDescent="0.4">
      <c r="A459" s="15">
        <v>26</v>
      </c>
      <c r="B459" s="92" t="s">
        <v>632</v>
      </c>
      <c r="C459" s="93"/>
      <c r="D459" s="93"/>
      <c r="E459" s="93"/>
      <c r="F459" s="93"/>
      <c r="G459" s="94"/>
    </row>
    <row r="460" spans="1:8" ht="25" customHeight="1" thickBot="1" x14ac:dyDescent="0.4">
      <c r="A460" s="15" t="s">
        <v>29</v>
      </c>
      <c r="B460" s="95" t="s">
        <v>628</v>
      </c>
      <c r="C460" s="96"/>
      <c r="D460" s="96"/>
      <c r="E460" s="96"/>
      <c r="F460" s="96"/>
      <c r="G460" s="97"/>
    </row>
    <row r="461" spans="1:8" ht="25" customHeight="1" thickBot="1" x14ac:dyDescent="0.4">
      <c r="A461" s="16"/>
      <c r="B461" s="21"/>
      <c r="C461" s="33" t="s">
        <v>67</v>
      </c>
      <c r="D461" s="34" t="s">
        <v>120</v>
      </c>
      <c r="E461" s="34" t="s">
        <v>130</v>
      </c>
      <c r="F461" s="35" t="s">
        <v>599</v>
      </c>
      <c r="G461" s="27" t="s">
        <v>601</v>
      </c>
    </row>
    <row r="462" spans="1:8" ht="25" customHeight="1" x14ac:dyDescent="0.35">
      <c r="A462" s="16"/>
      <c r="B462" s="12" t="s">
        <v>98</v>
      </c>
      <c r="C462" s="22">
        <f>COUNTIFS(Data!$T:$T,C$461,Data!$AA:$AA,$B462)</f>
        <v>0</v>
      </c>
      <c r="D462" s="23">
        <f>COUNTIFS(Data!$T:$T,D$461,Data!$AA:$AA,$B462)</f>
        <v>1</v>
      </c>
      <c r="E462" s="23">
        <f>COUNTIFS(Data!$T:$T,E$461,Data!$AA:$AA,$B462)</f>
        <v>0</v>
      </c>
      <c r="F462" s="25">
        <f>COUNTIFS(Data!$T:$T,F$461,Data!$AA:$AA,$B462)</f>
        <v>0</v>
      </c>
      <c r="G462" s="13">
        <f t="shared" ref="G462:G470" si="23">SUM(C462:F462)</f>
        <v>1</v>
      </c>
    </row>
    <row r="463" spans="1:8" ht="25" customHeight="1" x14ac:dyDescent="0.35">
      <c r="A463" s="16"/>
      <c r="B463" s="12" t="s">
        <v>93</v>
      </c>
      <c r="C463" s="20">
        <f>COUNTIFS(Data!$T:$T,C$461,Data!$AA:$AA,$B463)</f>
        <v>1</v>
      </c>
      <c r="D463" s="8">
        <f>COUNTIFS(Data!$T:$T,D$461,Data!$AA:$AA,$B463)</f>
        <v>0</v>
      </c>
      <c r="E463" s="8">
        <f>COUNTIFS(Data!$T:$T,E$461,Data!$AA:$AA,$B463)</f>
        <v>0</v>
      </c>
      <c r="F463" s="26">
        <f>COUNTIFS(Data!$T:$T,F$461,Data!$AA:$AA,$B463)</f>
        <v>0</v>
      </c>
      <c r="G463" s="13">
        <f t="shared" si="23"/>
        <v>1</v>
      </c>
    </row>
    <row r="464" spans="1:8" ht="25" customHeight="1" x14ac:dyDescent="0.35">
      <c r="A464" s="16"/>
      <c r="B464" s="12" t="s">
        <v>102</v>
      </c>
      <c r="C464" s="20">
        <f>COUNTIFS(Data!$T:$T,C$461,Data!$AA:$AA,$B464)</f>
        <v>0</v>
      </c>
      <c r="D464" s="8">
        <f>COUNTIFS(Data!$T:$T,D$461,Data!$AA:$AA,$B464)</f>
        <v>0</v>
      </c>
      <c r="E464" s="8">
        <f>COUNTIFS(Data!$T:$T,E$461,Data!$AA:$AA,$B464)</f>
        <v>0</v>
      </c>
      <c r="F464" s="26">
        <f>COUNTIFS(Data!$T:$T,F$461,Data!$AA:$AA,$B464)</f>
        <v>0</v>
      </c>
      <c r="G464" s="13">
        <f t="shared" si="23"/>
        <v>0</v>
      </c>
    </row>
    <row r="465" spans="1:7" ht="25" customHeight="1" x14ac:dyDescent="0.35">
      <c r="A465" s="16"/>
      <c r="B465" s="12" t="s">
        <v>126</v>
      </c>
      <c r="C465" s="20">
        <f>COUNTIFS(Data!$T:$T,C$461,Data!$AA:$AA,$B465)</f>
        <v>6</v>
      </c>
      <c r="D465" s="8">
        <f>COUNTIFS(Data!$T:$T,D$461,Data!$AA:$AA,$B465)</f>
        <v>0</v>
      </c>
      <c r="E465" s="8">
        <f>COUNTIFS(Data!$T:$T,E$461,Data!$AA:$AA,$B465)</f>
        <v>0</v>
      </c>
      <c r="F465" s="26">
        <f>COUNTIFS(Data!$T:$T,F$461,Data!$AA:$AA,$B465)</f>
        <v>0</v>
      </c>
      <c r="G465" s="13">
        <f t="shared" si="23"/>
        <v>6</v>
      </c>
    </row>
    <row r="466" spans="1:7" ht="25" customHeight="1" x14ac:dyDescent="0.35">
      <c r="A466" s="16"/>
      <c r="B466" s="12" t="s">
        <v>119</v>
      </c>
      <c r="C466" s="20">
        <f>COUNTIFS(Data!$T:$T,C$461,Data!$AA:$AA,$B466)</f>
        <v>1</v>
      </c>
      <c r="D466" s="8">
        <f>COUNTIFS(Data!$T:$T,D$461,Data!$AA:$AA,$B466)</f>
        <v>0</v>
      </c>
      <c r="E466" s="8">
        <f>COUNTIFS(Data!$T:$T,E$461,Data!$AA:$AA,$B466)</f>
        <v>0</v>
      </c>
      <c r="F466" s="26">
        <f>COUNTIFS(Data!$T:$T,F$461,Data!$AA:$AA,$B466)</f>
        <v>0</v>
      </c>
      <c r="G466" s="13">
        <f t="shared" si="23"/>
        <v>1</v>
      </c>
    </row>
    <row r="467" spans="1:7" ht="25" customHeight="1" x14ac:dyDescent="0.35">
      <c r="A467" s="16"/>
      <c r="B467" s="12" t="s">
        <v>70</v>
      </c>
      <c r="C467" s="20">
        <f>COUNTIFS(Data!$T:$T,C$461,Data!$AA:$AA,$B467)</f>
        <v>12</v>
      </c>
      <c r="D467" s="8">
        <f>COUNTIFS(Data!$T:$T,D$461,Data!$AA:$AA,$B467)</f>
        <v>0</v>
      </c>
      <c r="E467" s="8">
        <f>COUNTIFS(Data!$T:$T,E$461,Data!$AA:$AA,$B467)</f>
        <v>0</v>
      </c>
      <c r="F467" s="26">
        <f>COUNTIFS(Data!$T:$T,F$461,Data!$AA:$AA,$B467)</f>
        <v>0</v>
      </c>
      <c r="G467" s="13">
        <f t="shared" si="23"/>
        <v>12</v>
      </c>
    </row>
    <row r="468" spans="1:7" ht="25" customHeight="1" x14ac:dyDescent="0.35">
      <c r="A468" s="16"/>
      <c r="B468" s="12" t="s">
        <v>104</v>
      </c>
      <c r="C468" s="20">
        <f>COUNTIFS(Data!$T:$T,C$461,Data!$AA:$AA,$B468)</f>
        <v>3</v>
      </c>
      <c r="D468" s="8">
        <f>COUNTIFS(Data!$T:$T,D$461,Data!$AA:$AA,$B468)</f>
        <v>0</v>
      </c>
      <c r="E468" s="8">
        <f>COUNTIFS(Data!$T:$T,E$461,Data!$AA:$AA,$B468)</f>
        <v>0</v>
      </c>
      <c r="F468" s="26">
        <f>COUNTIFS(Data!$T:$T,F$461,Data!$AA:$AA,$B468)</f>
        <v>0</v>
      </c>
      <c r="G468" s="13">
        <f t="shared" si="23"/>
        <v>3</v>
      </c>
    </row>
    <row r="469" spans="1:7" ht="25" customHeight="1" thickBot="1" x14ac:dyDescent="0.4">
      <c r="A469" s="16"/>
      <c r="B469" s="28" t="s">
        <v>81</v>
      </c>
      <c r="C469" s="29">
        <f>COUNTIFS(Data!$T:$T,C$461,Data!$AA:$AA,$B469)</f>
        <v>29</v>
      </c>
      <c r="D469" s="9">
        <f>COUNTIFS(Data!$T:$T,D$461,Data!$AA:$AA,$B469)</f>
        <v>0</v>
      </c>
      <c r="E469" s="9">
        <f>COUNTIFS(Data!$T:$T,E$461,Data!$AA:$AA,$B469)</f>
        <v>0</v>
      </c>
      <c r="F469" s="30">
        <f>COUNTIFS(Data!$T:$T,F$461,Data!$AA:$AA,$B469)</f>
        <v>0</v>
      </c>
      <c r="G469" s="31">
        <f t="shared" si="23"/>
        <v>29</v>
      </c>
    </row>
    <row r="470" spans="1:7" ht="25" customHeight="1" thickBot="1" x14ac:dyDescent="0.4">
      <c r="A470" s="16"/>
      <c r="B470" s="62" t="s">
        <v>601</v>
      </c>
      <c r="C470" s="41">
        <f>SUM(C462:C469)</f>
        <v>52</v>
      </c>
      <c r="D470" s="41">
        <f>SUM(D462:D469)</f>
        <v>1</v>
      </c>
      <c r="E470" s="41">
        <f>SUM(E462:E469)</f>
        <v>0</v>
      </c>
      <c r="F470" s="41">
        <f>SUM(F462:F469)</f>
        <v>0</v>
      </c>
      <c r="G470" s="32">
        <f t="shared" si="23"/>
        <v>53</v>
      </c>
    </row>
    <row r="471" spans="1:7" ht="37.5" customHeight="1" thickBot="1" x14ac:dyDescent="0.4">
      <c r="A471" s="16"/>
      <c r="B471" s="98" t="s">
        <v>602</v>
      </c>
      <c r="C471" s="99"/>
      <c r="D471" s="99"/>
      <c r="E471" s="99"/>
      <c r="F471" s="99"/>
      <c r="G471" s="100"/>
    </row>
    <row r="472" spans="1:7" ht="25" customHeight="1" thickBot="1" x14ac:dyDescent="0.4"/>
    <row r="473" spans="1:7" ht="25" customHeight="1" thickBot="1" x14ac:dyDescent="0.4">
      <c r="A473" s="15">
        <v>27</v>
      </c>
      <c r="B473" s="92" t="s">
        <v>632</v>
      </c>
      <c r="C473" s="93"/>
      <c r="D473" s="93"/>
      <c r="E473" s="93"/>
      <c r="F473" s="93"/>
      <c r="G473" s="94"/>
    </row>
    <row r="474" spans="1:7" ht="25" customHeight="1" thickBot="1" x14ac:dyDescent="0.4">
      <c r="A474" s="15" t="s">
        <v>29</v>
      </c>
      <c r="B474" s="95" t="s">
        <v>629</v>
      </c>
      <c r="C474" s="96"/>
      <c r="D474" s="96"/>
      <c r="E474" s="96"/>
      <c r="F474" s="96"/>
      <c r="G474" s="97"/>
    </row>
    <row r="475" spans="1:7" ht="25" customHeight="1" thickBot="1" x14ac:dyDescent="0.4">
      <c r="A475" s="16"/>
      <c r="B475" s="21"/>
      <c r="C475" s="33" t="s">
        <v>67</v>
      </c>
      <c r="D475" s="34" t="s">
        <v>120</v>
      </c>
      <c r="E475" s="34" t="s">
        <v>130</v>
      </c>
      <c r="F475" s="35" t="s">
        <v>599</v>
      </c>
      <c r="G475" s="27" t="s">
        <v>601</v>
      </c>
    </row>
    <row r="476" spans="1:7" ht="25.5" customHeight="1" x14ac:dyDescent="0.35">
      <c r="A476" s="16"/>
      <c r="B476" s="12" t="s">
        <v>82</v>
      </c>
      <c r="C476" s="22">
        <f>COUNTIFS(Data!$T:$T,C$475,Data!$AE:$AE,$B476)</f>
        <v>15</v>
      </c>
      <c r="D476" s="23">
        <f>COUNTIFS(Data!$T:$T,D$475,Data!$AE:$AE,$B476)</f>
        <v>1</v>
      </c>
      <c r="E476" s="23">
        <f>COUNTIFS(Data!$T:$T,E$475,Data!$AE:$AE,$B476)</f>
        <v>0</v>
      </c>
      <c r="F476" s="25">
        <f>COUNTIFS(Data!$T:$T,F$475,Data!$AE:$AE,$B476)</f>
        <v>0</v>
      </c>
      <c r="G476" s="13">
        <f>SUM(C476:F476)</f>
        <v>16</v>
      </c>
    </row>
    <row r="477" spans="1:7" ht="25.5" customHeight="1" x14ac:dyDescent="0.35">
      <c r="A477" s="16"/>
      <c r="B477" s="12" t="s">
        <v>105</v>
      </c>
      <c r="C477" s="20">
        <f>COUNTIFS(Data!$T:$T,C$475,Data!$AE:$AE,$B477)</f>
        <v>0</v>
      </c>
      <c r="D477" s="8">
        <f>COUNTIFS(Data!$T:$T,D$475,Data!$AE:$AE,$B477)</f>
        <v>0</v>
      </c>
      <c r="E477" s="8">
        <f>COUNTIFS(Data!$T:$T,E$475,Data!$AE:$AE,$B477)</f>
        <v>0</v>
      </c>
      <c r="F477" s="26">
        <f>COUNTIFS(Data!$T:$T,F$475,Data!$AE:$AE,$B477)</f>
        <v>0</v>
      </c>
      <c r="G477" s="13">
        <f>SUM(C477:F477)</f>
        <v>0</v>
      </c>
    </row>
    <row r="478" spans="1:7" ht="25.5" customHeight="1" x14ac:dyDescent="0.35">
      <c r="A478" s="16"/>
      <c r="B478" s="12" t="s">
        <v>153</v>
      </c>
      <c r="C478" s="20">
        <f>COUNTIFS(Data!$T:$T,C$475,Data!$AE:$AE,$B478)</f>
        <v>8</v>
      </c>
      <c r="D478" s="8">
        <f>COUNTIFS(Data!$T:$T,D$475,Data!$AE:$AE,$B478)</f>
        <v>0</v>
      </c>
      <c r="E478" s="8">
        <f>COUNTIFS(Data!$T:$T,E$475,Data!$AE:$AE,$B478)</f>
        <v>0</v>
      </c>
      <c r="F478" s="26">
        <f>COUNTIFS(Data!$T:$T,F$475,Data!$AE:$AE,$B478)</f>
        <v>0</v>
      </c>
      <c r="G478" s="13">
        <f>SUM(C478:F478)</f>
        <v>8</v>
      </c>
    </row>
    <row r="479" spans="1:7" ht="25.5" customHeight="1" thickBot="1" x14ac:dyDescent="0.4">
      <c r="A479" s="16"/>
      <c r="B479" s="28" t="s">
        <v>71</v>
      </c>
      <c r="C479" s="29">
        <f>COUNTIFS(Data!$T:$T,C$475,Data!$AE:$AE,$B479)</f>
        <v>29</v>
      </c>
      <c r="D479" s="9">
        <f>COUNTIFS(Data!$T:$T,D$475,Data!$AE:$AE,$B479)</f>
        <v>0</v>
      </c>
      <c r="E479" s="9">
        <f>COUNTIFS(Data!$T:$T,E$475,Data!$AE:$AE,$B479)</f>
        <v>0</v>
      </c>
      <c r="F479" s="30">
        <f>COUNTIFS(Data!$T:$T,F$475,Data!$AE:$AE,$B479)</f>
        <v>0</v>
      </c>
      <c r="G479" s="31">
        <f>SUM(C479:F479)</f>
        <v>29</v>
      </c>
    </row>
    <row r="480" spans="1:7" ht="25.5" customHeight="1" thickBot="1" x14ac:dyDescent="0.4">
      <c r="A480" s="16"/>
      <c r="B480" s="62" t="s">
        <v>601</v>
      </c>
      <c r="C480" s="61">
        <f>SUM(C476:C479)</f>
        <v>52</v>
      </c>
      <c r="D480" s="61">
        <f>SUM(D476:D479)</f>
        <v>1</v>
      </c>
      <c r="E480" s="61">
        <f>SUM(E476:E479)</f>
        <v>0</v>
      </c>
      <c r="F480" s="61">
        <f>SUM(F476:F479)</f>
        <v>0</v>
      </c>
      <c r="G480" s="32">
        <f>SUM(C480:F480)</f>
        <v>53</v>
      </c>
    </row>
    <row r="481" spans="1:7" ht="42" customHeight="1" thickBot="1" x14ac:dyDescent="0.4">
      <c r="A481" s="16"/>
      <c r="B481" s="98" t="s">
        <v>602</v>
      </c>
      <c r="C481" s="99"/>
      <c r="D481" s="99"/>
      <c r="E481" s="99"/>
      <c r="F481" s="99"/>
      <c r="G481" s="100"/>
    </row>
    <row r="482" spans="1:7" ht="25" customHeight="1" x14ac:dyDescent="0.35"/>
  </sheetData>
  <mergeCells count="81">
    <mergeCell ref="B2:G2"/>
    <mergeCell ref="B3:G3"/>
    <mergeCell ref="B18:G18"/>
    <mergeCell ref="B20:F20"/>
    <mergeCell ref="B21:F21"/>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280:H280"/>
    <mergeCell ref="B281:H281"/>
    <mergeCell ref="B288:H288"/>
    <mergeCell ref="B290:F290"/>
    <mergeCell ref="B256:H256"/>
    <mergeCell ref="B257:H257"/>
    <mergeCell ref="B264:H264"/>
    <mergeCell ref="B266:H266"/>
    <mergeCell ref="B267:H267"/>
    <mergeCell ref="B309:H309"/>
    <mergeCell ref="B324:H324"/>
    <mergeCell ref="B380:F380"/>
    <mergeCell ref="B381:F381"/>
    <mergeCell ref="B389:F389"/>
    <mergeCell ref="B326:G326"/>
    <mergeCell ref="B327:G327"/>
    <mergeCell ref="B342:G342"/>
    <mergeCell ref="B391:F391"/>
    <mergeCell ref="B392:F392"/>
    <mergeCell ref="B399:F399"/>
    <mergeCell ref="B344:K344"/>
    <mergeCell ref="B345:K345"/>
    <mergeCell ref="B360:K360"/>
    <mergeCell ref="B362:G362"/>
    <mergeCell ref="B363:G363"/>
    <mergeCell ref="B378:G378"/>
    <mergeCell ref="B447:H447"/>
    <mergeCell ref="B401:F401"/>
    <mergeCell ref="B402:F402"/>
    <mergeCell ref="B413:F413"/>
    <mergeCell ref="B415:F415"/>
    <mergeCell ref="B416:F416"/>
    <mergeCell ref="B423:F423"/>
    <mergeCell ref="B425:H425"/>
    <mergeCell ref="B426:H426"/>
    <mergeCell ref="B433:H433"/>
    <mergeCell ref="B435:H435"/>
    <mergeCell ref="B436:H436"/>
    <mergeCell ref="B449:H449"/>
    <mergeCell ref="B450:H450"/>
    <mergeCell ref="B457:H457"/>
    <mergeCell ref="B481:G481"/>
    <mergeCell ref="B473:G473"/>
    <mergeCell ref="B474:G474"/>
    <mergeCell ref="B471:G471"/>
    <mergeCell ref="B459:G459"/>
    <mergeCell ref="B460:G4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2024-09-23T16:52:35Z</dcterms:modified>
</cp:coreProperties>
</file>