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4 07 21 عنف في سياق طائفي - مصر 2020\data\"/>
    </mc:Choice>
  </mc:AlternateContent>
  <xr:revisionPtr revIDLastSave="0" documentId="13_ncr:1_{297A254D-8334-48E3-A405-63ABC221AA62}"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<sst xmlns="http://schemas.openxmlformats.org/spreadsheetml/2006/main" count="1086" uniqueCount="339">
  <si>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</si>
  <si>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</si>
  <si>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</si>
  <si>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</si>
  <si>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</si>
  <si>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</si>
  <si>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</si>
  <si>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</si>
  <si>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</si>
  <si>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</si>
  <si>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</si>
  <si>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</si>
  <si>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</si>
  <si>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</si>
  <si>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</si>
  <si>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</si>
  <si>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</si>
  <si>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</si>
  <si>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</si>
  <si>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</si>
  <si>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</si>
  <si>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</si>
  <si>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</si>
  <si>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</si>
  <si>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</si>
  <si>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</si>
  <si>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</si>
  <si>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</si>
  <si>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</si>
  <si>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</si>
  <si>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</si>
  <si>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</si>
  <si>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</si>
  <si>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</si>
  <si>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</si>
  <si>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</si>
  <si>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</si>
  <si>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</si>
  <si>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</si>
  <si>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</si>
  <si>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</si>
  <si>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</si>
  <si>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</si>
  <si>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</si>
  <si>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</si>
  <si>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</si>
  <si>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</si>
  <si>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</si>
  <si>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</si>
  <si>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</si>
  <si>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</si>
  <si>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</si>
  <si>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</si>
  <si>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</si>
  <si>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</si>
  <si>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</si>
  <si>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</si>
  <si>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</si>
  <si>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المنيا</t>
  </si>
  <si>
    <t>محافظات الصعيد</t>
  </si>
  <si>
    <t>سمالوط</t>
  </si>
  <si>
    <t>هجوم مسلح</t>
  </si>
  <si>
    <t>استهداف باستخدام أسلحة</t>
  </si>
  <si>
    <t>استهداف أو تعدي على فرد/أفراد</t>
  </si>
  <si>
    <t>مسلحون مجهولون</t>
  </si>
  <si>
    <t>مجموعات مسلحة</t>
  </si>
  <si>
    <t>أسلحة نارية ومتفجرات</t>
  </si>
  <si>
    <t>قبطي</t>
  </si>
  <si>
    <t>لم يتم التوصل لحدوث حالات قتل</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</si>
  <si>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</si>
  <si>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</si>
  <si>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</si>
  <si>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</si>
  <si>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</si>
  <si>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جهات حقوقية</t>
  </si>
  <si>
    <t>الدقهلية</t>
  </si>
  <si>
    <t>محافظات الدلتا</t>
  </si>
  <si>
    <t>اعتداء</t>
  </si>
  <si>
    <t>اعتداء جسدي</t>
  </si>
  <si>
    <t>أهالي ذو توجه مذهبي</t>
  </si>
  <si>
    <t>لم يتم التوصل لأدوات مستخدمة</t>
  </si>
  <si>
    <t>لم يتم التوصل لحدوث حالات إصابة</t>
  </si>
  <si>
    <t>لم يتم التوصل لحدوث خسائر بشرية</t>
  </si>
  <si>
    <t>تداخل رسمي</t>
  </si>
  <si>
    <t>الأطراف المعتدية</t>
  </si>
  <si>
    <t>وزارة الداخلية</t>
  </si>
  <si>
    <t>فض وتحرير محضر</t>
  </si>
  <si>
    <t>جهات رسمية عبر منصات إعلامية</t>
  </si>
  <si>
    <t>ملوي</t>
  </si>
  <si>
    <t>أسلحة بيضاء وزجاجات مولوتوف</t>
  </si>
  <si>
    <t>اقباط القرية</t>
  </si>
  <si>
    <t>البحيرة</t>
  </si>
  <si>
    <t>أبو المطامير</t>
  </si>
  <si>
    <t>القاهرة</t>
  </si>
  <si>
    <t>المحافظات المركزية</t>
  </si>
  <si>
    <t>استهداف أو تعدي على ملكية خاصة</t>
  </si>
  <si>
    <t>مجهولون مسلحون</t>
  </si>
  <si>
    <t>وقائع شملت حالات قتل وإصابة</t>
  </si>
  <si>
    <t>اعتداء على الملكية</t>
  </si>
  <si>
    <t>استهداف أو تعدي على منشآت دينية</t>
  </si>
  <si>
    <t>وقائع شملت حالات قتل وإصابة وقبض</t>
  </si>
  <si>
    <t>الإسكندرية</t>
  </si>
  <si>
    <t>جهات صحفية</t>
  </si>
  <si>
    <t>قتل على الهوية</t>
  </si>
  <si>
    <t>الشاب المسلم</t>
  </si>
  <si>
    <t>وقائع شملت حالات قتل وقبض</t>
  </si>
  <si>
    <t>الفيوم</t>
  </si>
  <si>
    <t>وقائع شملت حالات قبض</t>
  </si>
  <si>
    <t>تداخل رسمي ثم تم تسوية الأمر عرفيًا</t>
  </si>
  <si>
    <t>غاز مسيل للدموع</t>
  </si>
  <si>
    <t>اعتداء على ملكية</t>
  </si>
  <si>
    <t>القليوبية</t>
  </si>
  <si>
    <t>اشتباك/هجوم أهلي</t>
  </si>
  <si>
    <t>الأطراف المتشابكة</t>
  </si>
  <si>
    <t>الجيزة</t>
  </si>
  <si>
    <t>قنا</t>
  </si>
  <si>
    <t>بني سويف</t>
  </si>
  <si>
    <t>كفر الشيخ</t>
  </si>
  <si>
    <t>غير محدد</t>
  </si>
  <si>
    <t>سلاح ابيض</t>
  </si>
  <si>
    <t>حجارة</t>
  </si>
  <si>
    <t>حجارة وألعاب نارية</t>
  </si>
  <si>
    <t>وقائع شملت حالات إصابة وقبض</t>
  </si>
  <si>
    <t>مسلمين بالقرية</t>
  </si>
  <si>
    <t>استهداف على الهوية</t>
  </si>
  <si>
    <t>مسلم</t>
  </si>
  <si>
    <t>عين شمس</t>
  </si>
  <si>
    <t>الاطراق المتشابكة</t>
  </si>
  <si>
    <t>الأقصر</t>
  </si>
  <si>
    <t>الشرقية</t>
  </si>
  <si>
    <t>الة حادة</t>
  </si>
  <si>
    <t>مجهولون</t>
  </si>
  <si>
    <t>شاب قبطي</t>
  </si>
  <si>
    <t>وقائع شملت حالات قتل</t>
  </si>
  <si>
    <t>أسيوط</t>
  </si>
  <si>
    <t>اختطاف</t>
  </si>
  <si>
    <t>اختطاف/اختفاء</t>
  </si>
  <si>
    <t>سوهاج</t>
  </si>
  <si>
    <t>بهائي</t>
  </si>
  <si>
    <t>استهداف بعبوة ناسفة</t>
  </si>
  <si>
    <t>الغربية</t>
  </si>
  <si>
    <t>بني مزار</t>
  </si>
  <si>
    <t>المنوفية</t>
  </si>
  <si>
    <t>قبض وتحرير محضر</t>
  </si>
  <si>
    <t>تظاهرة</t>
  </si>
  <si>
    <t>أسلحة بيضا</t>
  </si>
  <si>
    <t>مرسي مطروح</t>
  </si>
  <si>
    <t>محافظات حدودية</t>
  </si>
  <si>
    <t>شمال سيناء</t>
  </si>
  <si>
    <t>تداخل قيادات رسمية عن طريق جلسات عرفية</t>
  </si>
  <si>
    <t>هجوم</t>
  </si>
  <si>
    <t>الوراق</t>
  </si>
  <si>
    <t>مصدر داخلي</t>
  </si>
  <si>
    <t>المرج</t>
  </si>
  <si>
    <t>اشتباك أهلي</t>
  </si>
  <si>
    <t>الإسماعيلية</t>
  </si>
  <si>
    <t>مدن القناة</t>
  </si>
  <si>
    <t>أسوان</t>
  </si>
  <si>
    <t>مجموعات ذو توجه سياسي</t>
  </si>
  <si>
    <t>تهجير قسري</t>
  </si>
  <si>
    <t>أخرى</t>
  </si>
  <si>
    <t>قرية البرشا</t>
  </si>
  <si>
    <t>محاولة قتل</t>
  </si>
  <si>
    <t>اختطاف/اختفاء ثم قتل</t>
  </si>
  <si>
    <t>بورسعيد</t>
  </si>
  <si>
    <t>الرمل أول</t>
  </si>
  <si>
    <t>دمياط</t>
  </si>
  <si>
    <t>السويس</t>
  </si>
  <si>
    <t>جنوب سيناء</t>
  </si>
  <si>
    <t>ملحد</t>
  </si>
  <si>
    <t>محاولة اختطاف</t>
  </si>
  <si>
    <t>مجهول</t>
  </si>
  <si>
    <t>أهالي القرية</t>
  </si>
  <si>
    <t>بعض المتشددين</t>
  </si>
  <si>
    <t>الشاب المعتدي</t>
  </si>
  <si>
    <t>أحداث العنف الطائفي - الجيزة - الوراق - الوراق - ٢٠٢٠/٠١/١٧</t>
  </si>
  <si>
    <t>ذبح قبطي بمنطقة الوراق</t>
  </si>
  <si>
    <t>محاولة ذبح القبطية كاترين رمزي بالوراق بالجيزة</t>
  </si>
  <si>
    <t>شاب يدعي ممدوح رمضان</t>
  </si>
  <si>
    <t>القبطية كاترين رمزي</t>
  </si>
  <si>
    <t>ممدوح رمضان</t>
  </si>
  <si>
    <t>التقرير جاء عكس كل التوقعات وورد ان المتهم مصاب بخلل عقلي وغير مسئول عن أفعاله ، وهو ما دفع النيابة لحفظ التحقيقات ووضع المتهم بمستشفى الأمراض النفسية</t>
  </si>
  <si>
    <t>القضية رقم 456 لسنه 2020 جنح الوراق والمقيدة كليا تحت رقم 496 لسنة 2020 كلى شمال الجيزة</t>
  </si>
  <si>
    <t>بالشروع في قتل المجني عليها مع سبق الإصرار والترصد بأنه تربص لها أتياً من خلفها ممسكا بسلاح أبيض وقام بذبحها بغية قتلها</t>
  </si>
  <si>
    <t>فجر الدكتور أيهاب رمزي محامى السيدة كاترين رمزي الذي حاول متطرف ذبحها ، مفاجأة من العيار الثقيل ، بصدور التقرير الطبي لتوصيف حالة المتهم بعد وضعه تحت الملاحظة لادعائه الخلل العقلي ، بعد تشكيك دفاعه في قواه العقلية للهروب لجريمته . وقال الدكتور إيهاب، إن التقرير جاء عكس كل التوقعات وورد ان المتهم مصاب بخلل عقلي وغير مسئول عن أفعاله ، وهو ما دفع النيابة لحفظ التحقيقات ووضع المتهم بمستشفى الأمراض النفسية ، ليأتي التقرير عكس ما أثبتته تحريات الشرطة ا، المتهم ممدوح رمضان الذي حاول ذبح السيدة كاترين رمزي بمنطقة الوراق في يناير الماضي ، ينتمي لجماعات إرهابية ويحمل أفكار متطرفة وسبق قيامه بطعن قبطية أخرى وتم حبسه . وأشار رمزي أنه قام بالطعن على التقرير بتقديم طعن للنائب العام حمل رقم رقم التظلم ٢١٧٠٢ لسنة ٢٠٢٠ بتاريخ ١٣ / ٥ / ٢٠٢٠ عرائض نائب عام لإعادة الكشف على المتهم ممدوح رمضان عبدالله من خلال لجنة متخصصة ، وتظلم ضد قرار حفظ القضية رقم 456 لسنه 2020 جنح الوراق والمقيدة كليا تحت رقم 496 لسنة 2020 كلى شمال الجيزة . وقال رمزي في مذكرته انه في يناير 2020 قام المتهم بالشروع في قتل المجني عليها مع سبق الإصرار والترصد بأنه تربص لها أتياً من خلفها ممسكا بسلاح أبيض وقام بذبحها بغية قتلها ، ولكن لظروف لا دخل له فيها خاب اثر جريمته وتم تحرير محضر رقم 456 لسنه 2020 جنح الوراق ، وحيث تداولت الدعوى أمام النيابة العامة وقد دفع المتهم بجنونه وأنه غير مسئولاً عن أفعالة ثم أجرى الكشف الطبي عليه للكشف على مدى سلامة قواه العقلية ، والذي ورد تقريراً من مستشفى الأمراض العقلية عن حالته الصحية بعدم مسئوليته الجنائية عن أفعاله ، وتم عرضها على السيد المستشار المحامى العام لنيابات شمال الجيزة لإبداء الرأي والذي بدوره حفظ الأوراق في مارس الماضي لعدم مسئولية المتهم الجنائية عن أفعاله . وتابع رمزي لما كان ذلك التقرير الوارد بالأوراق جاء فاسداً بعيدا عن الحيدة والنزاهة حيث أن اللجنة المشكلة لهم انتماءات أخرى خالفوا ضمائرهم وانتهوا إلى نتيجة مغايرة للحقيقة والواقع حيث أن المتهم لا يعانى من اى أمراض بل يتمتع بكامل قواه العقلية والذهنية ، حيث سبق اتهامه في العديد من القضايا الأخرى بل بالأحرى تم اتهامه بقضايا مماثلة ومنها مؤخراً القضية المقيدة تحت رقم 5171 لسنه 2017 جنح الوراق والتي أسفرت عن مسئوليته الجنائية وقضى عليه بالإدانة وقام بتنفيذ عقوبة الحبس لمدة ستة أشهر في واقعة مماثلة . وتابع رمزي ولما كان المتهم سبق وأن قام بالتعدي على آخرين بذات الطريق وخاصة السيدات المسيحيات ولم يسبق الادعاء من جانبه بالجنون أو باى مرض عقلي ، فلم يدعى في الواقعة الأولى أنه غير مسئول عن تصرفاته في كافة مراحل التحقيق والمحاكمة فكيف يدعى في جريمته الثانية بالجنون ، كما أنه من المعلوم طبياً أن المريض العقلي غير قادر على التخطيط والتدبير سواء قبل الجريمة أو بعدها ، وهو قد أعد السلاح وحاول العرب بعد الجريمة وهذا لا يمكن ان يخرج عن شخص مريض بالمرض العقلي ولذا طالب رمزي إعادة إجراء الكشف الطبي على المتهم بمعرفة لجنة طبية أخرى مغايرة للجنة الأولى للتأكد من مدى سلامة قواه العقلية واثبات مسئوليته الجنائية عن أفعالة التي ارتكبها في حق المجني عليها وقت ارتكابه للواقعة وتعدية عليها عمداً لانتمائه لجماعات متطرفة ذات فكر متشدد كما طالب رمزي إعادة التحقيق مع المتهم استنادا إلى ما سوف تنتهي إليه اللجنة الجديدة . وكانت محاولة ذبح سيدة قبطية تدعى ” كاترين رمزي ” أثناء سيرها في الشارع بمنطقة الوراق فقد أعترض طريقها شخص يدعي ” ممدوح رمضان ” وتعدي عليها بسلاح أبيض وأحكم قبضته عليها وغمد سلاحه برقبتها في محاولة لقتلها بطريقة الذبح وأصابها بحرج قطعي غائر بالرقبة أخذت ثلاثة وستون غرزة، لولا عناية الله وتدخل الأهالي كان قد أودي بحياتها، وسبب ارتكاب المتهم للجريمة أن المجني عليها لا تغطي شعرها، ولا توجد ثمة أي خلافات بينهم. وقد تمكن الأهالي من الأمساك بالمتهم و تم اقتياده لقسم الشرطة وتم تحرير محضر بالواقعة والتحقيق معه لكشف ملابسات الجريمة. والجدير بالذكر أن هذا المتهم سبق وأن أعتدى على سيدة قبطية أيضاً منذ فترة تدعى ” مارى . ج. م ” ربة منزل أثناء سيرها بالشارع في نفس المنطقة ومحاولة ذبحها.</t>
  </si>
  <si>
    <t>https://www.wataninet.com/2020/05/%D8%AD%D9%81%D8%B8-%D9%82%D8%B6%D9%8A%D8%A9-%D8%B0%D8%A8%D8%AD-%D9%82%D8%A8%D8%B7%D9%8A%D8%A9-%D8%A7%D9%84%D9%88%D8%B1%D8%A7%D9%82-%D8%A8%D8%B9%D8%AF-%D8%A7%D9%84%D8%AA%D9%82%D8%B1%D9%8A%D8%B1-%D8%A7/</t>
  </si>
  <si>
    <t>https://www.christian-dogma.com/t1813484/%D9%82%D8%B1%D8%A7%D8%B1-%D8%A7%D9%84%D9%85%D8%AD%D9%83%D9%85%D8%A9-%D8%A7%D9%84%D9%8A%D9%88%D9%85-%D8%B9%D9%84%D9%8A-%D8%A7%D9%84%D9%85%D8%AA%D9%87%D9%85-%D9%81%D9%89-%D9%82%D8%B6%D9%8A%D8%A9-%D9%85%D8%AD%D8%A7%D9%88%D9%84%D8%A9-%D8%B0%D8%A8%D8%AD-%D9%82%D8%A8%D8%B7%D9%89-%D8%A7%D9%84%D9%85%D8%B1%D8%AC/index.html</t>
  </si>
  <si>
    <t>أحداث العنف الطائفي - القاهرة - المرج - المرج - ٢٠٢٠/٠١/١٩</t>
  </si>
  <si>
    <t>محاولة ذبح قبطي المرج</t>
  </si>
  <si>
    <t>حاول المتطرف محمد عوض  بذبح القبطى رفيق كرم 56 عاما بنفس الطريقة بمنطقة المرج  عندما توجه الملتحي  الى ورشة  دوكو سيارات  بشارع البترول بعزبة النخل  يملكها المجنى عليه  وحاول ذبحه باستخدام آلة حادة كتر وهو يوجه شتائم وسباب للأقباط ووصفهمبقوم لوط</t>
  </si>
  <si>
    <t>محمد عوض 32 عاما</t>
  </si>
  <si>
    <t>القبطى رفيق كرم 56 عاما</t>
  </si>
  <si>
    <t>رقم  824 لسنه 2020</t>
  </si>
  <si>
    <t>بتهمة محاولته ذبح قبطيا بمنطقة المرج</t>
  </si>
  <si>
    <t>نادر شكرى قررت محكمة  جنح المرج  اليوم تاجيل  قضية  المتهم محمد عوض 32 عاما  ف رقم  824 لسنه 2020 بتهمة محاولته ذبح قبطيا بمنطقة المرج  الى جلسة 27 يناير الجارى واستمرار حبس المتهم  . وكانت المحكمة نظرت اولى الجلسات الاولى دون حضور المتهم  وقررت تأجيلها للاسبوع المقبل ، وكان المجنى عليه ذهب اليوم الى المحكمة للإدلاء بأقواله بعد الاعتداء عليه من قبل المتهم الذى  اعترف  بتفاصيل الجريمة منفردا وانه قام بذلك ، لأنه يكره النصارى وهم من قوم لوط ، ويجب تطبيق الحد عليهم وأنهم يرتكبون الفحشاء علما ان الجانى ليس بعلاقة بالمجنى عليه  .   وكانت واقعة مؤسفة تكررت بعد يومين من واقعة محاولة ذبح القبطية كاترين رمزي بالوراق بالجيزة ،  عندما حاول المتطرف محمد عوض  بذبح القبطى رفيق كرم 56 عاما بنفس الطريقة بمنطقة المرج ، عندما توجه الملتحي  الى ورشة " دوكو سيارات " بشارع البترول بعزبة النخل  يملكها المجنى عليه ، وحاول ذبحه باستخدام آلة حادة "كتر " ، وهو يوجه شتائم وسباب للأقباط ووصفهم " بقوم لوط " ، وأسفر الحادث عن قطع من الأذن إلى الرقبة 7سم ، وتم نقل القبطي للمستشفى والقي المواطنين القبض على المتطرف</t>
  </si>
  <si>
    <t>العامرة أول</t>
  </si>
  <si>
    <t>منطقة عبد القادر</t>
  </si>
  <si>
    <t>أحداث العنف الطائفي - الإسكندرية - العامرة أول - منطقة عبد القادر - ٢٠٢٠/٠٢/٠٣</t>
  </si>
  <si>
    <t>محاوله قتـل كاهن اثناء ذهابه كنيسة الانبا ونس على يد مسجل خطر منذ 1 سنه</t>
  </si>
  <si>
    <t>اعتداء مسجل خطر ويدعي  كمال السيد كمال عبد العزيز وشهرته كريم ماضي . علي كاهن المنطقة القس يوناثان اثناء ذهابه كنيسة الانبا ونس</t>
  </si>
  <si>
    <t>كمال السيد كمال عبد العزيز وشهرته كريم ماضي</t>
  </si>
  <si>
    <t>كاهن المنطقة القس يوناثان</t>
  </si>
  <si>
    <t>كاسرا لبربيز سيارته</t>
  </si>
  <si>
    <t>ستيقظ اليوم منطقة عبدالقادر بالعامرية علي اعتداء مسجل خطر ويدعي / كمال السيد كمال عبد العزيز وشهرته كريم ماضي . علي كاهن المنطقة القس يوناثان اثناء ذهابه كنيسة الانبا ونس ، قاطعا عليه الطريق الرئيسي والوحيد المؤدي للكنيسة وذلك بانه انهال عليه بالحجارة كاسرا لبربيز سيارته واحدث بها التلفيات حتي تمكن من الاعتداء عليه محاولا قتله لولا تدخل الاهالي ومنعه واحباط الاعتداء.</t>
  </si>
  <si>
    <t>https://www.christian-dogma.com/t1821391/-%D8%B9%D9%80%D8%A7%D8%AC%D9%84-%D9%85%D8%AD%D8%A7%D9%88%D9%84%D9%87-%D9%82%D8%AA%D9%80%D9%84-%D9%83%D8%A7%D9%87%D9%86-%D8%A7%D8%AB%D9%86%D8%A7%D8%A1-%D8%B0%D9%87%D8%A7%D8%A8%D9%87-%D9%83%D9%86%D9%8A%D8%B3%D8%A9-%D8%A7%D9%84%D8%A7%D9%86%D8%A8%D8%A7-%D9%88%D9%86%D8%B3-%D8%B9%D9%84%D9%89-%D9%8A%D8%AF-%D9%85%D8%B3%D8%AC%D9%84-%D8%AE%D8%B7%D8%B1/index.html</t>
  </si>
  <si>
    <t>قرية جعوير</t>
  </si>
  <si>
    <t>أحداث العنف الطائفي - المنيا - ملوي - قرية جعوير - ٢٠٢٠/٠٢/٢٧</t>
  </si>
  <si>
    <t>ازمة طائفية بالمنيا بسبب منشور فيسبوك</t>
  </si>
  <si>
    <t>عندما قام شاب قبطي يعمل بالخارج بمشاركة لموضوع كان منشور على مواقع التواصل الاجتماعي ويحمل بعض العبارات التي لا تتفق مع قبول الآخر وهو ما أغضب بعض الشباب بالقرية الذين قاموا في مساء الأسبوع الماضي بحرق ثلاث عشش لأقباط بالاراضي الزراعية التي تستخدم الماشية وقت الظهيرة</t>
  </si>
  <si>
    <t>حرق ثلاث عشش لاقباط بالاراضي الزراعية</t>
  </si>
  <si>
    <t>فض وتأمين</t>
  </si>
  <si>
    <t>نجحت حكمة العقلاء بقرية “جعوير” مركز ملوي بالمنيا في احتواء أزمة طائفية كادت تتسع لولا تراث المحبة والتعايش المشترك بين أبناء القرية ، وسرعة التحرك، لامتصاص حالة من الغضب تفجرت عقب قيام شاب قبطي من أبناء القرية يعيش بإحدى الدول العربية، بمشاركة “عمل شير” لمنشور على الفيس بوك، وصف بالمسيء ، وهو ما تسبب في غضب أبناء القرية، وكاد يتطور لولا حكمة العقلاء والتدخل الأمني السريع . بدأت الواقعة قبل عدة أيام عندما قام شاب قبطي يعمل بالخارج بمشاركة لموضوع كان منشور على مواقع التواصل الاجتماعي ويحمل بعض العبارات التي لا تتفق مع قبول الآخر، وهو ما أغضب بعض الشباب بالقرية، الذين قاموا في مساء الأسبوع الماضي بحرق ثلاث عشش لأقباط بالاراضي الزراعية التي تستخدم الماشية وقت الظهيرة، وانتقلت قوات الأمن وفرضت طوقا حول القرية وقامت بتأمين كامل للقرية ، وتحرك سريعا العقلاء من المسلمين والأقباط يحملون رصيد كبير من التعايش المشترك والمحبة والإخاء الذي نجح في احتواء الأوضاع قبل تفاقمها . وذهب كاهن القرية يطرق أبواب منازل الأخوة المسلمين ليعتذر عما صدر من الشاب الجاهل وتقبل الجميع الأمر بسلام، وتدخل بيت العائلة والأوقاف بملوي، لتوضيح الأمور، وتحولت خطب الجمعة اليوم إلى كلمات وعظات حول السلام والإخاء والمحبة ونبذ الفتنة، حيث تفهم أبناء القرية للأوضاع ليعود الهدوء والسلام للجميع . وأكد أهالي القرية، أن العقلاء من الجانبين ورجال الدين المسيحي والإسلامي نجحوا في إخماد فتنة حاول البعض استغلالها لإشعال ، ولكن قرية “جعوير” لها طبيعة خاصة وتماسك وانسجام بين أبنائها من الأقباط والمسلمين وهو كان كفيل بإخماد الفتنة، ولم تسفر الأحداث سوى الحريق الذي وقع من مجهولين في إحدى الليالي بحرق عشش بين الزراعات، وأشار أن الأقباط يمارسون حياتهم بشكل طبيعي، ولم يتعرض أحد لمنازل الأقباط، وتمارس أسرة الشاب – الذي كادت الأحداث تتفجر بسببه – حياتها بشكل طبيعي بعد تفهم القرية للأمور ، والأعتذار عن الخطأ الغير مقصود للشاب، مشيرا أن التحرك جاء تلقائي من الجميع بتطرق الأبواب ودون اللجوء إلى أي جلسات عرفية .</t>
  </si>
  <si>
    <t>https://www.wataninet.com/2020/03/%D8%A8%D8%B3%D8%A8%D8%A8-%D8%B4%D9%8A%D8%B1-%D8%B9%D9%84%D9%89-%D8%A7%D9%84%D9%81%D9%8A%D8%B3-%D8%A8%D9%88%D9%83-%D8%A7%D9%84%D8%B9%D9%82%D9%84%D8%A7%D8%A1-%D9%8A%D8%AD%D8%AA%D9%88%D9%88%D9%86/</t>
  </si>
  <si>
    <t>حي غبريال</t>
  </si>
  <si>
    <t>أحداث العنف الطائفي - الإسكندرية - الرمل أول - حي غبريال - ٢٠٢٠/٠٥/١٦</t>
  </si>
  <si>
    <t>محاولة حرق كنيسة العذراء</t>
  </si>
  <si>
    <t>جه إرهابى تكفيري من خلف المسجد المقابل للكنيسة ورمى زجاجة مولوتوف في اتجاه الكنيسة بغرض حرقها إلا أنه بعد متر واحد من رمى الزجاجة اشتعلت النيران وكادت أن تحرقه وظلت تتدحرج في اتجاه الكنيسة إلا أن توقفت قبل البوابة الحديدية للكنيسة دون أن تمسها بمكروه كونها أصبحت فارغة تماماً من البنزين والمواد المشتعلة الموجودة بداخلها</t>
  </si>
  <si>
    <t>زجاجة مولتوف</t>
  </si>
  <si>
    <t>كشف القمص رويس مرقص، الوكيل البابوي السابق وراعي كنيسة السيدة العذراء والشهيد العظيم مارجرجس بغبريال في الإسكندرية، الخميس، ملابسات وتفاصيل محاولة التعدي على الكنيسة بزجاجة مولوتوف لحرقها، وذلك لأول مرة منذ وقوع الحادث، مؤكداً أن ما حدث هو معجزة بكل المقاييس.وقال «القمص مرقص» – في كلمة روحية وجهها للشعب من الكنيسة عبر الموقع الرسمى لها مساء أمس بهذا الشأن – إن ما حدث يوم الواقعة وتحديداً في الساعة الثالثة ودقيقتين فجراً حسبما رصدت كاميرات الكنيسة هو معجزة بكل ما تحمله الكلمة من معنى، لكن للأسف صاحب هذا الحادث شائعات وأقاويل مغرضة رددها البعض من أن الكنيسة تعرضت للحرق، وكذا وكذا ولكن هذا كله لم يحدث، وأن ما حدث أسرده للتاريخ بكل دقة وشفافية وأمانة.وأضاف:«جه إرهابى تكفيري من خلف المسجد المقابل للكنيسة ورمى زجاجة مولوتوف في اتجاه الكنيسة بغرض حرقها إلا أنه بعد متر واحد من رمى الزجاجة اشتعلت النيران وكادت أن تحرقه، وظلت تتدحرج في اتجاه الكنيسة إلا أن توقفت قبل البوابة الحديدية للكنيسة دون أن تمسها بمكروه كونها أصبحت فارغة تماماً من البنزين والمواد المشتعلة الموجودة بداخلها، خاصة وأن المسافة بين المسجد والكنيسة حوالي 20 مترا، ما يعني أن ربنا حامي كنيسته وشفاعة العذراء نجت كنيستها وشفاعة الشهيد مارجرجس نجت كنيسته، والله لم يسمح للنار أن تمس الكنيسة لأنها محروسة بمعجزة ربنا اللى حارسها». وتابع أن هذا كل ما حدث بالضبط، وأنا أقوله للتاريخ، فلا تلتفتوا للشائعات التي تدمر أي شئ .</t>
  </si>
  <si>
    <t>https://www.almasryalyoum.com/news/details/1981473</t>
  </si>
  <si>
    <t>https://www.mobtada.com/details/934234</t>
  </si>
  <si>
    <t>قرية كوم الفرج</t>
  </si>
  <si>
    <t>هدم كنيسة ومسجد</t>
  </si>
  <si>
    <t>أحداث العنف الطائفي - البحيرة - أبو المطامير - قرية كوم الفرج - ٢٠٢٠/٠٥/١٩</t>
  </si>
  <si>
    <t>إزالة كنيسة ومسجد بعد حدوث مصادمات طائفية بين مسلم و اقباط القرية</t>
  </si>
  <si>
    <t>اعتدت قوات امن البحيرة على كاهن بمطرانية البحيرة أنثاء تنفيذ قرار ازالة كنيسة ومسجد متجاورين بقرية كوم الفرج بمشروع عبد الحق  مما اسفر عن اصابة القس يسى صبحى  وتنفيذ قرار الازالة والقاء القبض على 14 قبطيا بينما 4 سيدات وقام مسلمو القرية ببناء مسجد امام الكنيسة ، وبعد قيام الكاهن بتوسيع الكنيسة وبناء طابقين ، وقعت بعض التوترات فاصدر مجلس مدينة ابو المطامير قرار بازالة بمنى الكنيسة والمسجد للمخالفة</t>
  </si>
  <si>
    <t>مسلمو القرية</t>
  </si>
  <si>
    <t>القس يسي صبحي</t>
  </si>
  <si>
    <t>قبطياً</t>
  </si>
  <si>
    <t>اعتدت قوات امن البحيرة على كاهن بمطرانية البحيرة أنثاء تنفيذ قرار ازالة كنيسة ومسجد متجاورين بقرية كوم الفرج بمشروع عبد الحق ، مما اسفر عن اصابة القس يسى صبحى ، وتنفيذ قرار الازالة والقاء القبض على 14 قبطيا بينما 4 سيدات .   وقال غالى اسكندر محامى الكنيسة ، أن الاقباط لديهم مبنى بقرية كوم الفرج بمشروع عبد الحق مركز ابوالمطامير بالبحيرة يتم الصلاة فيه منذ 15 عاما ، وهو من طابق واحد ، وقام مسلمو القرية ببناء مسجد امام الكنيسة ، وبعد قيام الكاهن بتوسيع الكنيسة وبناء طابقين ، وقعت بعض التوترات فاصدر مجلس مدينة ابو المطامير قرار بازالة بمنى الكنيسة والمسجد للمخالفة .   واضاف اسكندر انه قام بالطعن على قرار الازالة بمحكمة القضاء الادارى وتوجيه انذار على يد محضر لرئيس مجلس المدنية بوقف الازالة لحين الفصل فى القرار ، ولكن ضرب رئيس مجلس المدنية القرار بعرض الحائط ، وقام اليوم بتوجه بقوة امنية وازال الكنيسة والمسجد وعندما حاول القس يسى صبحى ، وقف الازالة لحين صدور قرار المحكمة فى القضية قام بعض افراد الامن بالاعتداء على الكاهن واصابته بعدة كدمات واطلاق القنابل المسيلة للدموع ، على الجميع وتم ازالة المبنى الكنسى والمسجد معا .   واشار اسكندر ان قوات الامن القت القبض على 14 قبطيا من بينهم 4 سيدات ، وبعض المصابين داخل القسم دون علاج ، كما صعد بعض افراد الامن للعقارات المجاورة للكنيسة للاقباط واخذوا بطاقات الرقم القومى .   واشار غالى ان نيافة الانبا باخوميوس مطران البحيرة فى حالة غضب شديد لهذا الحادث االمؤسف والاعتداء على الكاهن وعدم انتظار الموقف القضائى</t>
  </si>
  <si>
    <t>https://www.christian-dogma.com/t1880563/%D8%A8%D8%A7%D9%84%D8%B5%D9%88%D8%B1-%D8%A7%D9%84%D9%82%D8%A8%D8%B6-%D8%B9%D9%84%D9%8A-%D9%A1%D9%A4-%D9%82%D8%A8%D8%B7%D9%8A-%D9%88%D8%A7%D8%B9%D8%AA%D8%AF%D8%A7%D8%A1-%D8%B9%D9%84%D9%8A-%D9%83%D8%A7%D9%87%D9%86-%D8%A7%D8%AB%D9%86%D8%A7%D8%A1-%D8%A7%D8%B2%D8%A7%D9%84%D9%87-%D9%83%D9%86%D9%8A%D8%B3%D9%87-%D9%88%D9%85%D8%B3%D8%AC%D8%AF-/index.html</t>
  </si>
  <si>
    <t>أحداث العنف الطائفي - المنيا - بني مزار - ٢٠٢٠/٠٩/١٢</t>
  </si>
  <si>
    <t>مشاجرة بين قبطي ومسلم</t>
  </si>
  <si>
    <t>مشاجرة بين كيرليس ك ومحمود ع وأسفرت المشاجرة عن إصابة الأول بعاهة مستديمة بعدما تعدي عليه الثاني بسلاح أبيض وسدد له عدة طعنات تسببت بالإصابة.</t>
  </si>
  <si>
    <t>الشاب المسلم محمود</t>
  </si>
  <si>
    <t>الشاب القبطي كيرلس</t>
  </si>
  <si>
    <t>الطرفين المتشابكين</t>
  </si>
  <si>
    <t>برقم 35993 لسنه 2019 جنح بني مزار</t>
  </si>
  <si>
    <t>شهد مركز بنى مزار بمحافظة المنيا محاولة متجددة لإشعال فتيل الفتنة الطائفية، إذ تلقي مأمور قسم شرطة بنى مزار محمود الحلواني، بلاغ مفاده قيام مشاجرة بين كيرليس ك و محمود ع أسفرت المشاجرة عن إصابة الأول بعاهه مستديمه ، بعدما تعدي عليه الثاني بسلاح أبيض وسدد له عدت طعنات تسببت بالإصابة. علي الفور تحرك عبد الرحمن شعبان رئيس مباحث قسم شرطة بنى مزار، لضبط المتهم وتحرر محضر بالواقعة برقم 35993 لسنه 2019 جنح بني مزار و أمرت النيابة العامة بحبس المتهم لحين ورود التقرير الطبي. وحسب محام المجني عليه، إن قسم الشرطة تعرض لضغوط من بعض الأطراف لعدم تحرير محضر أو وقف الإجراء القانونى إلا أن مأمور القسم رفض كل الضغوط وأصر علي إتخاذ كافة الإجراءات القانونية، موجه الشكر والتقدير الي القائمين على الأمن في مركز شرطة بنى مزار الذين لم يحيدوا عن الحق و تصدوا لكل من يحاول إشعال الفتنة الطائفية بين نسيج الوطن</t>
  </si>
  <si>
    <t>https://www.elwekalanews.net/362088</t>
  </si>
  <si>
    <t>أحداث العنف الطائفي - القاهرة - عين شمس - ٢٠٢٠/٠٩/١٩</t>
  </si>
  <si>
    <t>اختطاف شاب قبطي بعين شمس</t>
  </si>
  <si>
    <t>الكاميرات ترصد لحظة اختطاف شاب قبطى فى عين شمس فيديو</t>
  </si>
  <si>
    <t>https://www.christian-dogma.com/t1945781/%D8%A7%D9%84%D9%83%D8%A7%D9%85%D9%8A%D8%B1%D8%A7%D8%AA-%D8%AA%D8%B1%D8%B5%D8%AF-%D9%84%D8%AD%D8%B8%D8%A9-%D8%A7%D8%AE%D8%AA%D8%B7%D8%A7%D9%81-%D8%B4%D8%A7%D8%A8-%D9%82%D8%A8%D8%B7%D9%89-%D9%81%D9%89-%D8%B9%D9%8A%D9%86-%D8%B4%D9%85%D8%B3----%D9%81%D9%8A%D8%AF%D9%8A%D9%88-/index.html</t>
  </si>
  <si>
    <t>الدقي</t>
  </si>
  <si>
    <t>البحوث</t>
  </si>
  <si>
    <t>أحداث العنف الطائفي - الجيزة - الدقي - البحوث - ٢٠٢٠/٠٩/٢٧</t>
  </si>
  <si>
    <t>الاعتداء على فتاة قبطية بسبب ملابسها</t>
  </si>
  <si>
    <t>كانت مونيكا تسير فى نفس طريقة بمحطة البحوث بالدقى ومعها شقيقتها  ويعترضها نفس الشخص ويبدأ فى موجة من السباب والتنمر للفتاه والبصق عليها  وعندما ردت الفتاة عليه لتعنفه  تجرد الشاب من رجولته ليتعدى عليها بالضرب أمام مسمع ومرأى الجميع</t>
  </si>
  <si>
    <t>شخص متطرف</t>
  </si>
  <si>
    <t>مونيكا فتاة قبطية</t>
  </si>
  <si>
    <t>الفتاة القبطية مونيكا</t>
  </si>
  <si>
    <t>مازالت بعض التيارات المتطرفة تواجه أزمة مع المرأة وملابسها ، ورجولته تواجه خلل عندما يرى ملابس المرأة التى هى اهم مشكلة فى فكرهم منذ تأسيس هذه التيارات ، فهو لا يرى للمرأة سوى الاغراء الذى ينهار فيه علقه امام اى فتاة حتى وان كانت طفلة ، ولكن ان يتطور الامر الى الاعتداء بالضرب على فتاة نتيجة ملابسها يصبح الامر خطرا يحتاج الى وقفة والى سرعة تطبيق القانون بقوة وحسم .   واقعة جديده ترويها فتاة قبطية تدعى مونيكا وهبة تعرضت للاعتداء واصابتها بكدمات من متطرف بسبب ملابسها وامام مسمع ومرأى الجميع دون ان تتحرك مشاعر الرجولة لدى المارة للقبض على هذا المتطرف ، فتقول مونيكا ان هذا الشخص طوال الوقت يقوم بتهديدها بالشارع لأنها متبرجة وانه بيتمنى المظاهرات تقوم عشان الجماعات الاسلاميه ترجع للحكم ويتم إعدام كل المتبرحات في الشارع.    وفى يوم 27 سبتمبر الماضى كانت مونيكا تسير فى نفس طريقة بمحطة البحوث بالدقى ومعها شقيقتها ، ويعترضها نفس الشخص ويبدأ فى موجة من السباب والتنمر للفتاه والبصق عليها ، وعندما ردت الفتاة عليه لتعنفه ، تجرد الشاب من رجولته ليتعدى عليها بالضرب أمام مسمع ومرأى الجميع    وقالت مونيكا " بعد صراخها تدخل بعض الناس وحاولوا انقاذها ولكن الشخص كان يحاول استمرار الاعتداء عليها بانتقام ، وعندما علم ان الشرطة قادمة عن طريق اصدقاء كانوا معه هرب ، وخرج شخص يدعى انه شقيقه ملتحى حاول تهدئة الفتاة واحتواء الامر بعيدا عن الشرطة .   وتستمر مونيكا فى كتابة الاستغاثة ونشرها على صفحتها الشخصية ان التقرير الطبى اكد انها مصابه في الرأس وكدمات متفرقه في الرأس ونزيف نتيجه الضرب ، وقامت بتحرير محضر بقسم الشرطة ولكن حتى اليوم لم يتم القبض على الجانى او استدعاء الفتاة لسماع اقوالها بالنيابة .   ومونيكا كتبت تقول "  ت مستنيه لما اتحسن واكون اهدا وقادره اتكلم عشان اطلع واقول كل الي حصلي وكنت اتمني اني ابقي بكتب الكلام دا وانا جايبه حقي أو علي الاقل حاسه اني ممكن اجيبه، الي حصل ان في شخص بيتعرضلي يوميا في طريق شغلي تحديدا قدام مترو البحوث في المهندسين بيهددني يوميا بلدبح في الشارع لاني متبرجه وكلام عن انه عايز المظاهرات تقوم وكل المتبرجات تتعدم في الشارع، الكلام دا بسمعه يوميا في عز النهار في مكان زحمه زي دا.   وتكمل مونكيا " حاليا بيضغط عليا نفسيا من كل الي حوليا  اني اتنازل واتراضي بأي طلبات بدل ما اتبهدل اكتر من كدا، انا مخترتش ان كل دا يحصلي انا مكنتش عايزه غير حقي، اكيد من أقل حقوقي اني متهددش قدام كل الناس بالقتل اكيد من حقي اني لما أقف وادافع عن نفسي ماضربش واتهان واتصاب لمجرد اني قولت لا وانا مش متبرجه ومش قابله، ليه ابقي خايفه اروح شغلي والموضوع اشبه بالمخاطره كل يوم ليه اعد الخطوه والنفس لحد ما اقدر اعدي من طريق   ودشن رواد التواصل الاجتماعى حملة على الفيس بوك باسم " حق_مونيكا_وهبة للمطالبة بالقبض على المتطرف وتقديمه للمحاكمة ، وعبر رواد الاجتماعى عن استيائهم من التيارات المتطرفة التى تطارد النساء بسبب ملابسهن حتى المحجبات مطالبين بتشديد العقوبات على هؤلاء وتوفير ضمانات الحماية</t>
  </si>
  <si>
    <t>https://www.copts-united.com/Article.php?I=4234&amp;A=609112</t>
  </si>
  <si>
    <t>قرية دبوس</t>
  </si>
  <si>
    <t>أحداث العنف الطائفي - المنيا - سمالوط - قرية دبوس - ٢٠٢٠/١٠/٠٥</t>
  </si>
  <si>
    <t>اشتباكات بين أقباط ومسلمي قرية دبوس بسمالوط</t>
  </si>
  <si>
    <t>كان الأقباط يحتفلون بحفل زفاف بالقرية ووقعت مشادة بين شابين مسلمين من قرية مجاورة وبعض الأقباط في حفل الزفاف ووصلت لمشادات بالايادى بين الجانبين  وتدخل في الاشتباك بعض المسلمين من القرية تضامنا مع الشابين المسلمين</t>
  </si>
  <si>
    <t>اشرف فارس ، وعيد رمزى ,شنودة جورجى عاطف سعيد ، ونانسي عاطف ، واسنيات فارس ، ومريم لمعى ، ونانسي فايز مكرم</t>
  </si>
  <si>
    <t>المقبوض عليهم من الاقباط هم اشرف فارس شفيق ، ثروت اشرف فارس ، عيد رمزى شفيق ، وجيه محب حكيم ، شنودة جورجى عزيز ، عماد خليل ابراهيم والمقبوض عليهم من المسلمين شافعى احمد ، كارم عبدالله ، حمادة عبدالنبى ، خالد خلف ، على عزيز ، محمد هانى</t>
  </si>
  <si>
    <t>تدمير سيارة وبعض نوافذ منازل الأقباط</t>
  </si>
  <si>
    <t>اعتدى متشددون مساء أمس على أقباط قرية دبوس بمركز سمالوط بالمنيا ، بعد تجمعات في وقت متأخر من ليلة أمس وقاموا بقذف منازل الأقباط بالحجارة والاعتداء على بعض الأقباط، فيما دافع الأقباط عن أنفسهم ومنازلهم. وأسفرت الاشتباكات عن تدمير سيارة وبعض نوافذ منازل الأقباط ، وتحركت قوات الشرطة أمس وقامت بمطاردة الأهالي القرية بالشوارع ، وألقت القبض على عدد من الجانبين . قال القمص داود ناشد وكيل مطرانية سمالوط ، اننا فوجئنا بالأحداث التى وقعت مساء امس، بقرية دبوس وهو أمر لا مبرر له ولكن نتابع التحقيقات مع الأجهزة الأمنية والنيابة بعد القبض على مجموعة من الجانبين وكل ما نطلبه الحكمة فى معالجة هذه الامور وعدم اعطاء فرصة لاى تيار لاستغلال الأحداث وإثارة الفوضى . وقال احد أقباط القرية ، ان الأحداث بدأت يوم السبت عندما كان الأقباط يحتفلون بحفل زفاف بالقرية ووقعت مشادة بين شابين مسلمين من قرية مجاورة وبعض الأقباط في حفل الزفاف ووصلت لمشادات بالايادى بين الجانبين ، وتدخل في الاشتباك بعض المسلمين من القرية تضامنا مع الشابين المسلمين ، ثم تم احتواء الأوضاع وانتهت الأزمة .</t>
  </si>
  <si>
    <t>https://www.wataninet.com/2020/10/%D8%A8%D8%A7%D9%84%D8%B5%D9%88%D8%B1-%D8%A7%D8%B4%D8%AA%D8%A8%D8%A7%D9%83%D8%A7%D8%AA-%D8%A8%D9%8A%D9%86-%D8%A3%D9%82%D8%A8%D8%A7%D8%B7-%D9%88%D9%85%D8%B3%D9%84%D9%85%D9%8A-%D9%82%D8%B1%D9%8A%D8%A9/</t>
  </si>
  <si>
    <t>https://www.christian-dogma.com/t1954304/%D8%B9%D8%A7%D8%AC%D9%84-%D8%A7%D9%84%D9%86%D9%8A%D8%A7%D8%A8%D8%A9-%D8%AA%D9%82%D8%B1%D8%B1-%D8%AD%D8%A8%D8%B3--%D8%A7%D9%82%D8%A8%D8%A7%D8%B7-%D9%88%D9%85%D8%B3%D9%84%D9%85%D9%8A%D9%86-%D9%81%D9%89-%D8%A7%D8%AD%D8%AF%D8%A7%D8%AB-%D9%82%D8%B1%D9%8A%D8%A9-%D8%AF%D8%A8%D9%88%D8%B3-%D8%A8%D8%A7%D9%84%D9%85%D9%86%D9%8A%D8%A7/index.html</t>
  </si>
  <si>
    <t>أحداث العنف الطائفي - المنيا - ملوي - قرية البرشا - ٢٠٢٠/١١/٢٥</t>
  </si>
  <si>
    <t>بعد منشور مسيء للنبي محمد".. اشتباكات "بالمولوتوف" بين أقباط ومسلمين في مصر</t>
  </si>
  <si>
    <t>الأوضاع توترت بين مسلمي ومسيحيي القرية بسبب منشور على موقع فيسبوك لأحد شباب القرية اعتبره المسلمون مسيئا للنبي محمد وتطور الأمر باشتباكات بين الأهالي بالحجارة وقنابل المولوتوف و حاصر المسلمون كنيسة أبي سيفين أثناء إحياء مناسبة دينية.</t>
  </si>
  <si>
    <t>مسلمين بقرية البرشا</t>
  </si>
  <si>
    <t>زجاجة مولتوف - حجارة</t>
  </si>
  <si>
    <t>اقباط بقرية البرشا</t>
  </si>
  <si>
    <t>ابانوب إسحق - إستوليا فرج</t>
  </si>
  <si>
    <t>برئائسة الدكتور حسن سند عميد كلية الحقوق وفضيلة الشيخ الدكتور سلامة عبد الرازق وكيل وزارة الاوقاف والدكتور احمد طلب وكيل مشيخة الازهر والدكتور احمد عزمي والشيخ محمود بالأوقاف واهالي القرية</t>
  </si>
  <si>
    <t>جلسة ودية</t>
  </si>
  <si>
    <t>الشغب والاعتداء</t>
  </si>
  <si>
    <t>اشتباكات "بالمولوتوف" بين أقباط ومسلمين في مصر الحرة - واشنطن 26 نوفمبر 2020 مستخدمو وسائل التواصل تناقلوا مشاهد قالوا إنها أظهرت الاشتباكات مستخدمو وسائل التواصل تناقلوا مشاهد قالوا إنها أظهرت الاشتباكات سيطرت قوات الأمن المصرية، الأربعاء، على قرية البرشا التابعة لمركز ملوى في محافظة المنيا بصعيد مصر بعد اشتباكات وقعت بين مسلمين وأقباط، وصلت إلى التراشق بزجاجات المولوتوف وفق ما أفاد به شهود عيان لمراسل الحرة. وأكد شهود عيان أن الأوضاع توترت بين مسلمي ومسيحيي القرية بسبب منشور على موقع فيسبوك لأحد شباب القرية اعتبره المسلمون مسيئا للنبي محمد، وتطور الأمر باشتباكات بين الأهالي بالحجارة وقنابل المولوتوف، و حاصر المسلمون كنيسة أبي سيفين أثناء إحياء مناسبة دينية. وتناقل مستخدمو وسائل التواصل مشاهد للاشتباكات، إلا أن الحرة لم تتمكن من التأكد من صحتها بشكل مستقل.وانتشرت قوات الأمن بشكل مكثف في شوارع القرية وفرقت عددا من الأهالي الذين تجمعوا حول كنيسة القرية باستخدام قنابل الغاز المسيل للدموع ، وصرح مصدر أمني لصحيفة محلية انه تم القبض على ثمانية أشخاص يشتبه في إثارتهم للأحداث. وقال أحد أهالي القرية إن مدير أمن المنيا انتقل إلى القرية ونجحت قواته في إخراج المسيحيين المحاصرين في الكنيسة. وتعد محافظة المنيا، الواقعة 270 كلم جنوب العاصمة القاهرة، واحدة من أكثر المدن المصرية التي تتعرض لأحداث عنف طائفي بين المسلمين والمسيحيين، حيث سجلت أكثر من 70 واقعة عنف طائفي خلال الفترة من 2011 وحتى 2016 وفق تقرير أصدرته "المبادرة المصرية للحقوق الشخصية". وذكرت المنظمة أن معظم هذه الأحداث وقع بسبب اعتراض المسلمين على إقامة شعائر دينية مسيحية في المنازل داخل القرى التي لا توجد بها كنائس،  وشهدت بعض الأحداث سقوط قتلى ومصابين من الجانبين. كما تعرض مسيحيو المحافظة لاعتداءات عنيفة عقب سقوط نظام الإخوان المسلمين عام 2013، حيث أحرقت عدد من الكنائس والمدارس والجمعيات الأهلية والممتلكات الخاصة.</t>
  </si>
  <si>
    <t>https://www.shorouknews.com/news/view.aspx?cdate=26112020&amp;id=809a4692-12db-43a1-9af0-5e7de5900496</t>
  </si>
  <si>
    <t>https://www.alhurra.com/egypt/2020/11/26/%D9%85%D9%86%D8%B4%D9%88%D8%B1-%D9%85%D8%B3%D9%8A%D8%A1-%D9%84%D9%84%D9%86%D8%A8%D9%8A-%D9%85%D8%AD%D9%85%D8%AF-%D8%A7%D8%B4%D8%AA%D8%A8%D8%A7%D9%83%D8%A7%D8%AA-%D8%A8%D8%A7%D9%84%D9%85%D9%88%D9%84%D9%88%D8%AA%D9%88%D9%81-%D8%A8%D9%8A%D9%86-%D8%A3%D9%82%D8%A8%D8%A7%D8%B7-%D9%88%D9%85%D8%B3%D9%84%D9%85%D9%8A%D9%86-%D9%81%D9%8A-%D9%85%D8%B5%D8%B1</t>
  </si>
  <si>
    <t>https://www.aljazeera.net/news/politics/2020/11/26/%D8%A7%D8%B4%D8%AA%D8%A8%D8%A7%D9%83%D8%A7%D8%AA-%D8%A8%D9%8A%D9%86-%D9%85%D8%B3%D9%84%D9%85%D9%8A%D9%86-%D9%88%D9%85%D8%B3%D9%8A%D8%AD%D9%8A%D9%8A%D9%86-%D8%AC%D9%86%D9%88%D8%A8-%D9%85%D8%B5%D8%B1</t>
  </si>
  <si>
    <t>https://www.copts-united.com/Article.php?I=4298&amp;A=625604</t>
  </si>
  <si>
    <t>أحداث العنف الطائفي - المنيا - ملوي - قرية البرشا - ٢٠٢٠/١١/٢٩</t>
  </si>
  <si>
    <t>التحرش باقباط البرشا من جديد وحرق عششهم</t>
  </si>
  <si>
    <t>قام مجهولون بقرية البرشا مركز ملوى باشعال النيران فى عدد من عشش الاقباط بالاراضى الزراعية</t>
  </si>
  <si>
    <t>استهداف او تعدي على ملكية خاصة</t>
  </si>
  <si>
    <t>حرق 6 عشش واحواش</t>
  </si>
  <si>
    <t>قام مجهولون بقرية البرشا مركز ملوى باشعال النيران فى عدد من عشش الاقباط بالاراضى الزراعية ، فى ظل سيطرة الامن على شوارع القرية ، حيث اسفرت الخسائر عن حرق 6 عشش واحواش يمكلها اقباط فى الاراضى الزراعية التى تستخدم لوضع الماشية اثناء النهار .   حيث اشتعلت النيران فى ساعات متأخرة من ليلة أمس والعشش هى مملوكة لكلا من : جرجس يعقوب عبدالله  و المقدس شحاته وهبه " حوش تبن مواشي" - واسحق يعقوب عبدالله - واسحق سيحه - وارميا بشر - وناصف  ابراهيم امين .   وامام هذه التطورات وزيادة الاحتقان بالقرية رفض الامن الجلسة التى كان محدد لها اليوم تحت عنوان " لم الشمل " ، وكان قد اتفق عليها ببيت العائلة المصرى ، ولجنة المصالحات والعائلات المسلمة والقبطية بالقرية .   كما زادت حملة المقاطعة للاقباط من الجانب المسلم فى عدم التعامل التجارى مع اقباط القرية فى ظل حملات التحريض عليهم من قبل المتشددين فيقول احد الاقباط يملك مخبز بلدى ان المسلمين قاموا بسحب بطاقات العيش منه ، واخر قال انه تم رفض بيع الالبان له التى كان يقوم بتجميعها يوميا وبيعها .   وشنت اجهزة الامن بكل قطاعاتها حملات موسعة على اهالى القرية من الجانبين وتحرير مخالفات فى مجالات مختلفة ورصد اى مخالفات سواء فى التموين او الكهرباء أو غيره ، كما صادرت عدد من الدراجات البخارية و التكاتك ، وتحرير محاضر بمخالفات مرور ، فى ظل سياسة التأديب لابناء القرية بعد الاحداث التى وقعت يوم الاربعاء وفى ظل استمرار التحريض من بعض الشباب المتشدد.   وقال احد ابناء القرية : ان جميع ابناء القرية متضررين من التواجد الامن ومازالت المحلات المتاجر مغلقة ويتم تحرير محاضر مخالفات كثيرة للطرفين وفسر البعض ان الامن يقوم بتأديب القرية لما وقع يوم الاربعاء ، واستمرار الاحتقان  من جانب اخر بدأ اليوم التحقيق مع عدد من المقبوض عليهم من الجانبين حيث يعرض الان 5 اقباط و10 مسلمين على نيابة امن الدولة بالمنيا وسط حراسة مشدده وتطويق لمنطقة التحقيق من جانب قوات الشرطة .</t>
  </si>
  <si>
    <t>https://www.light-dark.net/t1782838/%D8%A7%D9%84%D8%A7%D8%B9%D8%AA%D8%AF%D8%A7%D8%A1-%D8%B9%D9%84%D9%8A-%D8%A7%D9%84%D8%A7%D9%82%D8%A8%D8%A7%D8%B7-%D8%A7%D9%84%D8%A8%D8%B1%D8%B4%D8%A7-%D9%85%D9%86-%D8%AC%D8%AF%D9%8A%D8%AF-%D9%88%D8%AD%D8%B1%D9%82-%D8%B9%D8%B4%D8%B4%D9%87%D9%85/index.html</t>
  </si>
  <si>
    <t>https://www.christian-dogma.com/t1981759/%D9%85%D8%B4-%D8%B9%D8%A7%D9%8A%D8%B2%D9%8A%D9%86-%D9%8A%D8%AC%D8%A8%D9%88%D9%87%D8%A7-%D8%B9-%D8%AE%D9%8A%D8%B1---%D8%A7%D9%84%D8%AA%D8%AD%D8%B1%D8%B4-%D8%A8%D8%A7%D9%82%D8%A8%D8%A7%D8%B7-%D8%A7%D9%84%D8%A8%D8%B1%D8%B4%D8%A7-%D9%85%D9%86-%D8%AC%D8%AF%D9%8A%D8%AF-%D9%88%D8%AD%D8%B1%D9%82-%D8%B9%D8%B4%D8%B4%D9%87%D9%85/index.html</t>
  </si>
  <si>
    <t>منيا البصل</t>
  </si>
  <si>
    <t>منطقة الورديان</t>
  </si>
  <si>
    <t>أحداث العنف الطائفي - الإسكندرية - منيا البصل - منطقة الورديان - ٢٠٢٠/١٢/٠٩</t>
  </si>
  <si>
    <t>محاولة الاعتداء علي كاهن كنيسة الشهيدة دميانة</t>
  </si>
  <si>
    <t>محاولة اعتداء على كاهن كنيسة الشهيدة دميانة من قبل الأشخاص ذاتهم قبل يوم واحد من الحادث أثناء قيادته سيارته لكنه استطاع الإفلات منهم دون أن يلحقوا به أذى.</t>
  </si>
  <si>
    <t>كاهن بكنيسة الشهيدة دميانة</t>
  </si>
  <si>
    <t>ولفت إلى أنه كان هناك محاولة اعتداء على كاهن كنيسة ”الشهيدة دميانة“ من قبل الأشخاص ذاتهم، قبل يوم واحد من الحادث، أثناء قيادته سيارته، لكنه استطاع الإفلات منهم دون أن يلحقوا به أذى. وبين أن هناك تواجدا أمنيا كبيرا في محيط الكنيسة، وسط حالة غضب بين أهالي المعتدى عليهم.</t>
  </si>
  <si>
    <t>https://www.eremnews.com/news/arab-world/egypt/2297106</t>
  </si>
  <si>
    <t>أحداث العنف الطائفي - الإسكندرية - منيا البصل - منطقة الورديان - ٢٠٢٠/١٢/١٠</t>
  </si>
  <si>
    <t>مقتل قبطي وإصابة 2 في حادثة طعن بالإسكندرية</t>
  </si>
  <si>
    <t>هجوم نفذه 3 أشخاص ضد مجموعة من الأقباط في المحلات التجارية الخاصة بهم والتي تقع بجوار كنيسة الشهيدة دميانة بمحافظة الإسكندرية</t>
  </si>
  <si>
    <t>ناصر أحمد محمد وشهرته ناصر السامبو وعلي أحمد محمد وشهرته علي السامبو وانور احمد محمد وشهرته انور السامبو.</t>
  </si>
  <si>
    <t>3 اقباط بالإسكندرية</t>
  </si>
  <si>
    <t>رمسيس بولس هرمينا 47 عامًا</t>
  </si>
  <si>
    <t>عادل بولس هرمينا 60 عاما - طارق فوزي شنودة صاحب محلات ملابس</t>
  </si>
  <si>
    <t>متهمين بقتل شخص عمدًا والشروع في قتل اثنين</t>
  </si>
  <si>
    <t>قُتل مواطن مصري وأصيب اثنان آخران، إثر هجوم نفذه 3 أشخاص ضد مجموعة من الأقباط في المحلات التجارية الخاصة بهم، والتي تقع بجوار كنيسة ”الشهيدة دميانة“ بمحافظة الإسكندرية. وقال مصدر أمني، إن 3 أشخاص هاجموا مجموعة من الأقباط داخل محالهم، بمنطقة الورديان في ساعة متأخرة من مساء الخميس. وأوضح المصدر، في تصريحات لـ“إرم نيوز“، أن المهاجمين طعنوا 3 أقباط بسلاح أبيض، لقى أحدهم مصرعه على الفور إثر طعنه في منطقة الرقبة، بينما الاثنين الآخرين في حالة خطرة، وجرى إدخالهم العناية المركزة بأحد المستشفيات.</t>
  </si>
  <si>
    <t>https://www.youm7.com/story/2020/12/11/%D8%A7%D9%84%D9%86%D9%8A%D8%A7%D8%A8%D8%A9-%D8%AA%D8%B9%D8%A7%D9%8A%D9%86-%D9%85%D9%88%D9%82%D8%B9-%D8%AC%D8%B1%D9%8A%D9%85%D8%A9-%D9%82%D8%AA%D9%84-%D8%B4%D8%AE%D8%B5-%D9%88%D8%A5%D8%B5%D8%A7%D8%A8%D8%A9-2%D9%81%D9%8A-%D8%A7%D9%84%D9%88%D8%B1%D8%AF%D9%8A%D8%A7%D9%86-%D8%A8%D8%A7%D9%84%D8%A5%D8%B3%D9%83%D9%86%D8%AF%D8%B1%D9%8A%D8%A9/5108154</t>
  </si>
  <si>
    <t>https://www.wataninet.com/2020/12/%D9%86%D9%86%D8%B4%D8%B1-%D9%82%D8%B1%D8%A7%D8%B1-%D8%A7%D9%84%D9%86%D9%8A%D8%A7%D8%A8%D8%A9-%D8%A7%D9%84%D8%B9%D8%A7%D9%85%D8%A9-%D9%81%D9%8A-%D9%85%D9%82%D8%AA%D9%84-%D9%82%D8%A8%D8%B7%D9%8A-%D9%88/</t>
  </si>
  <si>
    <t>https://www.coptstoday.com/l328814</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</si>
  <si>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</si>
  <si>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</si>
  <si>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</si>
  <si>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</si>
  <si>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</si>
  <si>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</si>
  <si>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</si>
  <si>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</si>
  <si>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</si>
  <si>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</si>
  <si>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</si>
  <si>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</si>
  <si>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</si>
  <si>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</si>
  <si>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</si>
  <si>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</si>
  <si>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</si>
  <si>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</si>
  <si>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</si>
  <si>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</si>
  <si>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</si>
  <si>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</si>
  <si>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</si>
  <si>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</si>
  <si>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</si>
  <si>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</si>
  <si>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</si>
  <si>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</si>
  <si>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</si>
  <si>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</si>
  <si>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</si>
  <si>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قاعدة بيانات عنف في سياق طائفي - مصر - عام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</si>
</sst>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8" x14ac:knownFonts="1">
    <font>
      <sz val="11"/>
      <color theme="1"/>
      <name val="Calibri"/>
      <family val="2"/>
      <scheme val="minor"/>
    </font>
    <font>
      <sz val="13"/>
      <color theme="0"/>
      <name val="Arial"/>
      <family val="2"/>
    </font>
    <font>
      <b/>
      <sz val="13"/>
      <color theme="0"/>
      <name val="Arial"/>
      <family val="2"/>
    </font>
    <font>
      <u/>
      <sz val="11"/>
      <color theme="10"/>
      <name val="Calibri"/>
      <family val="2"/>
      <scheme val="minor"/>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19">
    <xf numFmtId="0" fontId="0" fillId="0" borderId="0" xfId="0"/>
    <xf numFmtId="0" fontId="4" fillId="3" borderId="11" xfId="0" applyFont="1" applyFill="1" applyBorder="1" applyAlignment="1">
      <alignment horizontal="center" vertical="center" wrapText="1" readingOrder="2"/>
    </xf>
    <xf numFmtId="0" fontId="4" fillId="4" borderId="11"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6" borderId="11" xfId="0" applyFont="1" applyFill="1" applyBorder="1" applyAlignment="1">
      <alignment horizontal="center" vertical="center" wrapText="1" readingOrder="2"/>
    </xf>
    <xf numFmtId="0" fontId="4" fillId="7" borderId="11" xfId="0" applyFont="1" applyFill="1" applyBorder="1" applyAlignment="1">
      <alignment horizontal="center" vertical="center" wrapText="1" readingOrder="2"/>
    </xf>
    <xf numFmtId="0" fontId="3" fillId="5" borderId="11" xfId="1" applyFill="1" applyBorder="1" applyAlignment="1">
      <alignment horizontal="center" vertical="center" wrapText="1" readingOrder="2"/>
    </xf>
    <xf numFmtId="165" fontId="4" fillId="3" borderId="11" xfId="0" applyNumberFormat="1" applyFont="1" applyFill="1" applyBorder="1" applyAlignment="1">
      <alignment horizontal="center" vertical="center" wrapText="1" readingOrder="2"/>
    </xf>
    <xf numFmtId="0" fontId="0" fillId="8" borderId="0" xfId="0" applyFill="1" applyAlignment="1">
      <alignment horizontal="center" vertical="center" wrapText="1"/>
    </xf>
    <xf numFmtId="3" fontId="4" fillId="3" borderId="11"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5"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5" fillId="0" borderId="2" xfId="0" applyFont="1" applyBorder="1" applyAlignment="1">
      <alignment horizontal="center" vertical="center" wrapText="1" readingOrder="2"/>
    </xf>
    <xf numFmtId="3" fontId="4"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4" fillId="3" borderId="25" xfId="0" applyNumberFormat="1" applyFont="1" applyFill="1" applyBorder="1" applyAlignment="1">
      <alignment horizontal="center" vertical="center" wrapText="1"/>
    </xf>
    <xf numFmtId="0" fontId="4" fillId="2" borderId="1" xfId="0" applyFont="1" applyFill="1" applyBorder="1"/>
    <xf numFmtId="3" fontId="4" fillId="3" borderId="24" xfId="0" applyNumberFormat="1" applyFont="1" applyFill="1" applyBorder="1" applyAlignment="1">
      <alignment horizontal="center" vertical="center" wrapText="1"/>
    </xf>
    <xf numFmtId="3" fontId="4"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4" fillId="3" borderId="27" xfId="0" applyNumberFormat="1" applyFont="1" applyFill="1" applyBorder="1" applyAlignment="1">
      <alignment horizontal="center" vertical="center" wrapText="1"/>
    </xf>
    <xf numFmtId="3" fontId="4"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4" fillId="3" borderId="29" xfId="0" applyNumberFormat="1" applyFont="1" applyFill="1" applyBorder="1" applyAlignment="1">
      <alignment horizontal="center" vertical="center" wrapText="1"/>
    </xf>
    <xf numFmtId="3" fontId="4" fillId="3" borderId="30" xfId="0" applyNumberFormat="1" applyFont="1" applyFill="1" applyBorder="1" applyAlignment="1">
      <alignment horizontal="center" vertical="center" wrapText="1"/>
    </xf>
    <xf numFmtId="3" fontId="5"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165" fontId="4" fillId="3" borderId="10" xfId="0" applyNumberFormat="1" applyFont="1" applyFill="1" applyBorder="1" applyAlignment="1">
      <alignment horizontal="center" vertical="center" wrapText="1" readingOrder="2"/>
    </xf>
    <xf numFmtId="0" fontId="4" fillId="3" borderId="13" xfId="0" applyFont="1" applyFill="1" applyBorder="1" applyAlignment="1">
      <alignment horizontal="center" vertical="center" wrapText="1" readingOrder="2"/>
    </xf>
    <xf numFmtId="0" fontId="4" fillId="3" borderId="15"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8" xfId="0" applyFont="1" applyFill="1" applyBorder="1" applyAlignment="1">
      <alignment horizontal="center" vertical="center" wrapText="1" readingOrder="2"/>
    </xf>
    <xf numFmtId="0" fontId="4" fillId="4" borderId="10" xfId="0" applyFont="1" applyFill="1" applyBorder="1" applyAlignment="1">
      <alignment horizontal="center" vertical="center" wrapText="1" readingOrder="2"/>
    </xf>
    <xf numFmtId="0" fontId="4" fillId="4" borderId="12" xfId="0" applyFont="1" applyFill="1" applyBorder="1" applyAlignment="1">
      <alignment horizontal="center" vertical="center" wrapText="1" readingOrder="2"/>
    </xf>
    <xf numFmtId="0" fontId="4" fillId="3" borderId="10" xfId="0" applyFont="1" applyFill="1" applyBorder="1" applyAlignment="1">
      <alignment horizontal="center" vertical="center" wrapText="1" readingOrder="2"/>
    </xf>
    <xf numFmtId="0" fontId="4" fillId="6" borderId="12" xfId="0" applyFont="1" applyFill="1" applyBorder="1" applyAlignment="1">
      <alignment horizontal="center" vertical="center" wrapText="1" readingOrder="2"/>
    </xf>
    <xf numFmtId="0" fontId="4" fillId="7" borderId="10" xfId="0" applyFont="1" applyFill="1" applyBorder="1" applyAlignment="1">
      <alignment horizontal="center" vertical="center" wrapText="1" readingOrder="2"/>
    </xf>
    <xf numFmtId="0" fontId="4" fillId="4" borderId="21" xfId="0" applyFont="1" applyFill="1" applyBorder="1" applyAlignment="1">
      <alignment horizontal="center" vertical="center" wrapText="1" readingOrder="2"/>
    </xf>
    <xf numFmtId="0" fontId="3" fillId="5" borderId="10" xfId="1" applyFill="1" applyBorder="1" applyAlignment="1">
      <alignment horizontal="center" vertical="center" wrapText="1" readingOrder="2"/>
    </xf>
    <xf numFmtId="0" fontId="3" fillId="5" borderId="12" xfId="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5"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4" fillId="3" borderId="35" xfId="0" applyNumberFormat="1" applyFont="1" applyFill="1" applyBorder="1" applyAlignment="1">
      <alignment horizontal="center" vertical="center" wrapText="1"/>
    </xf>
    <xf numFmtId="3" fontId="4" fillId="3" borderId="20"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5" fillId="3" borderId="26" xfId="0" applyNumberFormat="1" applyFont="1" applyFill="1" applyBorder="1" applyAlignment="1">
      <alignment horizontal="center" vertical="center" wrapText="1"/>
    </xf>
    <xf numFmtId="3" fontId="4"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6"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7" fillId="2" borderId="7"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2" borderId="19"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5" fillId="3" borderId="33" xfId="0" applyNumberFormat="1" applyFont="1" applyFill="1" applyBorder="1" applyAlignment="1">
      <alignment horizontal="center" vertical="center" wrapText="1"/>
    </xf>
    <xf numFmtId="3" fontId="5" fillId="3" borderId="32"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7" fillId="2" borderId="18"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pts-united.com/Article.php?I=4298&amp;A=625604" TargetMode="External"/><Relationship Id="rId3" Type="http://schemas.openxmlformats.org/officeDocument/2006/relationships/hyperlink" Target="https://www.wataninet.com/2020/03/%D8%A8%D8%B3%D8%A8%D8%A8-%D8%B4%D9%8A%D8%B1-%D8%B9%D9%84%D9%89-%D8%A7%D9%84%D9%81%D9%8A%D8%B3-%D8%A8%D9%88%D9%83-%D8%A7%D9%84%D8%B9%D9%82%D9%84%D8%A7%D8%A1-%D9%8A%D8%AD%D8%AA%D9%88%D9%88%D9%86/" TargetMode="External"/><Relationship Id="rId7" Type="http://schemas.openxmlformats.org/officeDocument/2006/relationships/hyperlink" Target="https://www.shorouknews.com/news/view.aspx?cdate=26112020&amp;id=809a4692-12db-43a1-9af0-5e7de5900496" TargetMode="External"/><Relationship Id="rId2" Type="http://schemas.openxmlformats.org/officeDocument/2006/relationships/hyperlink" Target="https://www.elwekalanews.net/362088" TargetMode="External"/><Relationship Id="rId1" Type="http://schemas.openxmlformats.org/officeDocument/2006/relationships/hyperlink" Target="https://www.coptichistory.org/untitled_3.htm" TargetMode="External"/><Relationship Id="rId6" Type="http://schemas.openxmlformats.org/officeDocument/2006/relationships/hyperlink" Target="https://www.copts-united.com/Article.php?I=4234&amp;A=609112" TargetMode="External"/><Relationship Id="rId11" Type="http://schemas.openxmlformats.org/officeDocument/2006/relationships/hyperlink" Target="https://www.coptstoday.com/l328814" TargetMode="External"/><Relationship Id="rId5" Type="http://schemas.openxmlformats.org/officeDocument/2006/relationships/hyperlink" Target="https://www.mobtada.com/details/934234" TargetMode="External"/><Relationship Id="rId10" Type="http://schemas.openxmlformats.org/officeDocument/2006/relationships/hyperlink" Target="https://www.eremnews.com/news/arab-world/egypt/2297106" TargetMode="External"/><Relationship Id="rId4" Type="http://schemas.openxmlformats.org/officeDocument/2006/relationships/hyperlink" Target="https://www.almasryalyoum.com/news/details/1981473" TargetMode="External"/><Relationship Id="rId9" Type="http://schemas.openxmlformats.org/officeDocument/2006/relationships/hyperlink" Target="https://www.eremnews.com/news/arab-world/egypt/229710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7"/>
  <sheetViews>
    <sheetView rightToLeft="1" tabSelected="1" zoomScale="80" zoomScaleNormal="80" workbookViewId="0">
      <pane ySplit="2" topLeftCell="A3" activePane="bottomLeft" state="frozen"/>
      <selection pane="bottomLeft" activeCell="E9" sqref="E9"/>
    </sheetView>
  </sheetViews>
  <sheetFormatPr defaultColWidth="0" defaultRowHeight="0" customHeight="1" zeroHeight="1" x14ac:dyDescent="0.35"/>
  <cols>
    <col min="1" max="1" width="5.6328125" style="8" customWidth="1"/>
    <col min="2" max="2" width="13.90625" style="8" customWidth="1"/>
    <col min="3" max="3" width="15.36328125" style="8" customWidth="1"/>
    <col min="4" max="4" width="0.7265625" style="8" customWidth="1"/>
    <col min="5" max="5" width="13.453125" style="8" customWidth="1"/>
    <col min="6" max="6" width="15.453125" style="8" customWidth="1"/>
    <col min="7" max="7" width="16.6328125" style="8" customWidth="1"/>
    <col min="8" max="8" width="1.6328125" style="8" customWidth="1"/>
    <col min="9" max="9" width="34.08984375" style="8" customWidth="1"/>
    <col min="10" max="10" width="27.26953125" style="8" customWidth="1"/>
    <col min="11" max="11" width="31.36328125" style="8" customWidth="1"/>
    <col min="12" max="12" width="1.6328125" style="8" customWidth="1"/>
    <col min="13" max="13" width="22.7265625" style="8" customWidth="1"/>
    <col min="14" max="14" width="1" style="8" customWidth="1"/>
    <col min="15" max="15" width="19.90625" style="8" customWidth="1"/>
    <col min="16" max="16" width="0.6328125" style="8" customWidth="1"/>
    <col min="17" max="17" width="18.453125" style="8" customWidth="1"/>
    <col min="18" max="18" width="19.36328125" style="8" customWidth="1"/>
    <col min="19" max="19" width="18.08984375" style="8" customWidth="1"/>
    <col min="20" max="20" width="0.7265625" style="8" customWidth="1"/>
    <col min="21" max="21" width="15" style="8" customWidth="1"/>
    <col min="22" max="22" width="15.7265625" style="8" customWidth="1"/>
    <col min="23" max="23" width="15.90625" style="8" customWidth="1"/>
    <col min="24" max="24" width="16.7265625" style="8" customWidth="1"/>
    <col min="25" max="26" width="16" style="8" customWidth="1"/>
    <col min="27" max="27" width="1.08984375" style="8" customWidth="1"/>
    <col min="28" max="28" width="14.453125" style="8" customWidth="1"/>
    <col min="29" max="29" width="17.90625" style="8" customWidth="1"/>
    <col min="30" max="30" width="16" style="8" customWidth="1"/>
    <col min="31" max="36" width="17.26953125" style="8" customWidth="1"/>
    <col min="37" max="40" width="18" style="8" customWidth="1"/>
    <col min="41" max="42" width="19.6328125" style="8" customWidth="1"/>
    <col min="43" max="43" width="24.36328125" style="8" customWidth="1"/>
    <col min="44" max="44" width="40.26953125" style="8" customWidth="1"/>
    <col min="45" max="45" width="1" style="8" customWidth="1"/>
    <col min="46" max="53" width="11.6328125" style="8" customWidth="1"/>
    <col min="54" max="56" width="0" style="8" hidden="1" customWidth="1"/>
    <col min="57" max="16384" width="11.6328125" style="8" hidden="1"/>
  </cols>
  <sheetData>
    <row r="1" spans="1:52" ht="23.15" customHeight="1" thickBot="1" x14ac:dyDescent="0.4">
      <c r="A1" s="91" t="s">
        <v>0</v>
      </c>
      <c r="B1" s="88" t="s">
        <v>1</v>
      </c>
      <c r="C1" s="89"/>
      <c r="D1" s="89"/>
      <c r="E1" s="89"/>
      <c r="F1" s="90"/>
      <c r="G1" s="88" t="s">
        <v>2</v>
      </c>
      <c r="H1" s="89"/>
      <c r="I1" s="89"/>
      <c r="J1" s="89"/>
      <c r="K1" s="89"/>
      <c r="L1" s="89" t="s">
        <v>3</v>
      </c>
      <c r="M1" s="89"/>
      <c r="N1" s="89"/>
      <c r="O1" s="89"/>
      <c r="P1" s="89"/>
      <c r="Q1" s="89"/>
      <c r="R1" s="89"/>
      <c r="S1" s="89"/>
      <c r="T1" s="90"/>
      <c r="U1" s="88" t="s">
        <v>4</v>
      </c>
      <c r="V1" s="89"/>
      <c r="W1" s="89"/>
      <c r="X1" s="89"/>
      <c r="Y1" s="89"/>
      <c r="Z1" s="89"/>
      <c r="AA1" s="89"/>
      <c r="AB1" s="89"/>
      <c r="AC1" s="89"/>
      <c r="AD1" s="90"/>
      <c r="AE1" s="88" t="s">
        <v>5</v>
      </c>
      <c r="AF1" s="90"/>
      <c r="AG1" s="88" t="s">
        <v>6</v>
      </c>
      <c r="AH1" s="89"/>
      <c r="AI1" s="89"/>
      <c r="AJ1" s="90"/>
      <c r="AK1" s="88" t="s">
        <v>7</v>
      </c>
      <c r="AL1" s="89"/>
      <c r="AM1" s="89"/>
      <c r="AN1" s="90"/>
      <c r="AO1" s="88" t="s">
        <v>8</v>
      </c>
      <c r="AP1" s="90"/>
      <c r="AQ1" s="93" t="s">
        <v>9</v>
      </c>
      <c r="AR1" s="93" t="s">
        <v>10</v>
      </c>
      <c r="AS1" s="88" t="s">
        <v>11</v>
      </c>
      <c r="AT1" s="89"/>
      <c r="AU1" s="89"/>
      <c r="AV1" s="89"/>
      <c r="AW1" s="89"/>
      <c r="AX1" s="89"/>
      <c r="AY1" s="89"/>
      <c r="AZ1" s="90"/>
    </row>
    <row r="2" spans="1:52" ht="35.25" customHeight="1" thickBot="1" x14ac:dyDescent="0.4">
      <c r="A2" s="92"/>
      <c r="B2" s="57" t="s">
        <v>12</v>
      </c>
      <c r="C2" s="58" t="s">
        <v>13</v>
      </c>
      <c r="D2" s="58" t="s">
        <v>14</v>
      </c>
      <c r="E2" s="59" t="s">
        <v>15</v>
      </c>
      <c r="F2" s="60" t="s">
        <v>16</v>
      </c>
      <c r="G2" s="57" t="s">
        <v>17</v>
      </c>
      <c r="H2" s="58" t="s">
        <v>18</v>
      </c>
      <c r="I2" s="58" t="s">
        <v>19</v>
      </c>
      <c r="J2" s="58" t="s">
        <v>20</v>
      </c>
      <c r="K2" s="61" t="s">
        <v>21</v>
      </c>
      <c r="L2" s="57" t="s">
        <v>22</v>
      </c>
      <c r="M2" s="58" t="s">
        <v>23</v>
      </c>
      <c r="N2" s="58" t="s">
        <v>24</v>
      </c>
      <c r="O2" s="58" t="s">
        <v>25</v>
      </c>
      <c r="P2" s="58" t="s">
        <v>26</v>
      </c>
      <c r="Q2" s="58" t="s">
        <v>27</v>
      </c>
      <c r="R2" s="58" t="s">
        <v>25</v>
      </c>
      <c r="S2" s="58" t="s">
        <v>28</v>
      </c>
      <c r="T2" s="61" t="s">
        <v>29</v>
      </c>
      <c r="U2" s="57" t="s">
        <v>30</v>
      </c>
      <c r="V2" s="58" t="s">
        <v>31</v>
      </c>
      <c r="W2" s="58" t="s">
        <v>32</v>
      </c>
      <c r="X2" s="58" t="s">
        <v>33</v>
      </c>
      <c r="Y2" s="58" t="s">
        <v>34</v>
      </c>
      <c r="Z2" s="58" t="s">
        <v>35</v>
      </c>
      <c r="AA2" s="58" t="s">
        <v>36</v>
      </c>
      <c r="AB2" s="62" t="s">
        <v>37</v>
      </c>
      <c r="AC2" s="58" t="s">
        <v>38</v>
      </c>
      <c r="AD2" s="61" t="s">
        <v>39</v>
      </c>
      <c r="AE2" s="57" t="s">
        <v>40</v>
      </c>
      <c r="AF2" s="61" t="s">
        <v>41</v>
      </c>
      <c r="AG2" s="57" t="s">
        <v>42</v>
      </c>
      <c r="AH2" s="58" t="s">
        <v>43</v>
      </c>
      <c r="AI2" s="58" t="s">
        <v>44</v>
      </c>
      <c r="AJ2" s="61" t="s">
        <v>45</v>
      </c>
      <c r="AK2" s="57" t="s">
        <v>46</v>
      </c>
      <c r="AL2" s="58" t="s">
        <v>43</v>
      </c>
      <c r="AM2" s="58" t="s">
        <v>44</v>
      </c>
      <c r="AN2" s="61" t="s">
        <v>47</v>
      </c>
      <c r="AO2" s="57" t="s">
        <v>48</v>
      </c>
      <c r="AP2" s="61" t="s">
        <v>49</v>
      </c>
      <c r="AQ2" s="94"/>
      <c r="AR2" s="94"/>
      <c r="AS2" s="15" t="s">
        <v>50</v>
      </c>
      <c r="AT2" s="57" t="s">
        <v>51</v>
      </c>
      <c r="AU2" s="58" t="s">
        <v>52</v>
      </c>
      <c r="AV2" s="58" t="s">
        <v>53</v>
      </c>
      <c r="AW2" s="58" t="s">
        <v>54</v>
      </c>
      <c r="AX2" s="58" t="s">
        <v>55</v>
      </c>
      <c r="AY2" s="58" t="s">
        <v>56</v>
      </c>
      <c r="AZ2" s="61" t="s">
        <v>57</v>
      </c>
    </row>
    <row r="3" spans="1:52" ht="35.25" customHeight="1" x14ac:dyDescent="0.35">
      <c r="A3" s="63">
        <v>1</v>
      </c>
      <c r="B3" s="43">
        <v>43847</v>
      </c>
      <c r="C3" s="1" t="s">
        <v>114</v>
      </c>
      <c r="D3" s="2" t="s">
        <v>94</v>
      </c>
      <c r="E3" s="1" t="s">
        <v>151</v>
      </c>
      <c r="F3" s="45" t="s">
        <v>151</v>
      </c>
      <c r="G3" s="46" t="s">
        <v>124</v>
      </c>
      <c r="H3" s="2" t="s">
        <v>103</v>
      </c>
      <c r="I3" s="3" t="s">
        <v>175</v>
      </c>
      <c r="J3" s="3" t="s">
        <v>176</v>
      </c>
      <c r="K3" s="48" t="s">
        <v>177</v>
      </c>
      <c r="L3" s="49" t="s">
        <v>63</v>
      </c>
      <c r="M3" s="1" t="s">
        <v>178</v>
      </c>
      <c r="N3" s="2" t="s">
        <v>79</v>
      </c>
      <c r="O3" s="1" t="s">
        <v>119</v>
      </c>
      <c r="P3" s="2" t="s">
        <v>89</v>
      </c>
      <c r="Q3" s="1" t="s">
        <v>179</v>
      </c>
      <c r="R3" s="1"/>
      <c r="S3" s="1" t="s">
        <v>67</v>
      </c>
      <c r="T3" s="50" t="s">
        <v>67</v>
      </c>
      <c r="U3" s="46" t="s">
        <v>68</v>
      </c>
      <c r="V3" s="3"/>
      <c r="W3" s="3">
        <v>1</v>
      </c>
      <c r="X3" s="3" t="s">
        <v>179</v>
      </c>
      <c r="Y3" s="3">
        <v>1</v>
      </c>
      <c r="Z3" s="3" t="s">
        <v>180</v>
      </c>
      <c r="AA3" s="2" t="s">
        <v>122</v>
      </c>
      <c r="AB3" s="3"/>
      <c r="AC3" s="3"/>
      <c r="AD3" s="47"/>
      <c r="AE3" s="51" t="s">
        <v>83</v>
      </c>
      <c r="AF3" s="1" t="s">
        <v>174</v>
      </c>
      <c r="AG3" s="4" t="s">
        <v>85</v>
      </c>
      <c r="AH3" s="4" t="s">
        <v>143</v>
      </c>
      <c r="AI3" s="4"/>
      <c r="AJ3" s="52" t="s">
        <v>181</v>
      </c>
      <c r="AK3" s="53" t="s">
        <v>73</v>
      </c>
      <c r="AL3" s="5"/>
      <c r="AM3" s="5"/>
      <c r="AN3" s="5"/>
      <c r="AO3" s="3" t="s">
        <v>182</v>
      </c>
      <c r="AP3" s="47" t="s">
        <v>183</v>
      </c>
      <c r="AQ3" s="44"/>
      <c r="AR3" s="44" t="s">
        <v>184</v>
      </c>
      <c r="AS3" s="54" t="s">
        <v>102</v>
      </c>
      <c r="AT3" s="46"/>
      <c r="AU3" s="3"/>
      <c r="AV3" s="3"/>
      <c r="AW3" s="3"/>
      <c r="AX3" s="3" t="s">
        <v>185</v>
      </c>
      <c r="AY3" s="3"/>
      <c r="AZ3" s="47" t="s">
        <v>186</v>
      </c>
    </row>
    <row r="4" spans="1:52" ht="35.25" customHeight="1" x14ac:dyDescent="0.35">
      <c r="A4" s="63">
        <v>2</v>
      </c>
      <c r="B4" s="43">
        <v>43849</v>
      </c>
      <c r="C4" s="1" t="s">
        <v>93</v>
      </c>
      <c r="D4" s="2" t="s">
        <v>94</v>
      </c>
      <c r="E4" s="1" t="s">
        <v>153</v>
      </c>
      <c r="F4" s="45" t="s">
        <v>153</v>
      </c>
      <c r="G4" s="46" t="s">
        <v>124</v>
      </c>
      <c r="H4" s="2" t="s">
        <v>103</v>
      </c>
      <c r="I4" s="3" t="s">
        <v>187</v>
      </c>
      <c r="J4" s="3" t="s">
        <v>188</v>
      </c>
      <c r="K4" s="48" t="s">
        <v>189</v>
      </c>
      <c r="L4" s="49" t="s">
        <v>63</v>
      </c>
      <c r="M4" s="1" t="s">
        <v>190</v>
      </c>
      <c r="N4" s="2" t="s">
        <v>79</v>
      </c>
      <c r="O4" s="1" t="s">
        <v>130</v>
      </c>
      <c r="P4" s="2" t="s">
        <v>89</v>
      </c>
      <c r="Q4" s="1" t="s">
        <v>191</v>
      </c>
      <c r="R4" s="1"/>
      <c r="S4" s="1" t="s">
        <v>67</v>
      </c>
      <c r="T4" s="50" t="s">
        <v>67</v>
      </c>
      <c r="U4" s="46">
        <v>1</v>
      </c>
      <c r="V4" s="3" t="s">
        <v>191</v>
      </c>
      <c r="W4" s="3" t="s">
        <v>81</v>
      </c>
      <c r="X4" s="3"/>
      <c r="Y4" s="3" t="s">
        <v>69</v>
      </c>
      <c r="Z4" s="3"/>
      <c r="AA4" s="2" t="s">
        <v>133</v>
      </c>
      <c r="AB4" s="3"/>
      <c r="AC4" s="3"/>
      <c r="AD4" s="47"/>
      <c r="AE4" s="51" t="s">
        <v>83</v>
      </c>
      <c r="AF4" s="1" t="s">
        <v>174</v>
      </c>
      <c r="AG4" s="4" t="s">
        <v>85</v>
      </c>
      <c r="AH4" s="4" t="s">
        <v>143</v>
      </c>
      <c r="AI4" s="4"/>
      <c r="AJ4" s="52"/>
      <c r="AK4" s="53" t="s">
        <v>73</v>
      </c>
      <c r="AL4" s="5"/>
      <c r="AM4" s="5"/>
      <c r="AN4" s="5"/>
      <c r="AO4" s="3" t="s">
        <v>192</v>
      </c>
      <c r="AP4" s="47" t="s">
        <v>193</v>
      </c>
      <c r="AQ4" s="44"/>
      <c r="AR4" s="44" t="s">
        <v>194</v>
      </c>
      <c r="AS4" s="54" t="s">
        <v>102</v>
      </c>
      <c r="AT4" s="46"/>
      <c r="AU4" s="3"/>
      <c r="AV4" s="3"/>
      <c r="AW4" s="3"/>
      <c r="AX4" s="3"/>
      <c r="AY4" s="3"/>
      <c r="AZ4" s="47" t="s">
        <v>186</v>
      </c>
    </row>
    <row r="5" spans="1:52" ht="35.25" customHeight="1" x14ac:dyDescent="0.35">
      <c r="A5" s="63">
        <v>3</v>
      </c>
      <c r="B5" s="43">
        <v>43864</v>
      </c>
      <c r="C5" s="1" t="s">
        <v>101</v>
      </c>
      <c r="D5" s="2" t="s">
        <v>94</v>
      </c>
      <c r="E5" s="1" t="s">
        <v>195</v>
      </c>
      <c r="F5" s="45" t="s">
        <v>196</v>
      </c>
      <c r="G5" s="46" t="s">
        <v>77</v>
      </c>
      <c r="H5" s="2" t="s">
        <v>78</v>
      </c>
      <c r="I5" s="3" t="s">
        <v>197</v>
      </c>
      <c r="J5" s="3" t="s">
        <v>198</v>
      </c>
      <c r="K5" s="48" t="s">
        <v>199</v>
      </c>
      <c r="L5" s="49" t="s">
        <v>63</v>
      </c>
      <c r="M5" s="1" t="s">
        <v>200</v>
      </c>
      <c r="N5" s="2" t="s">
        <v>79</v>
      </c>
      <c r="O5" s="1" t="s">
        <v>120</v>
      </c>
      <c r="P5" s="2" t="s">
        <v>121</v>
      </c>
      <c r="Q5" s="1" t="s">
        <v>201</v>
      </c>
      <c r="R5" s="1"/>
      <c r="S5" s="1" t="s">
        <v>67</v>
      </c>
      <c r="T5" s="50" t="s">
        <v>67</v>
      </c>
      <c r="U5" s="46" t="s">
        <v>68</v>
      </c>
      <c r="V5" s="3"/>
      <c r="W5" s="3" t="s">
        <v>81</v>
      </c>
      <c r="X5" s="3"/>
      <c r="Y5" s="3" t="s">
        <v>69</v>
      </c>
      <c r="Z5" s="3"/>
      <c r="AA5" s="2" t="s">
        <v>82</v>
      </c>
      <c r="AB5" s="3"/>
      <c r="AC5" s="3"/>
      <c r="AD5" s="47" t="s">
        <v>202</v>
      </c>
      <c r="AE5" s="51" t="s">
        <v>71</v>
      </c>
      <c r="AF5" s="1"/>
      <c r="AG5" s="4" t="s">
        <v>72</v>
      </c>
      <c r="AH5" s="4"/>
      <c r="AI5" s="4"/>
      <c r="AJ5" s="52"/>
      <c r="AK5" s="53" t="s">
        <v>73</v>
      </c>
      <c r="AL5" s="5"/>
      <c r="AM5" s="5"/>
      <c r="AN5" s="5"/>
      <c r="AO5" s="3"/>
      <c r="AP5" s="47"/>
      <c r="AQ5" s="44"/>
      <c r="AR5" s="44" t="s">
        <v>203</v>
      </c>
      <c r="AS5" s="54" t="s">
        <v>102</v>
      </c>
      <c r="AT5" s="46"/>
      <c r="AU5" s="3"/>
      <c r="AV5" s="3"/>
      <c r="AW5" s="3"/>
      <c r="AX5" s="3"/>
      <c r="AY5" s="3"/>
      <c r="AZ5" s="47" t="s">
        <v>204</v>
      </c>
    </row>
    <row r="6" spans="1:52" ht="35.25" customHeight="1" x14ac:dyDescent="0.35">
      <c r="A6" s="63">
        <v>4</v>
      </c>
      <c r="B6" s="43">
        <v>43888</v>
      </c>
      <c r="C6" s="1" t="s">
        <v>58</v>
      </c>
      <c r="D6" s="2" t="s">
        <v>59</v>
      </c>
      <c r="E6" s="1" t="s">
        <v>88</v>
      </c>
      <c r="F6" s="45" t="s">
        <v>205</v>
      </c>
      <c r="G6" s="46" t="s">
        <v>110</v>
      </c>
      <c r="H6" s="2" t="s">
        <v>98</v>
      </c>
      <c r="I6" s="3" t="s">
        <v>206</v>
      </c>
      <c r="J6" s="3" t="s">
        <v>207</v>
      </c>
      <c r="K6" s="48" t="s">
        <v>208</v>
      </c>
      <c r="L6" s="49" t="s">
        <v>95</v>
      </c>
      <c r="M6" s="1" t="s">
        <v>173</v>
      </c>
      <c r="N6" s="2" t="s">
        <v>79</v>
      </c>
      <c r="O6" s="1"/>
      <c r="P6" s="2" t="s">
        <v>80</v>
      </c>
      <c r="Q6" s="1" t="s">
        <v>90</v>
      </c>
      <c r="R6" s="1"/>
      <c r="S6" s="1" t="s">
        <v>67</v>
      </c>
      <c r="T6" s="50" t="s">
        <v>67</v>
      </c>
      <c r="U6" s="46" t="s">
        <v>68</v>
      </c>
      <c r="V6" s="3"/>
      <c r="W6" s="3" t="s">
        <v>81</v>
      </c>
      <c r="X6" s="3"/>
      <c r="Y6" s="3" t="s">
        <v>69</v>
      </c>
      <c r="Z6" s="3"/>
      <c r="AA6" s="2" t="s">
        <v>82</v>
      </c>
      <c r="AB6" s="3"/>
      <c r="AC6" s="3"/>
      <c r="AD6" s="47" t="s">
        <v>209</v>
      </c>
      <c r="AE6" s="51" t="s">
        <v>83</v>
      </c>
      <c r="AF6" s="1"/>
      <c r="AG6" s="4" t="s">
        <v>85</v>
      </c>
      <c r="AH6" s="4" t="s">
        <v>210</v>
      </c>
      <c r="AI6" s="4"/>
      <c r="AJ6" s="52"/>
      <c r="AK6" s="53" t="s">
        <v>73</v>
      </c>
      <c r="AL6" s="5"/>
      <c r="AM6" s="5"/>
      <c r="AN6" s="5"/>
      <c r="AO6" s="3"/>
      <c r="AP6" s="47"/>
      <c r="AQ6" s="44"/>
      <c r="AR6" s="44" t="s">
        <v>211</v>
      </c>
      <c r="AS6" s="54" t="s">
        <v>102</v>
      </c>
      <c r="AT6" s="46"/>
      <c r="AU6" s="3"/>
      <c r="AV6" s="3"/>
      <c r="AW6" s="3"/>
      <c r="AX6" s="6" t="s">
        <v>212</v>
      </c>
      <c r="AY6" s="3"/>
      <c r="AZ6" s="47"/>
    </row>
    <row r="7" spans="1:52" ht="35.25" customHeight="1" x14ac:dyDescent="0.35">
      <c r="A7" s="63">
        <v>5</v>
      </c>
      <c r="B7" s="43">
        <v>43967</v>
      </c>
      <c r="C7" s="1" t="s">
        <v>101</v>
      </c>
      <c r="D7" s="2" t="s">
        <v>94</v>
      </c>
      <c r="E7" s="1" t="s">
        <v>165</v>
      </c>
      <c r="F7" s="45" t="s">
        <v>213</v>
      </c>
      <c r="G7" s="46" t="s">
        <v>110</v>
      </c>
      <c r="H7" s="2" t="s">
        <v>98</v>
      </c>
      <c r="I7" s="3" t="s">
        <v>214</v>
      </c>
      <c r="J7" s="3" t="s">
        <v>215</v>
      </c>
      <c r="K7" s="48" t="s">
        <v>216</v>
      </c>
      <c r="L7" s="49" t="s">
        <v>99</v>
      </c>
      <c r="M7" s="1" t="s">
        <v>171</v>
      </c>
      <c r="N7" s="2" t="s">
        <v>65</v>
      </c>
      <c r="O7" s="1" t="s">
        <v>217</v>
      </c>
      <c r="P7" s="2" t="s">
        <v>89</v>
      </c>
      <c r="Q7" s="1"/>
      <c r="R7" s="1"/>
      <c r="S7" s="1" t="s">
        <v>67</v>
      </c>
      <c r="T7" s="50" t="s">
        <v>67</v>
      </c>
      <c r="U7" s="46" t="s">
        <v>68</v>
      </c>
      <c r="V7" s="3"/>
      <c r="W7" s="3" t="s">
        <v>81</v>
      </c>
      <c r="X7" s="3"/>
      <c r="Y7" s="3">
        <v>1</v>
      </c>
      <c r="Z7" s="3" t="s">
        <v>174</v>
      </c>
      <c r="AA7" s="2" t="s">
        <v>107</v>
      </c>
      <c r="AB7" s="3"/>
      <c r="AC7" s="3"/>
      <c r="AD7" s="47"/>
      <c r="AE7" s="51" t="s">
        <v>83</v>
      </c>
      <c r="AF7" s="1" t="s">
        <v>174</v>
      </c>
      <c r="AG7" s="4" t="s">
        <v>85</v>
      </c>
      <c r="AH7" s="4" t="s">
        <v>143</v>
      </c>
      <c r="AI7" s="4"/>
      <c r="AJ7" s="52"/>
      <c r="AK7" s="53" t="s">
        <v>73</v>
      </c>
      <c r="AL7" s="5"/>
      <c r="AM7" s="5"/>
      <c r="AN7" s="5"/>
      <c r="AO7" s="3"/>
      <c r="AP7" s="47"/>
      <c r="AQ7" s="44"/>
      <c r="AR7" s="44" t="s">
        <v>218</v>
      </c>
      <c r="AS7" s="54" t="s">
        <v>87</v>
      </c>
      <c r="AT7" s="55" t="s">
        <v>219</v>
      </c>
      <c r="AU7" s="3"/>
      <c r="AV7" s="3"/>
      <c r="AW7" s="3"/>
      <c r="AX7" s="3"/>
      <c r="AY7" s="3"/>
      <c r="AZ7" s="56" t="s">
        <v>220</v>
      </c>
    </row>
    <row r="8" spans="1:52" ht="35.25" customHeight="1" x14ac:dyDescent="0.35">
      <c r="A8" s="63">
        <v>6</v>
      </c>
      <c r="B8" s="43">
        <v>43970</v>
      </c>
      <c r="C8" s="1" t="s">
        <v>91</v>
      </c>
      <c r="D8" s="2" t="s">
        <v>76</v>
      </c>
      <c r="E8" s="1" t="s">
        <v>92</v>
      </c>
      <c r="F8" s="45" t="s">
        <v>221</v>
      </c>
      <c r="G8" s="46" t="s">
        <v>222</v>
      </c>
      <c r="H8" s="2" t="s">
        <v>98</v>
      </c>
      <c r="I8" s="3" t="s">
        <v>223</v>
      </c>
      <c r="J8" s="3" t="s">
        <v>224</v>
      </c>
      <c r="K8" s="48" t="s">
        <v>225</v>
      </c>
      <c r="L8" s="49" t="s">
        <v>99</v>
      </c>
      <c r="M8" s="1" t="s">
        <v>226</v>
      </c>
      <c r="N8" s="2" t="s">
        <v>79</v>
      </c>
      <c r="O8" s="1"/>
      <c r="P8" s="2" t="s">
        <v>80</v>
      </c>
      <c r="Q8" s="1" t="s">
        <v>90</v>
      </c>
      <c r="R8" s="1"/>
      <c r="S8" s="1" t="s">
        <v>67</v>
      </c>
      <c r="T8" s="50" t="s">
        <v>67</v>
      </c>
      <c r="U8" s="46" t="s">
        <v>68</v>
      </c>
      <c r="V8" s="3"/>
      <c r="W8" s="3">
        <v>1</v>
      </c>
      <c r="X8" s="3" t="s">
        <v>227</v>
      </c>
      <c r="Y8" s="3">
        <v>14</v>
      </c>
      <c r="Z8" s="3" t="s">
        <v>228</v>
      </c>
      <c r="AA8" s="2" t="s">
        <v>122</v>
      </c>
      <c r="AB8" s="3"/>
      <c r="AC8" s="3"/>
      <c r="AD8" s="47"/>
      <c r="AE8" s="51" t="s">
        <v>71</v>
      </c>
      <c r="AF8" s="1"/>
      <c r="AG8" s="4" t="s">
        <v>72</v>
      </c>
      <c r="AH8" s="4"/>
      <c r="AI8" s="4"/>
      <c r="AJ8" s="52"/>
      <c r="AK8" s="53" t="s">
        <v>73</v>
      </c>
      <c r="AL8" s="5"/>
      <c r="AM8" s="5"/>
      <c r="AN8" s="5"/>
      <c r="AO8" s="3"/>
      <c r="AP8" s="47"/>
      <c r="AQ8" s="44"/>
      <c r="AR8" s="44" t="s">
        <v>229</v>
      </c>
      <c r="AS8" s="54" t="s">
        <v>102</v>
      </c>
      <c r="AT8" s="55"/>
      <c r="AU8" s="3"/>
      <c r="AV8" s="3"/>
      <c r="AW8" s="3"/>
      <c r="AX8" s="3"/>
      <c r="AY8" s="3"/>
      <c r="AZ8" s="56" t="s">
        <v>230</v>
      </c>
    </row>
    <row r="9" spans="1:52" ht="35.25" customHeight="1" x14ac:dyDescent="0.35">
      <c r="A9" s="63">
        <v>7</v>
      </c>
      <c r="B9" s="43">
        <v>44086</v>
      </c>
      <c r="C9" s="1" t="s">
        <v>58</v>
      </c>
      <c r="D9" s="2" t="s">
        <v>59</v>
      </c>
      <c r="E9" s="1" t="s">
        <v>141</v>
      </c>
      <c r="F9" s="45" t="s">
        <v>118</v>
      </c>
      <c r="G9" s="46" t="s">
        <v>154</v>
      </c>
      <c r="H9" s="2" t="s">
        <v>112</v>
      </c>
      <c r="I9" s="3" t="s">
        <v>231</v>
      </c>
      <c r="J9" s="3" t="s">
        <v>232</v>
      </c>
      <c r="K9" s="48" t="s">
        <v>233</v>
      </c>
      <c r="L9" s="49" t="s">
        <v>63</v>
      </c>
      <c r="M9" s="1" t="s">
        <v>234</v>
      </c>
      <c r="N9" s="2" t="s">
        <v>79</v>
      </c>
      <c r="O9" s="1" t="s">
        <v>130</v>
      </c>
      <c r="P9" s="2" t="s">
        <v>89</v>
      </c>
      <c r="Q9" s="1" t="s">
        <v>235</v>
      </c>
      <c r="R9" s="1" t="s">
        <v>119</v>
      </c>
      <c r="S9" s="1" t="s">
        <v>67</v>
      </c>
      <c r="T9" s="50" t="s">
        <v>67</v>
      </c>
      <c r="U9" s="46" t="s">
        <v>68</v>
      </c>
      <c r="V9" s="3"/>
      <c r="W9" s="3">
        <v>2</v>
      </c>
      <c r="X9" s="3" t="s">
        <v>236</v>
      </c>
      <c r="Y9" s="3">
        <v>1</v>
      </c>
      <c r="Z9" s="3" t="s">
        <v>104</v>
      </c>
      <c r="AA9" s="2" t="s">
        <v>122</v>
      </c>
      <c r="AB9" s="3"/>
      <c r="AC9" s="3"/>
      <c r="AD9" s="47"/>
      <c r="AE9" s="51" t="s">
        <v>83</v>
      </c>
      <c r="AF9" s="1" t="s">
        <v>174</v>
      </c>
      <c r="AG9" s="4" t="s">
        <v>85</v>
      </c>
      <c r="AH9" s="4" t="s">
        <v>143</v>
      </c>
      <c r="AI9" s="4"/>
      <c r="AJ9" s="52"/>
      <c r="AK9" s="53" t="s">
        <v>73</v>
      </c>
      <c r="AL9" s="5"/>
      <c r="AM9" s="5"/>
      <c r="AN9" s="5"/>
      <c r="AO9" s="3" t="s">
        <v>237</v>
      </c>
      <c r="AP9" s="47"/>
      <c r="AQ9" s="44"/>
      <c r="AR9" s="44" t="s">
        <v>238</v>
      </c>
      <c r="AS9" s="54" t="s">
        <v>102</v>
      </c>
      <c r="AT9" s="46"/>
      <c r="AU9" s="3"/>
      <c r="AV9" s="3"/>
      <c r="AW9" s="3"/>
      <c r="AX9" s="6" t="s">
        <v>239</v>
      </c>
      <c r="AY9" s="3"/>
      <c r="AZ9" s="47"/>
    </row>
    <row r="10" spans="1:52" ht="35.25" customHeight="1" x14ac:dyDescent="0.35">
      <c r="A10" s="63">
        <v>8</v>
      </c>
      <c r="B10" s="43">
        <v>44093</v>
      </c>
      <c r="C10" s="1" t="s">
        <v>93</v>
      </c>
      <c r="D10" s="2" t="s">
        <v>94</v>
      </c>
      <c r="E10" s="1" t="s">
        <v>126</v>
      </c>
      <c r="F10" s="45" t="s">
        <v>118</v>
      </c>
      <c r="G10" s="46" t="s">
        <v>135</v>
      </c>
      <c r="H10" s="2" t="s">
        <v>136</v>
      </c>
      <c r="I10" s="3" t="s">
        <v>240</v>
      </c>
      <c r="J10" s="3" t="s">
        <v>241</v>
      </c>
      <c r="K10" s="48" t="s">
        <v>241</v>
      </c>
      <c r="L10" s="49" t="s">
        <v>63</v>
      </c>
      <c r="M10" s="1" t="s">
        <v>96</v>
      </c>
      <c r="N10" s="2" t="s">
        <v>65</v>
      </c>
      <c r="O10" s="1"/>
      <c r="P10" s="2" t="s">
        <v>80</v>
      </c>
      <c r="Q10" s="1" t="s">
        <v>132</v>
      </c>
      <c r="R10" s="1"/>
      <c r="S10" s="1" t="s">
        <v>67</v>
      </c>
      <c r="T10" s="50" t="s">
        <v>67</v>
      </c>
      <c r="U10" s="46" t="s">
        <v>68</v>
      </c>
      <c r="V10" s="3"/>
      <c r="W10" s="3" t="s">
        <v>81</v>
      </c>
      <c r="X10" s="3"/>
      <c r="Y10" s="3" t="s">
        <v>69</v>
      </c>
      <c r="Z10" s="3"/>
      <c r="AA10" s="2" t="s">
        <v>82</v>
      </c>
      <c r="AB10" s="3">
        <v>1</v>
      </c>
      <c r="AC10" s="3" t="s">
        <v>132</v>
      </c>
      <c r="AD10" s="47"/>
      <c r="AE10" s="51" t="s">
        <v>71</v>
      </c>
      <c r="AF10" s="1"/>
      <c r="AG10" s="4" t="s">
        <v>72</v>
      </c>
      <c r="AH10" s="4"/>
      <c r="AI10" s="4"/>
      <c r="AJ10" s="52"/>
      <c r="AK10" s="53" t="s">
        <v>73</v>
      </c>
      <c r="AL10" s="5"/>
      <c r="AM10" s="5"/>
      <c r="AN10" s="5"/>
      <c r="AO10" s="3"/>
      <c r="AP10" s="47"/>
      <c r="AQ10" s="44"/>
      <c r="AR10" s="44" t="s">
        <v>242</v>
      </c>
      <c r="AS10" s="54" t="s">
        <v>102</v>
      </c>
      <c r="AT10" s="46"/>
      <c r="AU10" s="3"/>
      <c r="AV10" s="3"/>
      <c r="AW10" s="3"/>
      <c r="AX10" s="3"/>
      <c r="AY10" s="3"/>
      <c r="AZ10" s="47" t="s">
        <v>243</v>
      </c>
    </row>
    <row r="11" spans="1:52" ht="35.25" customHeight="1" x14ac:dyDescent="0.35">
      <c r="A11" s="63">
        <v>9</v>
      </c>
      <c r="B11" s="43">
        <v>44101</v>
      </c>
      <c r="C11" s="1" t="s">
        <v>114</v>
      </c>
      <c r="D11" s="2" t="s">
        <v>94</v>
      </c>
      <c r="E11" s="1" t="s">
        <v>244</v>
      </c>
      <c r="F11" s="45" t="s">
        <v>245</v>
      </c>
      <c r="G11" s="46" t="s">
        <v>77</v>
      </c>
      <c r="H11" s="2" t="s">
        <v>78</v>
      </c>
      <c r="I11" s="3" t="s">
        <v>246</v>
      </c>
      <c r="J11" s="3" t="s">
        <v>247</v>
      </c>
      <c r="K11" s="48" t="s">
        <v>248</v>
      </c>
      <c r="L11" s="49" t="s">
        <v>63</v>
      </c>
      <c r="M11" s="1" t="s">
        <v>249</v>
      </c>
      <c r="N11" s="2" t="s">
        <v>79</v>
      </c>
      <c r="O11" s="1"/>
      <c r="P11" s="2" t="s">
        <v>80</v>
      </c>
      <c r="Q11" s="1" t="s">
        <v>250</v>
      </c>
      <c r="R11" s="1"/>
      <c r="S11" s="1" t="s">
        <v>67</v>
      </c>
      <c r="T11" s="50" t="s">
        <v>67</v>
      </c>
      <c r="U11" s="46" t="s">
        <v>68</v>
      </c>
      <c r="V11" s="3"/>
      <c r="W11" s="3">
        <v>1</v>
      </c>
      <c r="X11" s="3" t="s">
        <v>251</v>
      </c>
      <c r="Y11" s="3" t="s">
        <v>69</v>
      </c>
      <c r="Z11" s="3"/>
      <c r="AA11" s="2" t="s">
        <v>70</v>
      </c>
      <c r="AB11" s="3"/>
      <c r="AC11" s="3"/>
      <c r="AD11" s="47"/>
      <c r="AE11" s="51" t="s">
        <v>71</v>
      </c>
      <c r="AF11" s="1"/>
      <c r="AG11" s="4" t="s">
        <v>72</v>
      </c>
      <c r="AH11" s="4"/>
      <c r="AI11" s="4"/>
      <c r="AJ11" s="52"/>
      <c r="AK11" s="53" t="s">
        <v>73</v>
      </c>
      <c r="AL11" s="5"/>
      <c r="AM11" s="5"/>
      <c r="AN11" s="5"/>
      <c r="AO11" s="3"/>
      <c r="AP11" s="47"/>
      <c r="AQ11" s="44"/>
      <c r="AR11" s="44" t="s">
        <v>252</v>
      </c>
      <c r="AS11" s="54" t="s">
        <v>102</v>
      </c>
      <c r="AT11" s="46"/>
      <c r="AU11" s="3"/>
      <c r="AV11" s="3"/>
      <c r="AW11" s="3"/>
      <c r="AX11" s="3"/>
      <c r="AY11" s="3"/>
      <c r="AZ11" s="56" t="s">
        <v>253</v>
      </c>
    </row>
    <row r="12" spans="1:52" ht="35.25" customHeight="1" x14ac:dyDescent="0.35">
      <c r="A12" s="63">
        <v>10</v>
      </c>
      <c r="B12" s="43">
        <v>44109</v>
      </c>
      <c r="C12" s="1" t="s">
        <v>58</v>
      </c>
      <c r="D12" s="2" t="s">
        <v>59</v>
      </c>
      <c r="E12" s="1" t="s">
        <v>60</v>
      </c>
      <c r="F12" s="45" t="s">
        <v>254</v>
      </c>
      <c r="G12" s="46" t="s">
        <v>154</v>
      </c>
      <c r="H12" s="2" t="s">
        <v>112</v>
      </c>
      <c r="I12" s="3" t="s">
        <v>255</v>
      </c>
      <c r="J12" s="3" t="s">
        <v>256</v>
      </c>
      <c r="K12" s="48" t="s">
        <v>257</v>
      </c>
      <c r="L12" s="49" t="s">
        <v>63</v>
      </c>
      <c r="M12" s="1" t="s">
        <v>123</v>
      </c>
      <c r="N12" s="2" t="s">
        <v>79</v>
      </c>
      <c r="O12" s="1" t="s">
        <v>120</v>
      </c>
      <c r="P12" s="2" t="s">
        <v>121</v>
      </c>
      <c r="Q12" s="1" t="s">
        <v>90</v>
      </c>
      <c r="R12" s="1" t="s">
        <v>120</v>
      </c>
      <c r="S12" s="1" t="s">
        <v>67</v>
      </c>
      <c r="T12" s="50" t="s">
        <v>67</v>
      </c>
      <c r="U12" s="46" t="s">
        <v>68</v>
      </c>
      <c r="V12" s="3"/>
      <c r="W12" s="3">
        <v>7</v>
      </c>
      <c r="X12" s="3" t="s">
        <v>258</v>
      </c>
      <c r="Y12" s="3">
        <v>12</v>
      </c>
      <c r="Z12" s="3" t="s">
        <v>259</v>
      </c>
      <c r="AA12" s="2" t="s">
        <v>122</v>
      </c>
      <c r="AB12" s="3"/>
      <c r="AC12" s="3"/>
      <c r="AD12" s="47" t="s">
        <v>260</v>
      </c>
      <c r="AE12" s="51" t="s">
        <v>83</v>
      </c>
      <c r="AF12" s="1" t="s">
        <v>127</v>
      </c>
      <c r="AG12" s="4" t="s">
        <v>85</v>
      </c>
      <c r="AH12" s="4" t="s">
        <v>143</v>
      </c>
      <c r="AI12" s="4"/>
      <c r="AJ12" s="52"/>
      <c r="AK12" s="53" t="s">
        <v>73</v>
      </c>
      <c r="AL12" s="5"/>
      <c r="AM12" s="5"/>
      <c r="AN12" s="5"/>
      <c r="AO12" s="3"/>
      <c r="AP12" s="47"/>
      <c r="AQ12" s="44"/>
      <c r="AR12" s="44" t="s">
        <v>261</v>
      </c>
      <c r="AS12" s="54" t="s">
        <v>102</v>
      </c>
      <c r="AT12" s="46"/>
      <c r="AU12" s="3"/>
      <c r="AV12" s="3"/>
      <c r="AW12" s="3"/>
      <c r="AX12" s="3" t="s">
        <v>262</v>
      </c>
      <c r="AY12" s="3"/>
      <c r="AZ12" s="47" t="s">
        <v>263</v>
      </c>
    </row>
    <row r="13" spans="1:52" ht="35.25" customHeight="1" x14ac:dyDescent="0.35">
      <c r="A13" s="63">
        <v>11</v>
      </c>
      <c r="B13" s="43">
        <v>44160</v>
      </c>
      <c r="C13" s="1" t="s">
        <v>58</v>
      </c>
      <c r="D13" s="2" t="s">
        <v>59</v>
      </c>
      <c r="E13" s="1" t="s">
        <v>88</v>
      </c>
      <c r="F13" s="45" t="s">
        <v>161</v>
      </c>
      <c r="G13" s="46" t="s">
        <v>154</v>
      </c>
      <c r="H13" s="2" t="s">
        <v>112</v>
      </c>
      <c r="I13" s="3" t="s">
        <v>264</v>
      </c>
      <c r="J13" s="3" t="s">
        <v>265</v>
      </c>
      <c r="K13" s="48" t="s">
        <v>266</v>
      </c>
      <c r="L13" s="49" t="s">
        <v>63</v>
      </c>
      <c r="M13" s="1" t="s">
        <v>267</v>
      </c>
      <c r="N13" s="2" t="s">
        <v>79</v>
      </c>
      <c r="O13" s="1" t="s">
        <v>268</v>
      </c>
      <c r="P13" s="2" t="s">
        <v>89</v>
      </c>
      <c r="Q13" s="1" t="s">
        <v>269</v>
      </c>
      <c r="R13" s="1" t="s">
        <v>268</v>
      </c>
      <c r="S13" s="1" t="s">
        <v>67</v>
      </c>
      <c r="T13" s="50" t="s">
        <v>67</v>
      </c>
      <c r="U13" s="46" t="s">
        <v>68</v>
      </c>
      <c r="V13" s="3"/>
      <c r="W13" s="3">
        <v>2</v>
      </c>
      <c r="X13" s="3" t="s">
        <v>270</v>
      </c>
      <c r="Y13" s="3">
        <v>8</v>
      </c>
      <c r="Z13" s="3" t="s">
        <v>172</v>
      </c>
      <c r="AA13" s="2" t="s">
        <v>122</v>
      </c>
      <c r="AB13" s="3"/>
      <c r="AC13" s="3"/>
      <c r="AD13" s="47"/>
      <c r="AE13" s="51" t="s">
        <v>108</v>
      </c>
      <c r="AF13" s="1" t="s">
        <v>113</v>
      </c>
      <c r="AG13" s="4" t="s">
        <v>85</v>
      </c>
      <c r="AH13" s="4" t="s">
        <v>86</v>
      </c>
      <c r="AI13" s="4" t="s">
        <v>109</v>
      </c>
      <c r="AJ13" s="52"/>
      <c r="AK13" s="53" t="s">
        <v>271</v>
      </c>
      <c r="AL13" s="5" t="s">
        <v>272</v>
      </c>
      <c r="AM13" s="5"/>
      <c r="AN13" s="5"/>
      <c r="AO13" s="3"/>
      <c r="AP13" s="47" t="s">
        <v>273</v>
      </c>
      <c r="AQ13" s="44"/>
      <c r="AR13" s="44" t="s">
        <v>274</v>
      </c>
      <c r="AS13" s="54" t="s">
        <v>87</v>
      </c>
      <c r="AT13" s="55" t="s">
        <v>275</v>
      </c>
      <c r="AU13" s="3"/>
      <c r="AV13" s="3"/>
      <c r="AW13" s="3"/>
      <c r="AX13" s="3" t="s">
        <v>276</v>
      </c>
      <c r="AY13" s="3" t="s">
        <v>277</v>
      </c>
      <c r="AZ13" s="56" t="s">
        <v>278</v>
      </c>
    </row>
    <row r="14" spans="1:52" ht="35.25" customHeight="1" x14ac:dyDescent="0.35">
      <c r="A14" s="63">
        <v>12</v>
      </c>
      <c r="B14" s="43">
        <v>44164</v>
      </c>
      <c r="C14" s="1" t="s">
        <v>58</v>
      </c>
      <c r="D14" s="2" t="s">
        <v>59</v>
      </c>
      <c r="E14" s="1" t="s">
        <v>88</v>
      </c>
      <c r="F14" s="45" t="s">
        <v>161</v>
      </c>
      <c r="G14" s="46" t="s">
        <v>150</v>
      </c>
      <c r="H14" s="2" t="s">
        <v>62</v>
      </c>
      <c r="I14" s="3" t="s">
        <v>279</v>
      </c>
      <c r="J14" s="3" t="s">
        <v>280</v>
      </c>
      <c r="K14" s="48" t="s">
        <v>281</v>
      </c>
      <c r="L14" s="49" t="s">
        <v>282</v>
      </c>
      <c r="M14" s="1" t="s">
        <v>131</v>
      </c>
      <c r="N14" s="2" t="s">
        <v>65</v>
      </c>
      <c r="O14" s="1" t="s">
        <v>120</v>
      </c>
      <c r="P14" s="2" t="s">
        <v>121</v>
      </c>
      <c r="Q14" s="1" t="s">
        <v>269</v>
      </c>
      <c r="R14" s="1" t="s">
        <v>120</v>
      </c>
      <c r="S14" s="1" t="s">
        <v>67</v>
      </c>
      <c r="T14" s="50" t="s">
        <v>67</v>
      </c>
      <c r="U14" s="46" t="s">
        <v>68</v>
      </c>
      <c r="V14" s="3"/>
      <c r="W14" s="3" t="s">
        <v>81</v>
      </c>
      <c r="X14" s="3"/>
      <c r="Y14" s="3" t="s">
        <v>69</v>
      </c>
      <c r="Z14" s="3"/>
      <c r="AA14" s="2" t="s">
        <v>82</v>
      </c>
      <c r="AB14" s="3"/>
      <c r="AC14" s="3"/>
      <c r="AD14" s="47" t="s">
        <v>283</v>
      </c>
      <c r="AE14" s="51" t="s">
        <v>71</v>
      </c>
      <c r="AF14" s="1"/>
      <c r="AG14" s="4" t="s">
        <v>72</v>
      </c>
      <c r="AH14" s="4"/>
      <c r="AI14" s="4"/>
      <c r="AJ14" s="52"/>
      <c r="AK14" s="53" t="s">
        <v>73</v>
      </c>
      <c r="AL14" s="5"/>
      <c r="AM14" s="5"/>
      <c r="AN14" s="5"/>
      <c r="AO14" s="3"/>
      <c r="AP14" s="47"/>
      <c r="AQ14" s="44"/>
      <c r="AR14" s="44" t="s">
        <v>284</v>
      </c>
      <c r="AS14" s="54" t="s">
        <v>102</v>
      </c>
      <c r="AT14" s="55"/>
      <c r="AU14" s="3"/>
      <c r="AV14" s="3"/>
      <c r="AW14" s="3"/>
      <c r="AX14" s="3"/>
      <c r="AY14" s="3" t="s">
        <v>285</v>
      </c>
      <c r="AZ14" s="56" t="s">
        <v>286</v>
      </c>
    </row>
    <row r="15" spans="1:52" ht="35.25" customHeight="1" x14ac:dyDescent="0.35">
      <c r="A15" s="63">
        <v>13</v>
      </c>
      <c r="B15" s="43">
        <v>44174</v>
      </c>
      <c r="C15" s="1" t="s">
        <v>101</v>
      </c>
      <c r="D15" s="2" t="s">
        <v>94</v>
      </c>
      <c r="E15" s="1" t="s">
        <v>287</v>
      </c>
      <c r="F15" s="45" t="s">
        <v>288</v>
      </c>
      <c r="G15" s="46" t="s">
        <v>61</v>
      </c>
      <c r="H15" s="2" t="s">
        <v>62</v>
      </c>
      <c r="I15" s="3" t="s">
        <v>289</v>
      </c>
      <c r="J15" s="3" t="s">
        <v>290</v>
      </c>
      <c r="K15" s="48" t="s">
        <v>291</v>
      </c>
      <c r="L15" s="49" t="s">
        <v>63</v>
      </c>
      <c r="M15" s="1" t="s">
        <v>64</v>
      </c>
      <c r="N15" s="2" t="s">
        <v>65</v>
      </c>
      <c r="O15" s="1"/>
      <c r="P15" s="2" t="s">
        <v>80</v>
      </c>
      <c r="Q15" s="1" t="s">
        <v>292</v>
      </c>
      <c r="R15" s="1"/>
      <c r="S15" s="1" t="s">
        <v>67</v>
      </c>
      <c r="T15" s="50" t="s">
        <v>67</v>
      </c>
      <c r="U15" s="46" t="s">
        <v>68</v>
      </c>
      <c r="V15" s="3"/>
      <c r="W15" s="3" t="s">
        <v>81</v>
      </c>
      <c r="X15" s="3"/>
      <c r="Y15" s="3" t="s">
        <v>69</v>
      </c>
      <c r="Z15" s="3"/>
      <c r="AA15" s="2" t="s">
        <v>82</v>
      </c>
      <c r="AB15" s="3"/>
      <c r="AC15" s="3"/>
      <c r="AD15" s="47"/>
      <c r="AE15" s="51" t="s">
        <v>71</v>
      </c>
      <c r="AF15" s="1"/>
      <c r="AG15" s="4" t="s">
        <v>72</v>
      </c>
      <c r="AH15" s="4"/>
      <c r="AI15" s="4"/>
      <c r="AJ15" s="52"/>
      <c r="AK15" s="53" t="s">
        <v>73</v>
      </c>
      <c r="AL15" s="5"/>
      <c r="AM15" s="5"/>
      <c r="AN15" s="5"/>
      <c r="AO15" s="3"/>
      <c r="AP15" s="47"/>
      <c r="AQ15" s="44"/>
      <c r="AR15" s="44" t="s">
        <v>293</v>
      </c>
      <c r="AS15" s="54" t="s">
        <v>102</v>
      </c>
      <c r="AT15" s="46"/>
      <c r="AU15" s="3"/>
      <c r="AV15" s="3"/>
      <c r="AW15" s="3"/>
      <c r="AX15" s="6" t="s">
        <v>294</v>
      </c>
      <c r="AY15" s="3"/>
      <c r="AZ15" s="47"/>
    </row>
    <row r="16" spans="1:52" ht="35.25" customHeight="1" x14ac:dyDescent="0.35">
      <c r="A16" s="63">
        <v>14</v>
      </c>
      <c r="B16" s="7">
        <v>44175</v>
      </c>
      <c r="C16" s="1" t="s">
        <v>101</v>
      </c>
      <c r="D16" s="2" t="s">
        <v>94</v>
      </c>
      <c r="E16" s="1" t="s">
        <v>287</v>
      </c>
      <c r="F16" s="1" t="s">
        <v>288</v>
      </c>
      <c r="G16" s="3" t="s">
        <v>61</v>
      </c>
      <c r="H16" s="2" t="s">
        <v>62</v>
      </c>
      <c r="I16" s="3" t="s">
        <v>295</v>
      </c>
      <c r="J16" s="3" t="s">
        <v>296</v>
      </c>
      <c r="K16" s="3" t="s">
        <v>297</v>
      </c>
      <c r="L16" s="2" t="s">
        <v>95</v>
      </c>
      <c r="M16" s="1" t="s">
        <v>298</v>
      </c>
      <c r="N16" s="2" t="s">
        <v>79</v>
      </c>
      <c r="O16" s="1" t="s">
        <v>145</v>
      </c>
      <c r="P16" s="2" t="s">
        <v>89</v>
      </c>
      <c r="Q16" s="1" t="s">
        <v>299</v>
      </c>
      <c r="R16" s="1"/>
      <c r="S16" s="1" t="s">
        <v>67</v>
      </c>
      <c r="T16" s="2" t="s">
        <v>67</v>
      </c>
      <c r="U16" s="3">
        <v>1</v>
      </c>
      <c r="V16" s="3" t="s">
        <v>300</v>
      </c>
      <c r="W16" s="3">
        <v>2</v>
      </c>
      <c r="X16" s="3" t="s">
        <v>301</v>
      </c>
      <c r="Y16" s="3">
        <v>3</v>
      </c>
      <c r="Z16" s="3" t="s">
        <v>298</v>
      </c>
      <c r="AA16" s="2" t="s">
        <v>100</v>
      </c>
      <c r="AB16" s="3"/>
      <c r="AC16" s="3"/>
      <c r="AD16" s="3"/>
      <c r="AE16" s="1" t="s">
        <v>83</v>
      </c>
      <c r="AF16" s="1" t="s">
        <v>84</v>
      </c>
      <c r="AG16" s="4" t="s">
        <v>85</v>
      </c>
      <c r="AH16" s="4" t="s">
        <v>86</v>
      </c>
      <c r="AI16" s="4"/>
      <c r="AJ16" s="4"/>
      <c r="AK16" s="5" t="s">
        <v>73</v>
      </c>
      <c r="AL16" s="5"/>
      <c r="AM16" s="5"/>
      <c r="AN16" s="5"/>
      <c r="AO16" s="3"/>
      <c r="AP16" s="3" t="s">
        <v>302</v>
      </c>
      <c r="AQ16" s="1"/>
      <c r="AR16" s="1" t="s">
        <v>303</v>
      </c>
      <c r="AS16" s="2" t="s">
        <v>87</v>
      </c>
      <c r="AT16" s="3" t="s">
        <v>304</v>
      </c>
      <c r="AU16" s="3"/>
      <c r="AV16" s="3"/>
      <c r="AW16" s="3"/>
      <c r="AX16" s="6" t="s">
        <v>294</v>
      </c>
      <c r="AY16" s="3" t="s">
        <v>305</v>
      </c>
      <c r="AZ16" s="6" t="s">
        <v>306</v>
      </c>
    </row>
    <row r="17" ht="23.15" customHeight="1" x14ac:dyDescent="0.35"/>
  </sheetData>
  <autoFilter ref="A2:BV16"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hyperlinks>
    <hyperlink ref="AZ3:AZ16" r:id="rId1" display="https://www.coptichistory.org/untitled_3.htm" xr:uid="{1F95F2EF-80B6-4B6C-B82F-DE2E99E0680F}"/>
    <hyperlink ref="AX9" r:id="rId2" xr:uid="{04E2C9B0-8C84-44FB-9FF5-42E4D76A03E8}"/>
    <hyperlink ref="AX6" r:id="rId3" xr:uid="{9AE87B8D-CA79-4D7B-BBC1-25F8E5F663EB}"/>
    <hyperlink ref="AT7" r:id="rId4" xr:uid="{EDAAE2E5-F100-4D13-8874-AC8EFDDC577B}"/>
    <hyperlink ref="AZ7" r:id="rId5" xr:uid="{E0DC9FF6-E773-417A-8DE2-0993DA46E3CF}"/>
    <hyperlink ref="AZ11" r:id="rId6" xr:uid="{36EF5B87-D0D0-473D-BFA1-FA79620EEA28}"/>
    <hyperlink ref="AT13" r:id="rId7" xr:uid="{10F853AB-9CB2-46B9-B8B7-8989DE652319}"/>
    <hyperlink ref="AZ13" r:id="rId8" xr:uid="{6CED8657-4927-4226-824B-EFE82F2BBC44}"/>
    <hyperlink ref="AX16" r:id="rId9" xr:uid="{36D91EBF-18BF-4496-80EA-75F4776F94EC}"/>
    <hyperlink ref="AX15" r:id="rId10" xr:uid="{E1DC07CF-FA15-4E80-897A-BFB2CBC77871}"/>
    <hyperlink ref="AZ16" r:id="rId11" xr:uid="{DCEA0BB9-DC3D-4143-A82A-22B31B747D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20" zoomScale="80" zoomScaleNormal="80" workbookViewId="0">
      <selection activeCell="B344" sqref="B344:K344"/>
    </sheetView>
  </sheetViews>
  <sheetFormatPr defaultColWidth="0" defaultRowHeight="0" customHeight="1" zeroHeight="1" x14ac:dyDescent="0.35"/>
  <cols>
    <col min="1" max="1" width="28.90625" style="80" bestFit="1" customWidth="1"/>
    <col min="2" max="2" width="36.26953125" style="80" customWidth="1"/>
    <col min="3" max="18" width="22.6328125" style="80" customWidth="1"/>
    <col min="19" max="68" width="0" style="80" hidden="1" customWidth="1"/>
    <col min="69" max="16384" width="22.6328125" style="80" hidden="1"/>
  </cols>
  <sheetData>
    <row r="1" spans="1:7" ht="25" customHeight="1" thickBot="1" x14ac:dyDescent="0.4"/>
    <row r="2" spans="1:7" ht="25" customHeight="1" thickBot="1" x14ac:dyDescent="0.4">
      <c r="A2" s="16">
        <v>1</v>
      </c>
      <c r="B2" s="95" t="s">
        <v>338</v>
      </c>
      <c r="C2" s="96"/>
      <c r="D2" s="96"/>
      <c r="E2" s="96"/>
      <c r="F2" s="96"/>
      <c r="G2" s="97"/>
    </row>
    <row r="3" spans="1:7" ht="25" customHeight="1" thickBot="1" x14ac:dyDescent="0.4">
      <c r="A3" s="16" t="s">
        <v>50</v>
      </c>
      <c r="B3" s="98" t="s">
        <v>309</v>
      </c>
      <c r="C3" s="99"/>
      <c r="D3" s="99"/>
      <c r="E3" s="99"/>
      <c r="F3" s="99"/>
      <c r="G3" s="100"/>
    </row>
    <row r="4" spans="1:7" ht="34.5" customHeight="1" thickBot="1" x14ac:dyDescent="0.4">
      <c r="A4" s="17"/>
      <c r="B4" s="22"/>
      <c r="C4" s="11" t="s">
        <v>87</v>
      </c>
      <c r="D4" s="66" t="s">
        <v>74</v>
      </c>
      <c r="E4" s="66" t="s">
        <v>102</v>
      </c>
      <c r="F4" s="25" t="s">
        <v>152</v>
      </c>
      <c r="G4" s="28" t="s">
        <v>307</v>
      </c>
    </row>
    <row r="5" spans="1:7" ht="25" customHeight="1" x14ac:dyDescent="0.35">
      <c r="A5" s="17"/>
      <c r="B5" s="13" t="s">
        <v>62</v>
      </c>
      <c r="C5" s="23">
        <f>COUNTIFS(Data!$AS:$AS,C$4,Data!$H:$H,$B5)</f>
        <v>1</v>
      </c>
      <c r="D5" s="24">
        <f>COUNTIFS(Data!$AS:$AS,D$4,Data!$H:$H,$B5)</f>
        <v>0</v>
      </c>
      <c r="E5" s="24">
        <f>COUNTIFS(Data!$AS:$AS,E$4,Data!$H:$H,$B5)</f>
        <v>2</v>
      </c>
      <c r="F5" s="26">
        <f>COUNTIFS(Data!$AS:$AS,F$4,Data!$H:$H,$B5)</f>
        <v>0</v>
      </c>
      <c r="G5" s="14">
        <f t="shared" ref="G5:G17" si="0">SUM(C5:F5)</f>
        <v>3</v>
      </c>
    </row>
    <row r="6" spans="1:7" ht="25" customHeight="1" x14ac:dyDescent="0.35">
      <c r="A6" s="17"/>
      <c r="B6" s="13" t="s">
        <v>139</v>
      </c>
      <c r="C6" s="21">
        <f>COUNTIFS(Data!$AS:$AS,C$4,Data!$H:$H,$B6)</f>
        <v>0</v>
      </c>
      <c r="D6" s="9">
        <f>COUNTIFS(Data!$AS:$AS,D$4,Data!$H:$H,$B6)</f>
        <v>0</v>
      </c>
      <c r="E6" s="9">
        <f>COUNTIFS(Data!$AS:$AS,E$4,Data!$H:$H,$B6)</f>
        <v>0</v>
      </c>
      <c r="F6" s="27">
        <f>COUNTIFS(Data!$AS:$AS,F$4,Data!$H:$H,$B6)</f>
        <v>0</v>
      </c>
      <c r="G6" s="14">
        <f t="shared" si="0"/>
        <v>0</v>
      </c>
    </row>
    <row r="7" spans="1:7" ht="25" customHeight="1" x14ac:dyDescent="0.35">
      <c r="A7" s="17"/>
      <c r="B7" s="13" t="s">
        <v>112</v>
      </c>
      <c r="C7" s="21">
        <f>COUNTIFS(Data!$AS:$AS,C$4,Data!$H:$H,$B7)</f>
        <v>1</v>
      </c>
      <c r="D7" s="9">
        <f>COUNTIFS(Data!$AS:$AS,D$4,Data!$H:$H,$B7)</f>
        <v>0</v>
      </c>
      <c r="E7" s="9">
        <f>COUNTIFS(Data!$AS:$AS,E$4,Data!$H:$H,$B7)</f>
        <v>2</v>
      </c>
      <c r="F7" s="27">
        <f>COUNTIFS(Data!$AS:$AS,F$4,Data!$H:$H,$B7)</f>
        <v>0</v>
      </c>
      <c r="G7" s="14">
        <f t="shared" si="0"/>
        <v>3</v>
      </c>
    </row>
    <row r="8" spans="1:7" ht="25" customHeight="1" x14ac:dyDescent="0.35">
      <c r="A8" s="17"/>
      <c r="B8" s="13" t="s">
        <v>103</v>
      </c>
      <c r="C8" s="21">
        <f>COUNTIFS(Data!$AS:$AS,C$4,Data!$H:$H,$B8)</f>
        <v>0</v>
      </c>
      <c r="D8" s="9">
        <f>COUNTIFS(Data!$AS:$AS,D$4,Data!$H:$H,$B8)</f>
        <v>0</v>
      </c>
      <c r="E8" s="9">
        <f>COUNTIFS(Data!$AS:$AS,E$4,Data!$H:$H,$B8)</f>
        <v>2</v>
      </c>
      <c r="F8" s="27">
        <f>COUNTIFS(Data!$AS:$AS,F$4,Data!$H:$H,$B8)</f>
        <v>0</v>
      </c>
      <c r="G8" s="14">
        <f t="shared" si="0"/>
        <v>2</v>
      </c>
    </row>
    <row r="9" spans="1:7" ht="25" customHeight="1" x14ac:dyDescent="0.35">
      <c r="A9" s="17"/>
      <c r="B9" s="13" t="s">
        <v>162</v>
      </c>
      <c r="C9" s="21">
        <f>COUNTIFS(Data!$AS:$AS,C$4,Data!$H:$H,$B9)</f>
        <v>0</v>
      </c>
      <c r="D9" s="9">
        <f>COUNTIFS(Data!$AS:$AS,D$4,Data!$H:$H,$B9)</f>
        <v>0</v>
      </c>
      <c r="E9" s="9">
        <f>COUNTIFS(Data!$AS:$AS,E$4,Data!$H:$H,$B9)</f>
        <v>0</v>
      </c>
      <c r="F9" s="27">
        <f>COUNTIFS(Data!$AS:$AS,F$4,Data!$H:$H,$B9)</f>
        <v>0</v>
      </c>
      <c r="G9" s="14">
        <f t="shared" si="0"/>
        <v>0</v>
      </c>
    </row>
    <row r="10" spans="1:7" ht="25" customHeight="1" x14ac:dyDescent="0.35">
      <c r="A10" s="17"/>
      <c r="B10" s="13" t="s">
        <v>78</v>
      </c>
      <c r="C10" s="21">
        <f>COUNTIFS(Data!$AS:$AS,C$4,Data!$H:$H,$B10)</f>
        <v>0</v>
      </c>
      <c r="D10" s="9">
        <f>COUNTIFS(Data!$AS:$AS,D$4,Data!$H:$H,$B10)</f>
        <v>0</v>
      </c>
      <c r="E10" s="9">
        <f>COUNTIFS(Data!$AS:$AS,E$4,Data!$H:$H,$B10)</f>
        <v>2</v>
      </c>
      <c r="F10" s="27">
        <f>COUNTIFS(Data!$AS:$AS,F$4,Data!$H:$H,$B10)</f>
        <v>0</v>
      </c>
      <c r="G10" s="14">
        <f t="shared" si="0"/>
        <v>2</v>
      </c>
    </row>
    <row r="11" spans="1:7" ht="25" customHeight="1" x14ac:dyDescent="0.35">
      <c r="A11" s="17"/>
      <c r="B11" s="13" t="s">
        <v>163</v>
      </c>
      <c r="C11" s="21">
        <f>COUNTIFS(Data!$AS:$AS,C$4,Data!$H:$H,$B11)</f>
        <v>0</v>
      </c>
      <c r="D11" s="9">
        <f>COUNTIFS(Data!$AS:$AS,D$4,Data!$H:$H,$B11)</f>
        <v>0</v>
      </c>
      <c r="E11" s="9">
        <f>COUNTIFS(Data!$AS:$AS,E$4,Data!$H:$H,$B11)</f>
        <v>0</v>
      </c>
      <c r="F11" s="27">
        <f>COUNTIFS(Data!$AS:$AS,F$4,Data!$H:$H,$B11)</f>
        <v>0</v>
      </c>
      <c r="G11" s="14">
        <f t="shared" si="0"/>
        <v>0</v>
      </c>
    </row>
    <row r="12" spans="1:7" ht="25" customHeight="1" x14ac:dyDescent="0.35">
      <c r="A12" s="17"/>
      <c r="B12" s="13" t="s">
        <v>136</v>
      </c>
      <c r="C12" s="21">
        <f>COUNTIFS(Data!$AS:$AS,C$4,Data!$H:$H,$B12)</f>
        <v>0</v>
      </c>
      <c r="D12" s="9">
        <f>COUNTIFS(Data!$AS:$AS,D$4,Data!$H:$H,$B12)</f>
        <v>0</v>
      </c>
      <c r="E12" s="9">
        <f>COUNTIFS(Data!$AS:$AS,E$4,Data!$H:$H,$B12)</f>
        <v>1</v>
      </c>
      <c r="F12" s="27">
        <f>COUNTIFS(Data!$AS:$AS,F$4,Data!$H:$H,$B12)</f>
        <v>0</v>
      </c>
      <c r="G12" s="14">
        <f t="shared" si="0"/>
        <v>1</v>
      </c>
    </row>
    <row r="13" spans="1:7" ht="25" customHeight="1" x14ac:dyDescent="0.35">
      <c r="A13" s="17"/>
      <c r="B13" s="13" t="s">
        <v>170</v>
      </c>
      <c r="C13" s="21">
        <f>COUNTIFS(Data!$AS:$AS,C$4,Data!$H:$H,$B13)</f>
        <v>0</v>
      </c>
      <c r="D13" s="9">
        <f>COUNTIFS(Data!$AS:$AS,D$4,Data!$H:$H,$B13)</f>
        <v>0</v>
      </c>
      <c r="E13" s="9">
        <f>COUNTIFS(Data!$AS:$AS,E$4,Data!$H:$H,$B13)</f>
        <v>0</v>
      </c>
      <c r="F13" s="27">
        <f>COUNTIFS(Data!$AS:$AS,F$4,Data!$H:$H,$B13)</f>
        <v>0</v>
      </c>
      <c r="G13" s="14">
        <f t="shared" si="0"/>
        <v>0</v>
      </c>
    </row>
    <row r="14" spans="1:7" ht="25" customHeight="1" x14ac:dyDescent="0.35">
      <c r="A14" s="17"/>
      <c r="B14" s="13" t="s">
        <v>98</v>
      </c>
      <c r="C14" s="21">
        <f>COUNTIFS(Data!$AS:$AS,C$4,Data!$H:$H,$B14)</f>
        <v>1</v>
      </c>
      <c r="D14" s="9">
        <f>COUNTIFS(Data!$AS:$AS,D$4,Data!$H:$H,$B14)</f>
        <v>0</v>
      </c>
      <c r="E14" s="9">
        <f>COUNTIFS(Data!$AS:$AS,E$4,Data!$H:$H,$B14)</f>
        <v>2</v>
      </c>
      <c r="F14" s="27">
        <f>COUNTIFS(Data!$AS:$AS,F$4,Data!$H:$H,$B14)</f>
        <v>0</v>
      </c>
      <c r="G14" s="14">
        <f t="shared" si="0"/>
        <v>3</v>
      </c>
    </row>
    <row r="15" spans="1:7" ht="25" customHeight="1" x14ac:dyDescent="0.35">
      <c r="A15" s="17"/>
      <c r="B15" s="13" t="s">
        <v>159</v>
      </c>
      <c r="C15" s="21">
        <f>COUNTIFS(Data!$AS:$AS,C$4,Data!$H:$H,$B15)</f>
        <v>0</v>
      </c>
      <c r="D15" s="9">
        <f>COUNTIFS(Data!$AS:$AS,D$4,Data!$H:$H,$B15)</f>
        <v>0</v>
      </c>
      <c r="E15" s="9">
        <f>COUNTIFS(Data!$AS:$AS,E$4,Data!$H:$H,$B15)</f>
        <v>0</v>
      </c>
      <c r="F15" s="27">
        <f>COUNTIFS(Data!$AS:$AS,F$4,Data!$H:$H,$B15)</f>
        <v>0</v>
      </c>
      <c r="G15" s="14">
        <f t="shared" si="0"/>
        <v>0</v>
      </c>
    </row>
    <row r="16" spans="1:7" ht="25" customHeight="1" thickBot="1" x14ac:dyDescent="0.4">
      <c r="A16" s="17"/>
      <c r="B16" s="29" t="s">
        <v>144</v>
      </c>
      <c r="C16" s="30">
        <f>COUNTIFS(Data!$AS:$AS,C$4,Data!$H:$H,$B16)</f>
        <v>0</v>
      </c>
      <c r="D16" s="10">
        <f>COUNTIFS(Data!$AS:$AS,D$4,Data!$H:$H,$B16)</f>
        <v>0</v>
      </c>
      <c r="E16" s="10">
        <f>COUNTIFS(Data!$AS:$AS,E$4,Data!$H:$H,$B16)</f>
        <v>0</v>
      </c>
      <c r="F16" s="31">
        <f>COUNTIFS(Data!$AS:$AS,F$4,Data!$H:$H,$B16)</f>
        <v>0</v>
      </c>
      <c r="G16" s="32">
        <f t="shared" si="0"/>
        <v>0</v>
      </c>
    </row>
    <row r="17" spans="1:7" ht="25" customHeight="1" thickBot="1" x14ac:dyDescent="0.4">
      <c r="A17" s="17"/>
      <c r="B17" s="65" t="s">
        <v>307</v>
      </c>
      <c r="C17" s="64">
        <f>SUM(C5:C16)</f>
        <v>3</v>
      </c>
      <c r="D17" s="64">
        <f>SUM(D5:D16)</f>
        <v>0</v>
      </c>
      <c r="E17" s="64">
        <f>SUM(E5:E16)</f>
        <v>11</v>
      </c>
      <c r="F17" s="64">
        <f>SUM(F5:F16)</f>
        <v>0</v>
      </c>
      <c r="G17" s="33">
        <f t="shared" si="0"/>
        <v>14</v>
      </c>
    </row>
    <row r="18" spans="1:7" ht="39" customHeight="1" thickBot="1" x14ac:dyDescent="0.4">
      <c r="A18" s="17"/>
      <c r="B18" s="101" t="s">
        <v>308</v>
      </c>
      <c r="C18" s="102"/>
      <c r="D18" s="102"/>
      <c r="E18" s="102"/>
      <c r="F18" s="102"/>
      <c r="G18" s="103"/>
    </row>
    <row r="19" spans="1:7" ht="25" customHeight="1" thickBot="1" x14ac:dyDescent="0.4"/>
    <row r="20" spans="1:7" ht="25" customHeight="1" thickBot="1" x14ac:dyDescent="0.4">
      <c r="A20" s="16">
        <v>2</v>
      </c>
      <c r="B20" s="95" t="s">
        <v>338</v>
      </c>
      <c r="C20" s="96"/>
      <c r="D20" s="96"/>
      <c r="E20" s="96"/>
      <c r="F20" s="97"/>
    </row>
    <row r="21" spans="1:7" ht="25" customHeight="1" thickBot="1" x14ac:dyDescent="0.4">
      <c r="A21" s="16" t="s">
        <v>13</v>
      </c>
      <c r="B21" s="98" t="s">
        <v>310</v>
      </c>
      <c r="C21" s="99"/>
      <c r="D21" s="99"/>
      <c r="E21" s="99"/>
      <c r="F21" s="100"/>
    </row>
    <row r="22" spans="1:7" ht="36" customHeight="1" thickBot="1" x14ac:dyDescent="0.4">
      <c r="A22" s="17"/>
      <c r="B22" s="22"/>
      <c r="C22" s="11" t="s">
        <v>63</v>
      </c>
      <c r="D22" s="12" t="s">
        <v>99</v>
      </c>
      <c r="E22" s="38" t="s">
        <v>95</v>
      </c>
      <c r="F22" s="28" t="s">
        <v>307</v>
      </c>
    </row>
    <row r="23" spans="1:7" ht="19.5" customHeight="1" x14ac:dyDescent="0.35">
      <c r="A23" s="17"/>
      <c r="B23" s="13" t="s">
        <v>93</v>
      </c>
      <c r="C23" s="23">
        <f>COUNTIFS(Data!$L:$L,C$22,Data!$C:$C,$B23)</f>
        <v>2</v>
      </c>
      <c r="D23" s="24">
        <f>COUNTIFS(Data!$L:$L,D$22,Data!$C:$C,$B23)</f>
        <v>0</v>
      </c>
      <c r="E23" s="26">
        <f>COUNTIFS(Data!$L:$L,E$22,Data!$C:$C,$B23)</f>
        <v>0</v>
      </c>
      <c r="F23" s="14">
        <f t="shared" ref="F23:F50" si="1">SUM(C23:E23)</f>
        <v>2</v>
      </c>
    </row>
    <row r="24" spans="1:7" ht="19.5" customHeight="1" x14ac:dyDescent="0.35">
      <c r="A24" s="17"/>
      <c r="B24" s="13" t="s">
        <v>114</v>
      </c>
      <c r="C24" s="21">
        <f>COUNTIFS(Data!$L:$L,C$22,Data!$C:$C,$B24)</f>
        <v>2</v>
      </c>
      <c r="D24" s="9">
        <f>COUNTIFS(Data!$L:$L,D$22,Data!$C:$C,$B24)</f>
        <v>0</v>
      </c>
      <c r="E24" s="27">
        <f>COUNTIFS(Data!$L:$L,E$22,Data!$C:$C,$B24)</f>
        <v>0</v>
      </c>
      <c r="F24" s="14">
        <f t="shared" si="1"/>
        <v>2</v>
      </c>
    </row>
    <row r="25" spans="1:7" ht="19.5" customHeight="1" x14ac:dyDescent="0.35">
      <c r="A25" s="17"/>
      <c r="B25" s="13" t="s">
        <v>101</v>
      </c>
      <c r="C25" s="21">
        <f>COUNTIFS(Data!$L:$L,C$22,Data!$C:$C,$B25)</f>
        <v>2</v>
      </c>
      <c r="D25" s="9">
        <f>COUNTIFS(Data!$L:$L,D$22,Data!$C:$C,$B25)</f>
        <v>1</v>
      </c>
      <c r="E25" s="27">
        <f>COUNTIFS(Data!$L:$L,E$22,Data!$C:$C,$B25)</f>
        <v>1</v>
      </c>
      <c r="F25" s="14">
        <f t="shared" si="1"/>
        <v>4</v>
      </c>
    </row>
    <row r="26" spans="1:7" ht="19.5" customHeight="1" x14ac:dyDescent="0.35">
      <c r="A26" s="17"/>
      <c r="B26" s="13" t="s">
        <v>111</v>
      </c>
      <c r="C26" s="21">
        <f>COUNTIFS(Data!$L:$L,C$22,Data!$C:$C,$B26)</f>
        <v>0</v>
      </c>
      <c r="D26" s="9">
        <f>COUNTIFS(Data!$L:$L,D$22,Data!$C:$C,$B26)</f>
        <v>0</v>
      </c>
      <c r="E26" s="27">
        <f>COUNTIFS(Data!$L:$L,E$22,Data!$C:$C,$B26)</f>
        <v>0</v>
      </c>
      <c r="F26" s="14">
        <f t="shared" si="1"/>
        <v>0</v>
      </c>
    </row>
    <row r="27" spans="1:7" ht="19.5" customHeight="1" x14ac:dyDescent="0.35">
      <c r="A27" s="17"/>
      <c r="B27" s="13" t="s">
        <v>75</v>
      </c>
      <c r="C27" s="21">
        <f>COUNTIFS(Data!$L:$L,C$22,Data!$C:$C,$B27)</f>
        <v>0</v>
      </c>
      <c r="D27" s="9">
        <f>COUNTIFS(Data!$L:$L,D$22,Data!$C:$C,$B27)</f>
        <v>0</v>
      </c>
      <c r="E27" s="27">
        <f>COUNTIFS(Data!$L:$L,E$22,Data!$C:$C,$B27)</f>
        <v>0</v>
      </c>
      <c r="F27" s="14">
        <f t="shared" si="1"/>
        <v>0</v>
      </c>
    </row>
    <row r="28" spans="1:7" ht="19.5" customHeight="1" x14ac:dyDescent="0.35">
      <c r="A28" s="17"/>
      <c r="B28" s="13" t="s">
        <v>129</v>
      </c>
      <c r="C28" s="21">
        <f>COUNTIFS(Data!$L:$L,C$22,Data!$C:$C,$B28)</f>
        <v>0</v>
      </c>
      <c r="D28" s="9">
        <f>COUNTIFS(Data!$L:$L,D$22,Data!$C:$C,$B28)</f>
        <v>0</v>
      </c>
      <c r="E28" s="27">
        <f>COUNTIFS(Data!$L:$L,E$22,Data!$C:$C,$B28)</f>
        <v>0</v>
      </c>
      <c r="F28" s="14">
        <f t="shared" si="1"/>
        <v>0</v>
      </c>
    </row>
    <row r="29" spans="1:7" ht="19.5" customHeight="1" x14ac:dyDescent="0.35">
      <c r="A29" s="17"/>
      <c r="B29" s="13" t="s">
        <v>140</v>
      </c>
      <c r="C29" s="21">
        <f>COUNTIFS(Data!$L:$L,C$22,Data!$C:$C,$B29)</f>
        <v>0</v>
      </c>
      <c r="D29" s="9">
        <f>COUNTIFS(Data!$L:$L,D$22,Data!$C:$C,$B29)</f>
        <v>0</v>
      </c>
      <c r="E29" s="27">
        <f>COUNTIFS(Data!$L:$L,E$22,Data!$C:$C,$B29)</f>
        <v>0</v>
      </c>
      <c r="F29" s="14">
        <f t="shared" si="1"/>
        <v>0</v>
      </c>
    </row>
    <row r="30" spans="1:7" ht="19.5" customHeight="1" x14ac:dyDescent="0.35">
      <c r="A30" s="17"/>
      <c r="B30" s="13" t="s">
        <v>142</v>
      </c>
      <c r="C30" s="21">
        <f>COUNTIFS(Data!$L:$L,C$22,Data!$C:$C,$B30)</f>
        <v>0</v>
      </c>
      <c r="D30" s="9">
        <f>COUNTIFS(Data!$L:$L,D$22,Data!$C:$C,$B30)</f>
        <v>0</v>
      </c>
      <c r="E30" s="27">
        <f>COUNTIFS(Data!$L:$L,E$22,Data!$C:$C,$B30)</f>
        <v>0</v>
      </c>
      <c r="F30" s="14">
        <f t="shared" si="1"/>
        <v>0</v>
      </c>
    </row>
    <row r="31" spans="1:7" ht="19.5" customHeight="1" x14ac:dyDescent="0.35">
      <c r="A31" s="17"/>
      <c r="B31" s="13" t="s">
        <v>91</v>
      </c>
      <c r="C31" s="21">
        <f>COUNTIFS(Data!$L:$L,C$22,Data!$C:$C,$B31)</f>
        <v>0</v>
      </c>
      <c r="D31" s="9">
        <f>COUNTIFS(Data!$L:$L,D$22,Data!$C:$C,$B31)</f>
        <v>1</v>
      </c>
      <c r="E31" s="27">
        <f>COUNTIFS(Data!$L:$L,E$22,Data!$C:$C,$B31)</f>
        <v>0</v>
      </c>
      <c r="F31" s="14">
        <f t="shared" si="1"/>
        <v>1</v>
      </c>
    </row>
    <row r="32" spans="1:7" ht="19.5" customHeight="1" x14ac:dyDescent="0.35">
      <c r="A32" s="17"/>
      <c r="B32" s="13" t="s">
        <v>117</v>
      </c>
      <c r="C32" s="21">
        <f>COUNTIFS(Data!$L:$L,C$22,Data!$C:$C,$B32)</f>
        <v>0</v>
      </c>
      <c r="D32" s="9">
        <f>COUNTIFS(Data!$L:$L,D$22,Data!$C:$C,$B32)</f>
        <v>0</v>
      </c>
      <c r="E32" s="27">
        <f>COUNTIFS(Data!$L:$L,E$22,Data!$C:$C,$B32)</f>
        <v>0</v>
      </c>
      <c r="F32" s="14">
        <f t="shared" si="1"/>
        <v>0</v>
      </c>
    </row>
    <row r="33" spans="1:6" ht="19.5" customHeight="1" x14ac:dyDescent="0.35">
      <c r="A33" s="17"/>
      <c r="B33" s="13" t="s">
        <v>166</v>
      </c>
      <c r="C33" s="21">
        <f>COUNTIFS(Data!$L:$L,C$22,Data!$C:$C,$B33)</f>
        <v>0</v>
      </c>
      <c r="D33" s="9">
        <f>COUNTIFS(Data!$L:$L,D$22,Data!$C:$C,$B33)</f>
        <v>0</v>
      </c>
      <c r="E33" s="27">
        <f>COUNTIFS(Data!$L:$L,E$22,Data!$C:$C,$B33)</f>
        <v>0</v>
      </c>
      <c r="F33" s="14">
        <f t="shared" si="1"/>
        <v>0</v>
      </c>
    </row>
    <row r="34" spans="1:6" ht="19.5" customHeight="1" x14ac:dyDescent="0.35">
      <c r="A34" s="17"/>
      <c r="B34" s="13" t="s">
        <v>164</v>
      </c>
      <c r="C34" s="21">
        <f>COUNTIFS(Data!$L:$L,C$22,Data!$C:$C,$B34)</f>
        <v>0</v>
      </c>
      <c r="D34" s="9">
        <f>COUNTIFS(Data!$L:$L,D$22,Data!$C:$C,$B34)</f>
        <v>0</v>
      </c>
      <c r="E34" s="27">
        <f>COUNTIFS(Data!$L:$L,E$22,Data!$C:$C,$B34)</f>
        <v>0</v>
      </c>
      <c r="F34" s="14">
        <f t="shared" si="1"/>
        <v>0</v>
      </c>
    </row>
    <row r="35" spans="1:6" ht="19.5" customHeight="1" x14ac:dyDescent="0.35">
      <c r="A35" s="17"/>
      <c r="B35" s="13" t="s">
        <v>155</v>
      </c>
      <c r="C35" s="21">
        <f>COUNTIFS(Data!$L:$L,C$22,Data!$C:$C,$B35)</f>
        <v>0</v>
      </c>
      <c r="D35" s="9">
        <f>COUNTIFS(Data!$L:$L,D$22,Data!$C:$C,$B35)</f>
        <v>0</v>
      </c>
      <c r="E35" s="27">
        <f>COUNTIFS(Data!$L:$L,E$22,Data!$C:$C,$B35)</f>
        <v>0</v>
      </c>
      <c r="F35" s="14">
        <f t="shared" si="1"/>
        <v>0</v>
      </c>
    </row>
    <row r="36" spans="1:6" ht="19.5" customHeight="1" x14ac:dyDescent="0.35">
      <c r="A36" s="17"/>
      <c r="B36" s="13" t="s">
        <v>167</v>
      </c>
      <c r="C36" s="21">
        <f>COUNTIFS(Data!$L:$L,C$22,Data!$C:$C,$B36)</f>
        <v>0</v>
      </c>
      <c r="D36" s="9">
        <f>COUNTIFS(Data!$L:$L,D$22,Data!$C:$C,$B36)</f>
        <v>0</v>
      </c>
      <c r="E36" s="27">
        <f>COUNTIFS(Data!$L:$L,E$22,Data!$C:$C,$B36)</f>
        <v>0</v>
      </c>
      <c r="F36" s="14">
        <f t="shared" si="1"/>
        <v>0</v>
      </c>
    </row>
    <row r="37" spans="1:6" ht="19.5" customHeight="1" x14ac:dyDescent="0.35">
      <c r="A37" s="17"/>
      <c r="B37" s="13" t="s">
        <v>106</v>
      </c>
      <c r="C37" s="21">
        <f>COUNTIFS(Data!$L:$L,C$22,Data!$C:$C,$B37)</f>
        <v>0</v>
      </c>
      <c r="D37" s="9">
        <f>COUNTIFS(Data!$L:$L,D$22,Data!$C:$C,$B37)</f>
        <v>0</v>
      </c>
      <c r="E37" s="27">
        <f>COUNTIFS(Data!$L:$L,E$22,Data!$C:$C,$B37)</f>
        <v>0</v>
      </c>
      <c r="F37" s="14">
        <f t="shared" si="1"/>
        <v>0</v>
      </c>
    </row>
    <row r="38" spans="1:6" ht="19.5" customHeight="1" x14ac:dyDescent="0.35">
      <c r="A38" s="17"/>
      <c r="B38" s="13" t="s">
        <v>116</v>
      </c>
      <c r="C38" s="21">
        <f>COUNTIFS(Data!$L:$L,C$22,Data!$C:$C,$B38)</f>
        <v>0</v>
      </c>
      <c r="D38" s="9">
        <f>COUNTIFS(Data!$L:$L,D$22,Data!$C:$C,$B38)</f>
        <v>0</v>
      </c>
      <c r="E38" s="27">
        <f>COUNTIFS(Data!$L:$L,E$22,Data!$C:$C,$B38)</f>
        <v>0</v>
      </c>
      <c r="F38" s="14">
        <f t="shared" si="1"/>
        <v>0</v>
      </c>
    </row>
    <row r="39" spans="1:6" ht="19.5" customHeight="1" x14ac:dyDescent="0.35">
      <c r="A39" s="17"/>
      <c r="B39" s="13" t="s">
        <v>58</v>
      </c>
      <c r="C39" s="21">
        <f>COUNTIFS(Data!$L:$L,C$22,Data!$C:$C,$B39)</f>
        <v>3</v>
      </c>
      <c r="D39" s="9">
        <f>COUNTIFS(Data!$L:$L,D$22,Data!$C:$C,$B39)</f>
        <v>0</v>
      </c>
      <c r="E39" s="27">
        <f>COUNTIFS(Data!$L:$L,E$22,Data!$C:$C,$B39)</f>
        <v>2</v>
      </c>
      <c r="F39" s="14">
        <f t="shared" si="1"/>
        <v>5</v>
      </c>
    </row>
    <row r="40" spans="1:6" ht="19.5" customHeight="1" x14ac:dyDescent="0.35">
      <c r="A40" s="17"/>
      <c r="B40" s="13" t="s">
        <v>134</v>
      </c>
      <c r="C40" s="21">
        <f>COUNTIFS(Data!$L:$L,C$22,Data!$C:$C,$B40)</f>
        <v>0</v>
      </c>
      <c r="D40" s="9">
        <f>COUNTIFS(Data!$L:$L,D$22,Data!$C:$C,$B40)</f>
        <v>0</v>
      </c>
      <c r="E40" s="27">
        <f>COUNTIFS(Data!$L:$L,E$22,Data!$C:$C,$B40)</f>
        <v>0</v>
      </c>
      <c r="F40" s="14">
        <f t="shared" si="1"/>
        <v>0</v>
      </c>
    </row>
    <row r="41" spans="1:6" ht="19.5" customHeight="1" x14ac:dyDescent="0.35">
      <c r="A41" s="17"/>
      <c r="B41" s="13" t="s">
        <v>137</v>
      </c>
      <c r="C41" s="21">
        <f>COUNTIFS(Data!$L:$L,C$22,Data!$C:$C,$B41)</f>
        <v>0</v>
      </c>
      <c r="D41" s="9">
        <f>COUNTIFS(Data!$L:$L,D$22,Data!$C:$C,$B41)</f>
        <v>0</v>
      </c>
      <c r="E41" s="27">
        <f>COUNTIFS(Data!$L:$L,E$22,Data!$C:$C,$B41)</f>
        <v>0</v>
      </c>
      <c r="F41" s="14">
        <f t="shared" si="1"/>
        <v>0</v>
      </c>
    </row>
    <row r="42" spans="1:6" ht="19.5" customHeight="1" x14ac:dyDescent="0.35">
      <c r="A42" s="17"/>
      <c r="B42" s="13" t="s">
        <v>115</v>
      </c>
      <c r="C42" s="21">
        <f>COUNTIFS(Data!$L:$L,C$22,Data!$C:$C,$B42)</f>
        <v>0</v>
      </c>
      <c r="D42" s="9">
        <f>COUNTIFS(Data!$L:$L,D$22,Data!$C:$C,$B42)</f>
        <v>0</v>
      </c>
      <c r="E42" s="27">
        <f>COUNTIFS(Data!$L:$L,E$22,Data!$C:$C,$B42)</f>
        <v>0</v>
      </c>
      <c r="F42" s="14">
        <f t="shared" si="1"/>
        <v>0</v>
      </c>
    </row>
    <row r="43" spans="1:6" ht="19.5" customHeight="1" x14ac:dyDescent="0.35">
      <c r="A43" s="17"/>
      <c r="B43" s="13" t="s">
        <v>128</v>
      </c>
      <c r="C43" s="21">
        <f>COUNTIFS(Data!$L:$L,C$22,Data!$C:$C,$B43)</f>
        <v>0</v>
      </c>
      <c r="D43" s="9">
        <f>COUNTIFS(Data!$L:$L,D$22,Data!$C:$C,$B43)</f>
        <v>0</v>
      </c>
      <c r="E43" s="27">
        <f>COUNTIFS(Data!$L:$L,E$22,Data!$C:$C,$B43)</f>
        <v>0</v>
      </c>
      <c r="F43" s="14">
        <f t="shared" si="1"/>
        <v>0</v>
      </c>
    </row>
    <row r="44" spans="1:6" ht="19.5" customHeight="1" x14ac:dyDescent="0.35">
      <c r="A44" s="17"/>
      <c r="B44" s="13" t="s">
        <v>157</v>
      </c>
      <c r="C44" s="21">
        <f>COUNTIFS(Data!$L:$L,C$22,Data!$C:$C,$B44)</f>
        <v>0</v>
      </c>
      <c r="D44" s="9">
        <f>COUNTIFS(Data!$L:$L,D$22,Data!$C:$C,$B44)</f>
        <v>0</v>
      </c>
      <c r="E44" s="27">
        <f>COUNTIFS(Data!$L:$L,E$22,Data!$C:$C,$B44)</f>
        <v>0</v>
      </c>
      <c r="F44" s="14">
        <f t="shared" si="1"/>
        <v>0</v>
      </c>
    </row>
    <row r="45" spans="1:6" ht="19.5" customHeight="1" x14ac:dyDescent="0.35">
      <c r="A45" s="17"/>
      <c r="B45" s="13" t="s">
        <v>148</v>
      </c>
      <c r="C45" s="21">
        <f>COUNTIFS(Data!$L:$L,C$22,Data!$C:$C,$B45)</f>
        <v>0</v>
      </c>
      <c r="D45" s="9">
        <f>COUNTIFS(Data!$L:$L,D$22,Data!$C:$C,$B45)</f>
        <v>0</v>
      </c>
      <c r="E45" s="27">
        <f>COUNTIFS(Data!$L:$L,E$22,Data!$C:$C,$B45)</f>
        <v>0</v>
      </c>
      <c r="F45" s="14">
        <f t="shared" si="1"/>
        <v>0</v>
      </c>
    </row>
    <row r="46" spans="1:6" ht="19.5" customHeight="1" x14ac:dyDescent="0.35">
      <c r="A46" s="17"/>
      <c r="B46" s="13" t="s">
        <v>168</v>
      </c>
      <c r="C46" s="21">
        <f>COUNTIFS(Data!$L:$L,C$22,Data!$C:$C,$B46)</f>
        <v>0</v>
      </c>
      <c r="D46" s="9">
        <f>COUNTIFS(Data!$L:$L,D$22,Data!$C:$C,$B46)</f>
        <v>0</v>
      </c>
      <c r="E46" s="27">
        <f>COUNTIFS(Data!$L:$L,E$22,Data!$C:$C,$B46)</f>
        <v>0</v>
      </c>
      <c r="F46" s="14">
        <f t="shared" si="1"/>
        <v>0</v>
      </c>
    </row>
    <row r="47" spans="1:6" ht="19.5" customHeight="1" x14ac:dyDescent="0.35">
      <c r="A47" s="17"/>
      <c r="B47" s="13" t="s">
        <v>146</v>
      </c>
      <c r="C47" s="21">
        <f>COUNTIFS(Data!$L:$L,C$22,Data!$C:$C,$B47)</f>
        <v>0</v>
      </c>
      <c r="D47" s="9">
        <f>COUNTIFS(Data!$L:$L,D$22,Data!$C:$C,$B47)</f>
        <v>0</v>
      </c>
      <c r="E47" s="27">
        <f>COUNTIFS(Data!$L:$L,E$22,Data!$C:$C,$B47)</f>
        <v>0</v>
      </c>
      <c r="F47" s="14">
        <f t="shared" si="1"/>
        <v>0</v>
      </c>
    </row>
    <row r="48" spans="1:6" ht="19.5" customHeight="1" x14ac:dyDescent="0.35">
      <c r="A48" s="17"/>
      <c r="B48" s="13" t="s">
        <v>336</v>
      </c>
      <c r="C48" s="21">
        <f>COUNTIFS(Data!$L:$L,C$22,Data!$C:$C,$B48)</f>
        <v>0</v>
      </c>
      <c r="D48" s="9">
        <f>COUNTIFS(Data!$L:$L,D$22,Data!$C:$C,$B48)</f>
        <v>0</v>
      </c>
      <c r="E48" s="27">
        <f>COUNTIFS(Data!$L:$L,E$22,Data!$C:$C,$B48)</f>
        <v>0</v>
      </c>
      <c r="F48" s="14">
        <f t="shared" si="1"/>
        <v>0</v>
      </c>
    </row>
    <row r="49" spans="1:6" ht="19.5" customHeight="1" thickBot="1" x14ac:dyDescent="0.4">
      <c r="A49" s="17"/>
      <c r="B49" s="29" t="s">
        <v>337</v>
      </c>
      <c r="C49" s="30">
        <f>COUNTIFS(Data!$L:$L,C$22,Data!$C:$C,$B49)</f>
        <v>0</v>
      </c>
      <c r="D49" s="10">
        <f>COUNTIFS(Data!$L:$L,D$22,Data!$C:$C,$B49)</f>
        <v>0</v>
      </c>
      <c r="E49" s="31">
        <f>COUNTIFS(Data!$L:$L,E$22,Data!$C:$C,$B49)</f>
        <v>0</v>
      </c>
      <c r="F49" s="32">
        <f t="shared" si="1"/>
        <v>0</v>
      </c>
    </row>
    <row r="50" spans="1:6" ht="25" customHeight="1" thickBot="1" x14ac:dyDescent="0.4">
      <c r="A50" s="17"/>
      <c r="B50" s="65" t="s">
        <v>307</v>
      </c>
      <c r="C50" s="64">
        <f>SUM(C23:C49)</f>
        <v>9</v>
      </c>
      <c r="D50" s="64">
        <f>SUM(D23:D49)</f>
        <v>2</v>
      </c>
      <c r="E50" s="64">
        <f>SUM(E23:E49)</f>
        <v>3</v>
      </c>
      <c r="F50" s="33">
        <f t="shared" si="1"/>
        <v>14</v>
      </c>
    </row>
    <row r="51" spans="1:6" ht="34.5" customHeight="1" thickBot="1" x14ac:dyDescent="0.4">
      <c r="A51" s="17"/>
      <c r="B51" s="101" t="s">
        <v>308</v>
      </c>
      <c r="C51" s="102"/>
      <c r="D51" s="102"/>
      <c r="E51" s="102"/>
      <c r="F51" s="103"/>
    </row>
    <row r="52" spans="1:6" ht="25" customHeight="1" thickBot="1" x14ac:dyDescent="0.4"/>
    <row r="53" spans="1:6" ht="25" customHeight="1" thickBot="1" x14ac:dyDescent="0.4">
      <c r="A53" s="16">
        <v>3</v>
      </c>
      <c r="B53" s="95" t="s">
        <v>338</v>
      </c>
      <c r="C53" s="96"/>
      <c r="D53" s="96"/>
      <c r="E53" s="96"/>
      <c r="F53" s="97"/>
    </row>
    <row r="54" spans="1:6" ht="25" customHeight="1" thickBot="1" x14ac:dyDescent="0.4">
      <c r="A54" s="16" t="s">
        <v>13</v>
      </c>
      <c r="B54" s="98" t="s">
        <v>311</v>
      </c>
      <c r="C54" s="99"/>
      <c r="D54" s="99"/>
      <c r="E54" s="99"/>
      <c r="F54" s="100"/>
    </row>
    <row r="55" spans="1:6" ht="25" customHeight="1" thickBot="1" x14ac:dyDescent="0.4">
      <c r="A55" s="17"/>
      <c r="B55" s="22"/>
      <c r="C55" s="11" t="s">
        <v>65</v>
      </c>
      <c r="D55" s="12" t="s">
        <v>79</v>
      </c>
      <c r="E55" s="38" t="s">
        <v>158</v>
      </c>
      <c r="F55" s="28" t="s">
        <v>307</v>
      </c>
    </row>
    <row r="56" spans="1:6" ht="20" customHeight="1" x14ac:dyDescent="0.35">
      <c r="A56" s="17"/>
      <c r="B56" s="13" t="s">
        <v>93</v>
      </c>
      <c r="C56" s="23">
        <f>COUNTIFS(Data!$N:$N,C$55,Data!$C:$C,$B56)</f>
        <v>1</v>
      </c>
      <c r="D56" s="24">
        <f>COUNTIFS(Data!$N:$N,D$55,Data!$C:$C,$B56)</f>
        <v>1</v>
      </c>
      <c r="E56" s="26">
        <f>COUNTIFS(Data!$N:$N,E$55,Data!$C:$C,$B56)</f>
        <v>0</v>
      </c>
      <c r="F56" s="14">
        <f t="shared" ref="F56:F83" si="2">SUM(C56:E56)</f>
        <v>2</v>
      </c>
    </row>
    <row r="57" spans="1:6" ht="20" customHeight="1" x14ac:dyDescent="0.35">
      <c r="A57" s="17"/>
      <c r="B57" s="13" t="s">
        <v>114</v>
      </c>
      <c r="C57" s="21">
        <f>COUNTIFS(Data!$N:$N,C$55,Data!$C:$C,$B57)</f>
        <v>0</v>
      </c>
      <c r="D57" s="9">
        <f>COUNTIFS(Data!$N:$N,D$55,Data!$C:$C,$B57)</f>
        <v>2</v>
      </c>
      <c r="E57" s="27">
        <f>COUNTIFS(Data!$N:$N,E$55,Data!$C:$C,$B57)</f>
        <v>0</v>
      </c>
      <c r="F57" s="14">
        <f t="shared" si="2"/>
        <v>2</v>
      </c>
    </row>
    <row r="58" spans="1:6" ht="20" customHeight="1" x14ac:dyDescent="0.35">
      <c r="A58" s="17"/>
      <c r="B58" s="13" t="s">
        <v>101</v>
      </c>
      <c r="C58" s="21">
        <f>COUNTIFS(Data!$N:$N,C$55,Data!$C:$C,$B58)</f>
        <v>2</v>
      </c>
      <c r="D58" s="9">
        <f>COUNTIFS(Data!$N:$N,D$55,Data!$C:$C,$B58)</f>
        <v>2</v>
      </c>
      <c r="E58" s="27">
        <f>COUNTIFS(Data!$N:$N,E$55,Data!$C:$C,$B58)</f>
        <v>0</v>
      </c>
      <c r="F58" s="14">
        <f t="shared" si="2"/>
        <v>4</v>
      </c>
    </row>
    <row r="59" spans="1:6" ht="20" customHeight="1" x14ac:dyDescent="0.35">
      <c r="A59" s="17"/>
      <c r="B59" s="13" t="s">
        <v>111</v>
      </c>
      <c r="C59" s="21">
        <f>COUNTIFS(Data!$N:$N,C$55,Data!$C:$C,$B59)</f>
        <v>0</v>
      </c>
      <c r="D59" s="9">
        <f>COUNTIFS(Data!$N:$N,D$55,Data!$C:$C,$B59)</f>
        <v>0</v>
      </c>
      <c r="E59" s="27">
        <f>COUNTIFS(Data!$N:$N,E$55,Data!$C:$C,$B59)</f>
        <v>0</v>
      </c>
      <c r="F59" s="14">
        <f t="shared" si="2"/>
        <v>0</v>
      </c>
    </row>
    <row r="60" spans="1:6" ht="20" customHeight="1" x14ac:dyDescent="0.35">
      <c r="A60" s="17"/>
      <c r="B60" s="13" t="s">
        <v>75</v>
      </c>
      <c r="C60" s="21">
        <f>COUNTIFS(Data!$N:$N,C$55,Data!$C:$C,$B60)</f>
        <v>0</v>
      </c>
      <c r="D60" s="9">
        <f>COUNTIFS(Data!$N:$N,D$55,Data!$C:$C,$B60)</f>
        <v>0</v>
      </c>
      <c r="E60" s="27">
        <f>COUNTIFS(Data!$N:$N,E$55,Data!$C:$C,$B60)</f>
        <v>0</v>
      </c>
      <c r="F60" s="14">
        <f t="shared" si="2"/>
        <v>0</v>
      </c>
    </row>
    <row r="61" spans="1:6" ht="20" customHeight="1" x14ac:dyDescent="0.35">
      <c r="A61" s="17"/>
      <c r="B61" s="13" t="s">
        <v>129</v>
      </c>
      <c r="C61" s="21">
        <f>COUNTIFS(Data!$N:$N,C$55,Data!$C:$C,$B61)</f>
        <v>0</v>
      </c>
      <c r="D61" s="9">
        <f>COUNTIFS(Data!$N:$N,D$55,Data!$C:$C,$B61)</f>
        <v>0</v>
      </c>
      <c r="E61" s="27">
        <f>COUNTIFS(Data!$N:$N,E$55,Data!$C:$C,$B61)</f>
        <v>0</v>
      </c>
      <c r="F61" s="14">
        <f t="shared" si="2"/>
        <v>0</v>
      </c>
    </row>
    <row r="62" spans="1:6" ht="20" customHeight="1" x14ac:dyDescent="0.35">
      <c r="A62" s="17"/>
      <c r="B62" s="13" t="s">
        <v>140</v>
      </c>
      <c r="C62" s="21">
        <f>COUNTIFS(Data!$N:$N,C$55,Data!$C:$C,$B62)</f>
        <v>0</v>
      </c>
      <c r="D62" s="9">
        <f>COUNTIFS(Data!$N:$N,D$55,Data!$C:$C,$B62)</f>
        <v>0</v>
      </c>
      <c r="E62" s="27">
        <f>COUNTIFS(Data!$N:$N,E$55,Data!$C:$C,$B62)</f>
        <v>0</v>
      </c>
      <c r="F62" s="14">
        <f t="shared" si="2"/>
        <v>0</v>
      </c>
    </row>
    <row r="63" spans="1:6" ht="20" customHeight="1" x14ac:dyDescent="0.35">
      <c r="A63" s="17"/>
      <c r="B63" s="13" t="s">
        <v>142</v>
      </c>
      <c r="C63" s="21">
        <f>COUNTIFS(Data!$N:$N,C$55,Data!$C:$C,$B63)</f>
        <v>0</v>
      </c>
      <c r="D63" s="9">
        <f>COUNTIFS(Data!$N:$N,D$55,Data!$C:$C,$B63)</f>
        <v>0</v>
      </c>
      <c r="E63" s="27">
        <f>COUNTIFS(Data!$N:$N,E$55,Data!$C:$C,$B63)</f>
        <v>0</v>
      </c>
      <c r="F63" s="14">
        <f t="shared" si="2"/>
        <v>0</v>
      </c>
    </row>
    <row r="64" spans="1:6" ht="20" customHeight="1" x14ac:dyDescent="0.35">
      <c r="A64" s="17"/>
      <c r="B64" s="13" t="s">
        <v>91</v>
      </c>
      <c r="C64" s="21">
        <f>COUNTIFS(Data!$N:$N,C$55,Data!$C:$C,$B64)</f>
        <v>0</v>
      </c>
      <c r="D64" s="9">
        <f>COUNTIFS(Data!$N:$N,D$55,Data!$C:$C,$B64)</f>
        <v>1</v>
      </c>
      <c r="E64" s="27">
        <f>COUNTIFS(Data!$N:$N,E$55,Data!$C:$C,$B64)</f>
        <v>0</v>
      </c>
      <c r="F64" s="14">
        <f t="shared" si="2"/>
        <v>1</v>
      </c>
    </row>
    <row r="65" spans="1:6" ht="20" customHeight="1" x14ac:dyDescent="0.35">
      <c r="A65" s="17"/>
      <c r="B65" s="13" t="s">
        <v>117</v>
      </c>
      <c r="C65" s="21">
        <f>COUNTIFS(Data!$N:$N,C$55,Data!$C:$C,$B65)</f>
        <v>0</v>
      </c>
      <c r="D65" s="9">
        <f>COUNTIFS(Data!$N:$N,D$55,Data!$C:$C,$B65)</f>
        <v>0</v>
      </c>
      <c r="E65" s="27">
        <f>COUNTIFS(Data!$N:$N,E$55,Data!$C:$C,$B65)</f>
        <v>0</v>
      </c>
      <c r="F65" s="14">
        <f t="shared" si="2"/>
        <v>0</v>
      </c>
    </row>
    <row r="66" spans="1:6" ht="20" customHeight="1" x14ac:dyDescent="0.35">
      <c r="A66" s="17"/>
      <c r="B66" s="13" t="s">
        <v>166</v>
      </c>
      <c r="C66" s="21">
        <f>COUNTIFS(Data!$N:$N,C$55,Data!$C:$C,$B66)</f>
        <v>0</v>
      </c>
      <c r="D66" s="9">
        <f>COUNTIFS(Data!$N:$N,D$55,Data!$C:$C,$B66)</f>
        <v>0</v>
      </c>
      <c r="E66" s="27">
        <f>COUNTIFS(Data!$N:$N,E$55,Data!$C:$C,$B66)</f>
        <v>0</v>
      </c>
      <c r="F66" s="14">
        <f t="shared" si="2"/>
        <v>0</v>
      </c>
    </row>
    <row r="67" spans="1:6" ht="20" customHeight="1" x14ac:dyDescent="0.35">
      <c r="A67" s="17"/>
      <c r="B67" s="13" t="s">
        <v>164</v>
      </c>
      <c r="C67" s="21">
        <f>COUNTIFS(Data!$N:$N,C$55,Data!$C:$C,$B67)</f>
        <v>0</v>
      </c>
      <c r="D67" s="9">
        <f>COUNTIFS(Data!$N:$N,D$55,Data!$C:$C,$B67)</f>
        <v>0</v>
      </c>
      <c r="E67" s="27">
        <f>COUNTIFS(Data!$N:$N,E$55,Data!$C:$C,$B67)</f>
        <v>0</v>
      </c>
      <c r="F67" s="14">
        <f t="shared" si="2"/>
        <v>0</v>
      </c>
    </row>
    <row r="68" spans="1:6" ht="20" customHeight="1" x14ac:dyDescent="0.35">
      <c r="A68" s="17"/>
      <c r="B68" s="13" t="s">
        <v>155</v>
      </c>
      <c r="C68" s="21">
        <f>COUNTIFS(Data!$N:$N,C$55,Data!$C:$C,$B68)</f>
        <v>0</v>
      </c>
      <c r="D68" s="9">
        <f>COUNTIFS(Data!$N:$N,D$55,Data!$C:$C,$B68)</f>
        <v>0</v>
      </c>
      <c r="E68" s="27">
        <f>COUNTIFS(Data!$N:$N,E$55,Data!$C:$C,$B68)</f>
        <v>0</v>
      </c>
      <c r="F68" s="14">
        <f t="shared" si="2"/>
        <v>0</v>
      </c>
    </row>
    <row r="69" spans="1:6" ht="20" customHeight="1" x14ac:dyDescent="0.35">
      <c r="A69" s="17"/>
      <c r="B69" s="13" t="s">
        <v>167</v>
      </c>
      <c r="C69" s="21">
        <f>COUNTIFS(Data!$N:$N,C$55,Data!$C:$C,$B69)</f>
        <v>0</v>
      </c>
      <c r="D69" s="9">
        <f>COUNTIFS(Data!$N:$N,D$55,Data!$C:$C,$B69)</f>
        <v>0</v>
      </c>
      <c r="E69" s="27">
        <f>COUNTIFS(Data!$N:$N,E$55,Data!$C:$C,$B69)</f>
        <v>0</v>
      </c>
      <c r="F69" s="14">
        <f t="shared" si="2"/>
        <v>0</v>
      </c>
    </row>
    <row r="70" spans="1:6" ht="20" customHeight="1" x14ac:dyDescent="0.35">
      <c r="A70" s="17"/>
      <c r="B70" s="13" t="s">
        <v>106</v>
      </c>
      <c r="C70" s="21">
        <f>COUNTIFS(Data!$N:$N,C$55,Data!$C:$C,$B70)</f>
        <v>0</v>
      </c>
      <c r="D70" s="9">
        <f>COUNTIFS(Data!$N:$N,D$55,Data!$C:$C,$B70)</f>
        <v>0</v>
      </c>
      <c r="E70" s="27">
        <f>COUNTIFS(Data!$N:$N,E$55,Data!$C:$C,$B70)</f>
        <v>0</v>
      </c>
      <c r="F70" s="14">
        <f t="shared" si="2"/>
        <v>0</v>
      </c>
    </row>
    <row r="71" spans="1:6" ht="20" customHeight="1" x14ac:dyDescent="0.35">
      <c r="A71" s="17"/>
      <c r="B71" s="13" t="s">
        <v>116</v>
      </c>
      <c r="C71" s="21">
        <f>COUNTIFS(Data!$N:$N,C$55,Data!$C:$C,$B71)</f>
        <v>0</v>
      </c>
      <c r="D71" s="9">
        <f>COUNTIFS(Data!$N:$N,D$55,Data!$C:$C,$B71)</f>
        <v>0</v>
      </c>
      <c r="E71" s="27">
        <f>COUNTIFS(Data!$N:$N,E$55,Data!$C:$C,$B71)</f>
        <v>0</v>
      </c>
      <c r="F71" s="14">
        <f t="shared" si="2"/>
        <v>0</v>
      </c>
    </row>
    <row r="72" spans="1:6" ht="20" customHeight="1" x14ac:dyDescent="0.35">
      <c r="A72" s="17"/>
      <c r="B72" s="13" t="s">
        <v>58</v>
      </c>
      <c r="C72" s="21">
        <f>COUNTIFS(Data!$N:$N,C$55,Data!$C:$C,$B72)</f>
        <v>1</v>
      </c>
      <c r="D72" s="9">
        <f>COUNTIFS(Data!$N:$N,D$55,Data!$C:$C,$B72)</f>
        <v>4</v>
      </c>
      <c r="E72" s="27">
        <f>COUNTIFS(Data!$N:$N,E$55,Data!$C:$C,$B72)</f>
        <v>0</v>
      </c>
      <c r="F72" s="14">
        <f t="shared" si="2"/>
        <v>5</v>
      </c>
    </row>
    <row r="73" spans="1:6" ht="20" customHeight="1" x14ac:dyDescent="0.35">
      <c r="A73" s="17"/>
      <c r="B73" s="13" t="s">
        <v>134</v>
      </c>
      <c r="C73" s="21">
        <f>COUNTIFS(Data!$N:$N,C$55,Data!$C:$C,$B73)</f>
        <v>0</v>
      </c>
      <c r="D73" s="9">
        <f>COUNTIFS(Data!$N:$N,D$55,Data!$C:$C,$B73)</f>
        <v>0</v>
      </c>
      <c r="E73" s="27">
        <f>COUNTIFS(Data!$N:$N,E$55,Data!$C:$C,$B73)</f>
        <v>0</v>
      </c>
      <c r="F73" s="14">
        <f t="shared" si="2"/>
        <v>0</v>
      </c>
    </row>
    <row r="74" spans="1:6" ht="20" customHeight="1" x14ac:dyDescent="0.35">
      <c r="A74" s="17"/>
      <c r="B74" s="13" t="s">
        <v>137</v>
      </c>
      <c r="C74" s="21">
        <f>COUNTIFS(Data!$N:$N,C$55,Data!$C:$C,$B74)</f>
        <v>0</v>
      </c>
      <c r="D74" s="9">
        <f>COUNTIFS(Data!$N:$N,D$55,Data!$C:$C,$B74)</f>
        <v>0</v>
      </c>
      <c r="E74" s="27">
        <f>COUNTIFS(Data!$N:$N,E$55,Data!$C:$C,$B74)</f>
        <v>0</v>
      </c>
      <c r="F74" s="14">
        <f t="shared" si="2"/>
        <v>0</v>
      </c>
    </row>
    <row r="75" spans="1:6" ht="20" customHeight="1" x14ac:dyDescent="0.35">
      <c r="A75" s="17"/>
      <c r="B75" s="13" t="s">
        <v>115</v>
      </c>
      <c r="C75" s="21">
        <f>COUNTIFS(Data!$N:$N,C$55,Data!$C:$C,$B75)</f>
        <v>0</v>
      </c>
      <c r="D75" s="9">
        <f>COUNTIFS(Data!$N:$N,D$55,Data!$C:$C,$B75)</f>
        <v>0</v>
      </c>
      <c r="E75" s="27">
        <f>COUNTIFS(Data!$N:$N,E$55,Data!$C:$C,$B75)</f>
        <v>0</v>
      </c>
      <c r="F75" s="14">
        <f t="shared" si="2"/>
        <v>0</v>
      </c>
    </row>
    <row r="76" spans="1:6" ht="20" customHeight="1" x14ac:dyDescent="0.35">
      <c r="A76" s="17"/>
      <c r="B76" s="13" t="s">
        <v>128</v>
      </c>
      <c r="C76" s="21">
        <f>COUNTIFS(Data!$N:$N,C$55,Data!$C:$C,$B76)</f>
        <v>0</v>
      </c>
      <c r="D76" s="9">
        <f>COUNTIFS(Data!$N:$N,D$55,Data!$C:$C,$B76)</f>
        <v>0</v>
      </c>
      <c r="E76" s="27">
        <f>COUNTIFS(Data!$N:$N,E$55,Data!$C:$C,$B76)</f>
        <v>0</v>
      </c>
      <c r="F76" s="14">
        <f t="shared" si="2"/>
        <v>0</v>
      </c>
    </row>
    <row r="77" spans="1:6" ht="20" customHeight="1" x14ac:dyDescent="0.35">
      <c r="A77" s="17"/>
      <c r="B77" s="13" t="s">
        <v>157</v>
      </c>
      <c r="C77" s="21">
        <f>COUNTIFS(Data!$N:$N,C$55,Data!$C:$C,$B77)</f>
        <v>0</v>
      </c>
      <c r="D77" s="9">
        <f>COUNTIFS(Data!$N:$N,D$55,Data!$C:$C,$B77)</f>
        <v>0</v>
      </c>
      <c r="E77" s="27">
        <f>COUNTIFS(Data!$N:$N,E$55,Data!$C:$C,$B77)</f>
        <v>0</v>
      </c>
      <c r="F77" s="14">
        <f t="shared" si="2"/>
        <v>0</v>
      </c>
    </row>
    <row r="78" spans="1:6" ht="20" customHeight="1" x14ac:dyDescent="0.35">
      <c r="A78" s="17"/>
      <c r="B78" s="13" t="s">
        <v>148</v>
      </c>
      <c r="C78" s="21">
        <f>COUNTIFS(Data!$N:$N,C$55,Data!$C:$C,$B78)</f>
        <v>0</v>
      </c>
      <c r="D78" s="9">
        <f>COUNTIFS(Data!$N:$N,D$55,Data!$C:$C,$B78)</f>
        <v>0</v>
      </c>
      <c r="E78" s="27">
        <f>COUNTIFS(Data!$N:$N,E$55,Data!$C:$C,$B78)</f>
        <v>0</v>
      </c>
      <c r="F78" s="14">
        <f t="shared" si="2"/>
        <v>0</v>
      </c>
    </row>
    <row r="79" spans="1:6" ht="20" customHeight="1" x14ac:dyDescent="0.35">
      <c r="A79" s="17"/>
      <c r="B79" s="13" t="s">
        <v>168</v>
      </c>
      <c r="C79" s="21">
        <f>COUNTIFS(Data!$N:$N,C$55,Data!$C:$C,$B79)</f>
        <v>0</v>
      </c>
      <c r="D79" s="9">
        <f>COUNTIFS(Data!$N:$N,D$55,Data!$C:$C,$B79)</f>
        <v>0</v>
      </c>
      <c r="E79" s="27">
        <f>COUNTIFS(Data!$N:$N,E$55,Data!$C:$C,$B79)</f>
        <v>0</v>
      </c>
      <c r="F79" s="14">
        <f t="shared" si="2"/>
        <v>0</v>
      </c>
    </row>
    <row r="80" spans="1:6" ht="20" customHeight="1" x14ac:dyDescent="0.35">
      <c r="A80" s="17"/>
      <c r="B80" s="13" t="s">
        <v>146</v>
      </c>
      <c r="C80" s="21">
        <f>COUNTIFS(Data!$N:$N,C$55,Data!$C:$C,$B80)</f>
        <v>0</v>
      </c>
      <c r="D80" s="9">
        <f>COUNTIFS(Data!$N:$N,D$55,Data!$C:$C,$B80)</f>
        <v>0</v>
      </c>
      <c r="E80" s="27">
        <f>COUNTIFS(Data!$N:$N,E$55,Data!$C:$C,$B80)</f>
        <v>0</v>
      </c>
      <c r="F80" s="14">
        <f t="shared" si="2"/>
        <v>0</v>
      </c>
    </row>
    <row r="81" spans="1:8" ht="20" customHeight="1" x14ac:dyDescent="0.35">
      <c r="A81" s="17"/>
      <c r="B81" s="13" t="s">
        <v>336</v>
      </c>
      <c r="C81" s="21">
        <f>COUNTIFS(Data!$N:$N,C$55,Data!$C:$C,$B81)</f>
        <v>0</v>
      </c>
      <c r="D81" s="9">
        <f>COUNTIFS(Data!$N:$N,D$55,Data!$C:$C,$B81)</f>
        <v>0</v>
      </c>
      <c r="E81" s="27">
        <f>COUNTIFS(Data!$N:$N,E$55,Data!$C:$C,$B81)</f>
        <v>0</v>
      </c>
      <c r="F81" s="14">
        <f t="shared" si="2"/>
        <v>0</v>
      </c>
    </row>
    <row r="82" spans="1:8" ht="20" customHeight="1" thickBot="1" x14ac:dyDescent="0.4">
      <c r="A82" s="17"/>
      <c r="B82" s="29" t="s">
        <v>337</v>
      </c>
      <c r="C82" s="30">
        <f>COUNTIFS(Data!$N:$N,C$55,Data!$C:$C,$B82)</f>
        <v>0</v>
      </c>
      <c r="D82" s="10">
        <f>COUNTIFS(Data!$N:$N,D$55,Data!$C:$C,$B82)</f>
        <v>0</v>
      </c>
      <c r="E82" s="31">
        <f>COUNTIFS(Data!$N:$N,E$55,Data!$C:$C,$B82)</f>
        <v>0</v>
      </c>
      <c r="F82" s="32">
        <f t="shared" si="2"/>
        <v>0</v>
      </c>
    </row>
    <row r="83" spans="1:8" ht="25" customHeight="1" thickBot="1" x14ac:dyDescent="0.4">
      <c r="A83" s="17"/>
      <c r="B83" s="65" t="s">
        <v>307</v>
      </c>
      <c r="C83" s="64">
        <f>SUM(C56:C82)</f>
        <v>4</v>
      </c>
      <c r="D83" s="64">
        <f>SUM(D56:D82)</f>
        <v>10</v>
      </c>
      <c r="E83" s="64">
        <f>SUM(E56:E82)</f>
        <v>0</v>
      </c>
      <c r="F83" s="33">
        <f t="shared" si="2"/>
        <v>14</v>
      </c>
    </row>
    <row r="84" spans="1:8" ht="35.25" customHeight="1" thickBot="1" x14ac:dyDescent="0.4">
      <c r="A84" s="17"/>
      <c r="B84" s="101" t="s">
        <v>308</v>
      </c>
      <c r="C84" s="102"/>
      <c r="D84" s="102"/>
      <c r="E84" s="102"/>
      <c r="F84" s="103"/>
    </row>
    <row r="85" spans="1:8" ht="25" customHeight="1" thickBot="1" x14ac:dyDescent="0.4"/>
    <row r="86" spans="1:8" ht="25" customHeight="1" thickBot="1" x14ac:dyDescent="0.4">
      <c r="A86" s="16">
        <v>4</v>
      </c>
      <c r="B86" s="95" t="s">
        <v>338</v>
      </c>
      <c r="C86" s="96"/>
      <c r="D86" s="96"/>
      <c r="E86" s="96"/>
      <c r="F86" s="96"/>
      <c r="G86" s="96"/>
      <c r="H86" s="97"/>
    </row>
    <row r="87" spans="1:8" ht="25" customHeight="1" thickBot="1" x14ac:dyDescent="0.4">
      <c r="A87" s="16" t="s">
        <v>13</v>
      </c>
      <c r="B87" s="98" t="s">
        <v>312</v>
      </c>
      <c r="C87" s="99"/>
      <c r="D87" s="99"/>
      <c r="E87" s="99"/>
      <c r="F87" s="99"/>
      <c r="G87" s="99"/>
      <c r="H87" s="100"/>
    </row>
    <row r="88" spans="1:8" ht="32.25" customHeight="1" thickBot="1" x14ac:dyDescent="0.4">
      <c r="A88" s="17"/>
      <c r="B88" s="22"/>
      <c r="C88" s="11" t="s">
        <v>66</v>
      </c>
      <c r="D88" s="12" t="s">
        <v>89</v>
      </c>
      <c r="E88" s="12" t="s">
        <v>121</v>
      </c>
      <c r="F88" s="12" t="s">
        <v>160</v>
      </c>
      <c r="G88" s="38" t="s">
        <v>80</v>
      </c>
      <c r="H88" s="28" t="s">
        <v>307</v>
      </c>
    </row>
    <row r="89" spans="1:8" ht="20" customHeight="1" x14ac:dyDescent="0.35">
      <c r="A89" s="17"/>
      <c r="B89" s="13" t="s">
        <v>93</v>
      </c>
      <c r="C89" s="23">
        <f>COUNTIFS(Data!$P:$P,C$88,Data!$C:$C,$B89)</f>
        <v>0</v>
      </c>
      <c r="D89" s="24">
        <f>COUNTIFS(Data!$P:$P,D$88,Data!$C:$C,$B89)</f>
        <v>1</v>
      </c>
      <c r="E89" s="24">
        <f>COUNTIFS(Data!$P:$P,E$88,Data!$C:$C,$B89)</f>
        <v>0</v>
      </c>
      <c r="F89" s="24">
        <f>COUNTIFS(Data!$P:$P,F$88,Data!$C:$C,$B89)</f>
        <v>0</v>
      </c>
      <c r="G89" s="26">
        <f>COUNTIFS(Data!$P:$P,G$88,Data!$C:$C,$B89)</f>
        <v>1</v>
      </c>
      <c r="H89" s="14">
        <f t="shared" ref="H89:H116" si="3">SUM(C89:G89)</f>
        <v>2</v>
      </c>
    </row>
    <row r="90" spans="1:8" ht="20" customHeight="1" x14ac:dyDescent="0.35">
      <c r="A90" s="17"/>
      <c r="B90" s="13" t="s">
        <v>114</v>
      </c>
      <c r="C90" s="21">
        <f>COUNTIFS(Data!$P:$P,C$88,Data!$C:$C,$B90)</f>
        <v>0</v>
      </c>
      <c r="D90" s="9">
        <f>COUNTIFS(Data!$P:$P,D$88,Data!$C:$C,$B90)</f>
        <v>1</v>
      </c>
      <c r="E90" s="9">
        <f>COUNTIFS(Data!$P:$P,E$88,Data!$C:$C,$B90)</f>
        <v>0</v>
      </c>
      <c r="F90" s="9">
        <f>COUNTIFS(Data!$P:$P,F$88,Data!$C:$C,$B90)</f>
        <v>0</v>
      </c>
      <c r="G90" s="27">
        <f>COUNTIFS(Data!$P:$P,G$88,Data!$C:$C,$B90)</f>
        <v>1</v>
      </c>
      <c r="H90" s="14">
        <f t="shared" si="3"/>
        <v>2</v>
      </c>
    </row>
    <row r="91" spans="1:8" ht="20" customHeight="1" x14ac:dyDescent="0.35">
      <c r="A91" s="17"/>
      <c r="B91" s="13" t="s">
        <v>101</v>
      </c>
      <c r="C91" s="21">
        <f>COUNTIFS(Data!$P:$P,C$88,Data!$C:$C,$B91)</f>
        <v>0</v>
      </c>
      <c r="D91" s="9">
        <f>COUNTIFS(Data!$P:$P,D$88,Data!$C:$C,$B91)</f>
        <v>2</v>
      </c>
      <c r="E91" s="9">
        <f>COUNTIFS(Data!$P:$P,E$88,Data!$C:$C,$B91)</f>
        <v>1</v>
      </c>
      <c r="F91" s="9">
        <f>COUNTIFS(Data!$P:$P,F$88,Data!$C:$C,$B91)</f>
        <v>0</v>
      </c>
      <c r="G91" s="27">
        <f>COUNTIFS(Data!$P:$P,G$88,Data!$C:$C,$B91)</f>
        <v>1</v>
      </c>
      <c r="H91" s="14">
        <f t="shared" si="3"/>
        <v>4</v>
      </c>
    </row>
    <row r="92" spans="1:8" ht="20" customHeight="1" x14ac:dyDescent="0.35">
      <c r="A92" s="17"/>
      <c r="B92" s="13" t="s">
        <v>111</v>
      </c>
      <c r="C92" s="21">
        <f>COUNTIFS(Data!$P:$P,C$88,Data!$C:$C,$B92)</f>
        <v>0</v>
      </c>
      <c r="D92" s="9">
        <f>COUNTIFS(Data!$P:$P,D$88,Data!$C:$C,$B92)</f>
        <v>0</v>
      </c>
      <c r="E92" s="9">
        <f>COUNTIFS(Data!$P:$P,E$88,Data!$C:$C,$B92)</f>
        <v>0</v>
      </c>
      <c r="F92" s="9">
        <f>COUNTIFS(Data!$P:$P,F$88,Data!$C:$C,$B92)</f>
        <v>0</v>
      </c>
      <c r="G92" s="27">
        <f>COUNTIFS(Data!$P:$P,G$88,Data!$C:$C,$B92)</f>
        <v>0</v>
      </c>
      <c r="H92" s="14">
        <f t="shared" si="3"/>
        <v>0</v>
      </c>
    </row>
    <row r="93" spans="1:8" ht="20" customHeight="1" x14ac:dyDescent="0.35">
      <c r="A93" s="17"/>
      <c r="B93" s="13" t="s">
        <v>75</v>
      </c>
      <c r="C93" s="21">
        <f>COUNTIFS(Data!$P:$P,C$88,Data!$C:$C,$B93)</f>
        <v>0</v>
      </c>
      <c r="D93" s="9">
        <f>COUNTIFS(Data!$P:$P,D$88,Data!$C:$C,$B93)</f>
        <v>0</v>
      </c>
      <c r="E93" s="9">
        <f>COUNTIFS(Data!$P:$P,E$88,Data!$C:$C,$B93)</f>
        <v>0</v>
      </c>
      <c r="F93" s="9">
        <f>COUNTIFS(Data!$P:$P,F$88,Data!$C:$C,$B93)</f>
        <v>0</v>
      </c>
      <c r="G93" s="27">
        <f>COUNTIFS(Data!$P:$P,G$88,Data!$C:$C,$B93)</f>
        <v>0</v>
      </c>
      <c r="H93" s="14">
        <f t="shared" si="3"/>
        <v>0</v>
      </c>
    </row>
    <row r="94" spans="1:8" ht="20" customHeight="1" x14ac:dyDescent="0.35">
      <c r="A94" s="17"/>
      <c r="B94" s="13" t="s">
        <v>129</v>
      </c>
      <c r="C94" s="21">
        <f>COUNTIFS(Data!$P:$P,C$88,Data!$C:$C,$B94)</f>
        <v>0</v>
      </c>
      <c r="D94" s="9">
        <f>COUNTIFS(Data!$P:$P,D$88,Data!$C:$C,$B94)</f>
        <v>0</v>
      </c>
      <c r="E94" s="9">
        <f>COUNTIFS(Data!$P:$P,E$88,Data!$C:$C,$B94)</f>
        <v>0</v>
      </c>
      <c r="F94" s="9">
        <f>COUNTIFS(Data!$P:$P,F$88,Data!$C:$C,$B94)</f>
        <v>0</v>
      </c>
      <c r="G94" s="27">
        <f>COUNTIFS(Data!$P:$P,G$88,Data!$C:$C,$B94)</f>
        <v>0</v>
      </c>
      <c r="H94" s="14">
        <f t="shared" si="3"/>
        <v>0</v>
      </c>
    </row>
    <row r="95" spans="1:8" ht="20" customHeight="1" x14ac:dyDescent="0.35">
      <c r="A95" s="17"/>
      <c r="B95" s="13" t="s">
        <v>140</v>
      </c>
      <c r="C95" s="21">
        <f>COUNTIFS(Data!$P:$P,C$88,Data!$C:$C,$B95)</f>
        <v>0</v>
      </c>
      <c r="D95" s="9">
        <f>COUNTIFS(Data!$P:$P,D$88,Data!$C:$C,$B95)</f>
        <v>0</v>
      </c>
      <c r="E95" s="9">
        <f>COUNTIFS(Data!$P:$P,E$88,Data!$C:$C,$B95)</f>
        <v>0</v>
      </c>
      <c r="F95" s="9">
        <f>COUNTIFS(Data!$P:$P,F$88,Data!$C:$C,$B95)</f>
        <v>0</v>
      </c>
      <c r="G95" s="27">
        <f>COUNTIFS(Data!$P:$P,G$88,Data!$C:$C,$B95)</f>
        <v>0</v>
      </c>
      <c r="H95" s="14">
        <f t="shared" si="3"/>
        <v>0</v>
      </c>
    </row>
    <row r="96" spans="1:8" ht="20" customHeight="1" x14ac:dyDescent="0.35">
      <c r="A96" s="17"/>
      <c r="B96" s="13" t="s">
        <v>142</v>
      </c>
      <c r="C96" s="21">
        <f>COUNTIFS(Data!$P:$P,C$88,Data!$C:$C,$B96)</f>
        <v>0</v>
      </c>
      <c r="D96" s="9">
        <f>COUNTIFS(Data!$P:$P,D$88,Data!$C:$C,$B96)</f>
        <v>0</v>
      </c>
      <c r="E96" s="9">
        <f>COUNTIFS(Data!$P:$P,E$88,Data!$C:$C,$B96)</f>
        <v>0</v>
      </c>
      <c r="F96" s="9">
        <f>COUNTIFS(Data!$P:$P,F$88,Data!$C:$C,$B96)</f>
        <v>0</v>
      </c>
      <c r="G96" s="27">
        <f>COUNTIFS(Data!$P:$P,G$88,Data!$C:$C,$B96)</f>
        <v>0</v>
      </c>
      <c r="H96" s="14">
        <f t="shared" si="3"/>
        <v>0</v>
      </c>
    </row>
    <row r="97" spans="1:8" ht="20" customHeight="1" x14ac:dyDescent="0.35">
      <c r="A97" s="17"/>
      <c r="B97" s="13" t="s">
        <v>91</v>
      </c>
      <c r="C97" s="21">
        <f>COUNTIFS(Data!$P:$P,C$88,Data!$C:$C,$B97)</f>
        <v>0</v>
      </c>
      <c r="D97" s="9">
        <f>COUNTIFS(Data!$P:$P,D$88,Data!$C:$C,$B97)</f>
        <v>0</v>
      </c>
      <c r="E97" s="9">
        <f>COUNTIFS(Data!$P:$P,E$88,Data!$C:$C,$B97)</f>
        <v>0</v>
      </c>
      <c r="F97" s="9">
        <f>COUNTIFS(Data!$P:$P,F$88,Data!$C:$C,$B97)</f>
        <v>0</v>
      </c>
      <c r="G97" s="27">
        <f>COUNTIFS(Data!$P:$P,G$88,Data!$C:$C,$B97)</f>
        <v>1</v>
      </c>
      <c r="H97" s="14">
        <f t="shared" si="3"/>
        <v>1</v>
      </c>
    </row>
    <row r="98" spans="1:8" ht="20" customHeight="1" x14ac:dyDescent="0.35">
      <c r="A98" s="17"/>
      <c r="B98" s="13" t="s">
        <v>117</v>
      </c>
      <c r="C98" s="21">
        <f>COUNTIFS(Data!$P:$P,C$88,Data!$C:$C,$B98)</f>
        <v>0</v>
      </c>
      <c r="D98" s="9">
        <f>COUNTIFS(Data!$P:$P,D$88,Data!$C:$C,$B98)</f>
        <v>0</v>
      </c>
      <c r="E98" s="9">
        <f>COUNTIFS(Data!$P:$P,E$88,Data!$C:$C,$B98)</f>
        <v>0</v>
      </c>
      <c r="F98" s="9">
        <f>COUNTIFS(Data!$P:$P,F$88,Data!$C:$C,$B98)</f>
        <v>0</v>
      </c>
      <c r="G98" s="27">
        <f>COUNTIFS(Data!$P:$P,G$88,Data!$C:$C,$B98)</f>
        <v>0</v>
      </c>
      <c r="H98" s="14">
        <f t="shared" si="3"/>
        <v>0</v>
      </c>
    </row>
    <row r="99" spans="1:8" ht="20" customHeight="1" x14ac:dyDescent="0.35">
      <c r="A99" s="17"/>
      <c r="B99" s="13" t="s">
        <v>166</v>
      </c>
      <c r="C99" s="21">
        <f>COUNTIFS(Data!$P:$P,C$88,Data!$C:$C,$B99)</f>
        <v>0</v>
      </c>
      <c r="D99" s="9">
        <f>COUNTIFS(Data!$P:$P,D$88,Data!$C:$C,$B99)</f>
        <v>0</v>
      </c>
      <c r="E99" s="9">
        <f>COUNTIFS(Data!$P:$P,E$88,Data!$C:$C,$B99)</f>
        <v>0</v>
      </c>
      <c r="F99" s="9">
        <f>COUNTIFS(Data!$P:$P,F$88,Data!$C:$C,$B99)</f>
        <v>0</v>
      </c>
      <c r="G99" s="27">
        <f>COUNTIFS(Data!$P:$P,G$88,Data!$C:$C,$B99)</f>
        <v>0</v>
      </c>
      <c r="H99" s="14">
        <f t="shared" si="3"/>
        <v>0</v>
      </c>
    </row>
    <row r="100" spans="1:8" ht="20" customHeight="1" x14ac:dyDescent="0.35">
      <c r="A100" s="17"/>
      <c r="B100" s="13" t="s">
        <v>164</v>
      </c>
      <c r="C100" s="21">
        <f>COUNTIFS(Data!$P:$P,C$88,Data!$C:$C,$B100)</f>
        <v>0</v>
      </c>
      <c r="D100" s="9">
        <f>COUNTIFS(Data!$P:$P,D$88,Data!$C:$C,$B100)</f>
        <v>0</v>
      </c>
      <c r="E100" s="9">
        <f>COUNTIFS(Data!$P:$P,E$88,Data!$C:$C,$B100)</f>
        <v>0</v>
      </c>
      <c r="F100" s="9">
        <f>COUNTIFS(Data!$P:$P,F$88,Data!$C:$C,$B100)</f>
        <v>0</v>
      </c>
      <c r="G100" s="27">
        <f>COUNTIFS(Data!$P:$P,G$88,Data!$C:$C,$B100)</f>
        <v>0</v>
      </c>
      <c r="H100" s="14">
        <f t="shared" si="3"/>
        <v>0</v>
      </c>
    </row>
    <row r="101" spans="1:8" ht="20" customHeight="1" x14ac:dyDescent="0.35">
      <c r="A101" s="17"/>
      <c r="B101" s="13" t="s">
        <v>155</v>
      </c>
      <c r="C101" s="21">
        <f>COUNTIFS(Data!$P:$P,C$88,Data!$C:$C,$B101)</f>
        <v>0</v>
      </c>
      <c r="D101" s="9">
        <f>COUNTIFS(Data!$P:$P,D$88,Data!$C:$C,$B101)</f>
        <v>0</v>
      </c>
      <c r="E101" s="9">
        <f>COUNTIFS(Data!$P:$P,E$88,Data!$C:$C,$B101)</f>
        <v>0</v>
      </c>
      <c r="F101" s="9">
        <f>COUNTIFS(Data!$P:$P,F$88,Data!$C:$C,$B101)</f>
        <v>0</v>
      </c>
      <c r="G101" s="27">
        <f>COUNTIFS(Data!$P:$P,G$88,Data!$C:$C,$B101)</f>
        <v>0</v>
      </c>
      <c r="H101" s="14">
        <f t="shared" si="3"/>
        <v>0</v>
      </c>
    </row>
    <row r="102" spans="1:8" ht="20" customHeight="1" x14ac:dyDescent="0.35">
      <c r="A102" s="17"/>
      <c r="B102" s="13" t="s">
        <v>167</v>
      </c>
      <c r="C102" s="21">
        <f>COUNTIFS(Data!$P:$P,C$88,Data!$C:$C,$B102)</f>
        <v>0</v>
      </c>
      <c r="D102" s="9">
        <f>COUNTIFS(Data!$P:$P,D$88,Data!$C:$C,$B102)</f>
        <v>0</v>
      </c>
      <c r="E102" s="9">
        <f>COUNTIFS(Data!$P:$P,E$88,Data!$C:$C,$B102)</f>
        <v>0</v>
      </c>
      <c r="F102" s="9">
        <f>COUNTIFS(Data!$P:$P,F$88,Data!$C:$C,$B102)</f>
        <v>0</v>
      </c>
      <c r="G102" s="27">
        <f>COUNTIFS(Data!$P:$P,G$88,Data!$C:$C,$B102)</f>
        <v>0</v>
      </c>
      <c r="H102" s="14">
        <f t="shared" si="3"/>
        <v>0</v>
      </c>
    </row>
    <row r="103" spans="1:8" ht="20" customHeight="1" x14ac:dyDescent="0.35">
      <c r="A103" s="17"/>
      <c r="B103" s="13" t="s">
        <v>106</v>
      </c>
      <c r="C103" s="21">
        <f>COUNTIFS(Data!$P:$P,C$88,Data!$C:$C,$B103)</f>
        <v>0</v>
      </c>
      <c r="D103" s="9">
        <f>COUNTIFS(Data!$P:$P,D$88,Data!$C:$C,$B103)</f>
        <v>0</v>
      </c>
      <c r="E103" s="9">
        <f>COUNTIFS(Data!$P:$P,E$88,Data!$C:$C,$B103)</f>
        <v>0</v>
      </c>
      <c r="F103" s="9">
        <f>COUNTIFS(Data!$P:$P,F$88,Data!$C:$C,$B103)</f>
        <v>0</v>
      </c>
      <c r="G103" s="27">
        <f>COUNTIFS(Data!$P:$P,G$88,Data!$C:$C,$B103)</f>
        <v>0</v>
      </c>
      <c r="H103" s="14">
        <f t="shared" si="3"/>
        <v>0</v>
      </c>
    </row>
    <row r="104" spans="1:8" ht="20" customHeight="1" x14ac:dyDescent="0.35">
      <c r="A104" s="17"/>
      <c r="B104" s="13" t="s">
        <v>116</v>
      </c>
      <c r="C104" s="21">
        <f>COUNTIFS(Data!$P:$P,C$88,Data!$C:$C,$B104)</f>
        <v>0</v>
      </c>
      <c r="D104" s="9">
        <f>COUNTIFS(Data!$P:$P,D$88,Data!$C:$C,$B104)</f>
        <v>0</v>
      </c>
      <c r="E104" s="9">
        <f>COUNTIFS(Data!$P:$P,E$88,Data!$C:$C,$B104)</f>
        <v>0</v>
      </c>
      <c r="F104" s="9">
        <f>COUNTIFS(Data!$P:$P,F$88,Data!$C:$C,$B104)</f>
        <v>0</v>
      </c>
      <c r="G104" s="27">
        <f>COUNTIFS(Data!$P:$P,G$88,Data!$C:$C,$B104)</f>
        <v>0</v>
      </c>
      <c r="H104" s="14">
        <f t="shared" si="3"/>
        <v>0</v>
      </c>
    </row>
    <row r="105" spans="1:8" ht="20" customHeight="1" x14ac:dyDescent="0.35">
      <c r="A105" s="17"/>
      <c r="B105" s="13" t="s">
        <v>58</v>
      </c>
      <c r="C105" s="21">
        <f>COUNTIFS(Data!$P:$P,C$88,Data!$C:$C,$B105)</f>
        <v>0</v>
      </c>
      <c r="D105" s="9">
        <f>COUNTIFS(Data!$P:$P,D$88,Data!$C:$C,$B105)</f>
        <v>2</v>
      </c>
      <c r="E105" s="9">
        <f>COUNTIFS(Data!$P:$P,E$88,Data!$C:$C,$B105)</f>
        <v>2</v>
      </c>
      <c r="F105" s="9">
        <f>COUNTIFS(Data!$P:$P,F$88,Data!$C:$C,$B105)</f>
        <v>0</v>
      </c>
      <c r="G105" s="27">
        <f>COUNTIFS(Data!$P:$P,G$88,Data!$C:$C,$B105)</f>
        <v>1</v>
      </c>
      <c r="H105" s="14">
        <f t="shared" si="3"/>
        <v>5</v>
      </c>
    </row>
    <row r="106" spans="1:8" ht="20" customHeight="1" x14ac:dyDescent="0.35">
      <c r="A106" s="17"/>
      <c r="B106" s="13" t="s">
        <v>134</v>
      </c>
      <c r="C106" s="21">
        <f>COUNTIFS(Data!$P:$P,C$88,Data!$C:$C,$B106)</f>
        <v>0</v>
      </c>
      <c r="D106" s="9">
        <f>COUNTIFS(Data!$P:$P,D$88,Data!$C:$C,$B106)</f>
        <v>0</v>
      </c>
      <c r="E106" s="9">
        <f>COUNTIFS(Data!$P:$P,E$88,Data!$C:$C,$B106)</f>
        <v>0</v>
      </c>
      <c r="F106" s="9">
        <f>COUNTIFS(Data!$P:$P,F$88,Data!$C:$C,$B106)</f>
        <v>0</v>
      </c>
      <c r="G106" s="27">
        <f>COUNTIFS(Data!$P:$P,G$88,Data!$C:$C,$B106)</f>
        <v>0</v>
      </c>
      <c r="H106" s="14">
        <f t="shared" si="3"/>
        <v>0</v>
      </c>
    </row>
    <row r="107" spans="1:8" ht="20" customHeight="1" x14ac:dyDescent="0.35">
      <c r="A107" s="17"/>
      <c r="B107" s="13" t="s">
        <v>137</v>
      </c>
      <c r="C107" s="21">
        <f>COUNTIFS(Data!$P:$P,C$88,Data!$C:$C,$B107)</f>
        <v>0</v>
      </c>
      <c r="D107" s="9">
        <f>COUNTIFS(Data!$P:$P,D$88,Data!$C:$C,$B107)</f>
        <v>0</v>
      </c>
      <c r="E107" s="9">
        <f>COUNTIFS(Data!$P:$P,E$88,Data!$C:$C,$B107)</f>
        <v>0</v>
      </c>
      <c r="F107" s="9">
        <f>COUNTIFS(Data!$P:$P,F$88,Data!$C:$C,$B107)</f>
        <v>0</v>
      </c>
      <c r="G107" s="27">
        <f>COUNTIFS(Data!$P:$P,G$88,Data!$C:$C,$B107)</f>
        <v>0</v>
      </c>
      <c r="H107" s="14">
        <f t="shared" si="3"/>
        <v>0</v>
      </c>
    </row>
    <row r="108" spans="1:8" ht="20" customHeight="1" x14ac:dyDescent="0.35">
      <c r="A108" s="17"/>
      <c r="B108" s="13" t="s">
        <v>115</v>
      </c>
      <c r="C108" s="21">
        <f>COUNTIFS(Data!$P:$P,C$88,Data!$C:$C,$B108)</f>
        <v>0</v>
      </c>
      <c r="D108" s="9">
        <f>COUNTIFS(Data!$P:$P,D$88,Data!$C:$C,$B108)</f>
        <v>0</v>
      </c>
      <c r="E108" s="9">
        <f>COUNTIFS(Data!$P:$P,E$88,Data!$C:$C,$B108)</f>
        <v>0</v>
      </c>
      <c r="F108" s="9">
        <f>COUNTIFS(Data!$P:$P,F$88,Data!$C:$C,$B108)</f>
        <v>0</v>
      </c>
      <c r="G108" s="27">
        <f>COUNTIFS(Data!$P:$P,G$88,Data!$C:$C,$B108)</f>
        <v>0</v>
      </c>
      <c r="H108" s="14">
        <f t="shared" si="3"/>
        <v>0</v>
      </c>
    </row>
    <row r="109" spans="1:8" ht="20" customHeight="1" x14ac:dyDescent="0.35">
      <c r="A109" s="17"/>
      <c r="B109" s="13" t="s">
        <v>128</v>
      </c>
      <c r="C109" s="21">
        <f>COUNTIFS(Data!$P:$P,C$88,Data!$C:$C,$B109)</f>
        <v>0</v>
      </c>
      <c r="D109" s="9">
        <f>COUNTIFS(Data!$P:$P,D$88,Data!$C:$C,$B109)</f>
        <v>0</v>
      </c>
      <c r="E109" s="9">
        <f>COUNTIFS(Data!$P:$P,E$88,Data!$C:$C,$B109)</f>
        <v>0</v>
      </c>
      <c r="F109" s="9">
        <f>COUNTIFS(Data!$P:$P,F$88,Data!$C:$C,$B109)</f>
        <v>0</v>
      </c>
      <c r="G109" s="27">
        <f>COUNTIFS(Data!$P:$P,G$88,Data!$C:$C,$B109)</f>
        <v>0</v>
      </c>
      <c r="H109" s="14">
        <f t="shared" si="3"/>
        <v>0</v>
      </c>
    </row>
    <row r="110" spans="1:8" ht="20" customHeight="1" x14ac:dyDescent="0.35">
      <c r="A110" s="17"/>
      <c r="B110" s="13" t="s">
        <v>157</v>
      </c>
      <c r="C110" s="21">
        <f>COUNTIFS(Data!$P:$P,C$88,Data!$C:$C,$B110)</f>
        <v>0</v>
      </c>
      <c r="D110" s="9">
        <f>COUNTIFS(Data!$P:$P,D$88,Data!$C:$C,$B110)</f>
        <v>0</v>
      </c>
      <c r="E110" s="9">
        <f>COUNTIFS(Data!$P:$P,E$88,Data!$C:$C,$B110)</f>
        <v>0</v>
      </c>
      <c r="F110" s="9">
        <f>COUNTIFS(Data!$P:$P,F$88,Data!$C:$C,$B110)</f>
        <v>0</v>
      </c>
      <c r="G110" s="27">
        <f>COUNTIFS(Data!$P:$P,G$88,Data!$C:$C,$B110)</f>
        <v>0</v>
      </c>
      <c r="H110" s="14">
        <f t="shared" si="3"/>
        <v>0</v>
      </c>
    </row>
    <row r="111" spans="1:8" ht="20" customHeight="1" x14ac:dyDescent="0.35">
      <c r="A111" s="17"/>
      <c r="B111" s="13" t="s">
        <v>148</v>
      </c>
      <c r="C111" s="21">
        <f>COUNTIFS(Data!$P:$P,C$88,Data!$C:$C,$B111)</f>
        <v>0</v>
      </c>
      <c r="D111" s="9">
        <f>COUNTIFS(Data!$P:$P,D$88,Data!$C:$C,$B111)</f>
        <v>0</v>
      </c>
      <c r="E111" s="9">
        <f>COUNTIFS(Data!$P:$P,E$88,Data!$C:$C,$B111)</f>
        <v>0</v>
      </c>
      <c r="F111" s="9">
        <f>COUNTIFS(Data!$P:$P,F$88,Data!$C:$C,$B111)</f>
        <v>0</v>
      </c>
      <c r="G111" s="27">
        <f>COUNTIFS(Data!$P:$P,G$88,Data!$C:$C,$B111)</f>
        <v>0</v>
      </c>
      <c r="H111" s="14">
        <f t="shared" si="3"/>
        <v>0</v>
      </c>
    </row>
    <row r="112" spans="1:8" ht="20" customHeight="1" x14ac:dyDescent="0.35">
      <c r="A112" s="17"/>
      <c r="B112" s="13" t="s">
        <v>168</v>
      </c>
      <c r="C112" s="21">
        <f>COUNTIFS(Data!$P:$P,C$88,Data!$C:$C,$B112)</f>
        <v>0</v>
      </c>
      <c r="D112" s="9">
        <f>COUNTIFS(Data!$P:$P,D$88,Data!$C:$C,$B112)</f>
        <v>0</v>
      </c>
      <c r="E112" s="9">
        <f>COUNTIFS(Data!$P:$P,E$88,Data!$C:$C,$B112)</f>
        <v>0</v>
      </c>
      <c r="F112" s="9">
        <f>COUNTIFS(Data!$P:$P,F$88,Data!$C:$C,$B112)</f>
        <v>0</v>
      </c>
      <c r="G112" s="27">
        <f>COUNTIFS(Data!$P:$P,G$88,Data!$C:$C,$B112)</f>
        <v>0</v>
      </c>
      <c r="H112" s="14">
        <f t="shared" si="3"/>
        <v>0</v>
      </c>
    </row>
    <row r="113" spans="1:8" ht="20" customHeight="1" x14ac:dyDescent="0.35">
      <c r="A113" s="17"/>
      <c r="B113" s="13" t="s">
        <v>146</v>
      </c>
      <c r="C113" s="21">
        <f>COUNTIFS(Data!$P:$P,C$88,Data!$C:$C,$B113)</f>
        <v>0</v>
      </c>
      <c r="D113" s="9">
        <f>COUNTIFS(Data!$P:$P,D$88,Data!$C:$C,$B113)</f>
        <v>0</v>
      </c>
      <c r="E113" s="9">
        <f>COUNTIFS(Data!$P:$P,E$88,Data!$C:$C,$B113)</f>
        <v>0</v>
      </c>
      <c r="F113" s="9">
        <f>COUNTIFS(Data!$P:$P,F$88,Data!$C:$C,$B113)</f>
        <v>0</v>
      </c>
      <c r="G113" s="27">
        <f>COUNTIFS(Data!$P:$P,G$88,Data!$C:$C,$B113)</f>
        <v>0</v>
      </c>
      <c r="H113" s="14">
        <f t="shared" si="3"/>
        <v>0</v>
      </c>
    </row>
    <row r="114" spans="1:8" ht="20" customHeight="1" x14ac:dyDescent="0.35">
      <c r="A114" s="17"/>
      <c r="B114" s="13" t="s">
        <v>336</v>
      </c>
      <c r="C114" s="21">
        <f>COUNTIFS(Data!$P:$P,C$88,Data!$C:$C,$B114)</f>
        <v>0</v>
      </c>
      <c r="D114" s="9">
        <f>COUNTIFS(Data!$P:$P,D$88,Data!$C:$C,$B114)</f>
        <v>0</v>
      </c>
      <c r="E114" s="9">
        <f>COUNTIFS(Data!$P:$P,E$88,Data!$C:$C,$B114)</f>
        <v>0</v>
      </c>
      <c r="F114" s="9">
        <f>COUNTIFS(Data!$P:$P,F$88,Data!$C:$C,$B114)</f>
        <v>0</v>
      </c>
      <c r="G114" s="27">
        <f>COUNTIFS(Data!$P:$P,G$88,Data!$C:$C,$B114)</f>
        <v>0</v>
      </c>
      <c r="H114" s="14">
        <f t="shared" si="3"/>
        <v>0</v>
      </c>
    </row>
    <row r="115" spans="1:8" ht="20" customHeight="1" thickBot="1" x14ac:dyDescent="0.4">
      <c r="A115" s="17"/>
      <c r="B115" s="29" t="s">
        <v>337</v>
      </c>
      <c r="C115" s="30">
        <f>COUNTIFS(Data!$P:$P,C$88,Data!$C:$C,$B115)</f>
        <v>0</v>
      </c>
      <c r="D115" s="10">
        <f>COUNTIFS(Data!$P:$P,D$88,Data!$C:$C,$B115)</f>
        <v>0</v>
      </c>
      <c r="E115" s="10">
        <f>COUNTIFS(Data!$P:$P,E$88,Data!$C:$C,$B115)</f>
        <v>0</v>
      </c>
      <c r="F115" s="10">
        <f>COUNTIFS(Data!$P:$P,F$88,Data!$C:$C,$B115)</f>
        <v>0</v>
      </c>
      <c r="G115" s="31">
        <f>COUNTIFS(Data!$P:$P,G$88,Data!$C:$C,$B115)</f>
        <v>0</v>
      </c>
      <c r="H115" s="32">
        <f t="shared" si="3"/>
        <v>0</v>
      </c>
    </row>
    <row r="116" spans="1:8" ht="25" customHeight="1" thickBot="1" x14ac:dyDescent="0.4">
      <c r="A116" s="17"/>
      <c r="B116" s="65" t="s">
        <v>307</v>
      </c>
      <c r="C116" s="64">
        <f>SUM(C89:C115)</f>
        <v>0</v>
      </c>
      <c r="D116" s="64">
        <f>SUM(D89:D115)</f>
        <v>6</v>
      </c>
      <c r="E116" s="64">
        <f>SUM(E89:E115)</f>
        <v>3</v>
      </c>
      <c r="F116" s="64">
        <f>SUM(F89:F115)</f>
        <v>0</v>
      </c>
      <c r="G116" s="64">
        <f>SUM(G89:G115)</f>
        <v>5</v>
      </c>
      <c r="H116" s="33">
        <f t="shared" si="3"/>
        <v>14</v>
      </c>
    </row>
    <row r="117" spans="1:8" ht="37.5" customHeight="1" thickBot="1" x14ac:dyDescent="0.4">
      <c r="A117" s="17"/>
      <c r="B117" s="101" t="s">
        <v>308</v>
      </c>
      <c r="C117" s="102"/>
      <c r="D117" s="102"/>
      <c r="E117" s="102"/>
      <c r="F117" s="102"/>
      <c r="G117" s="102"/>
      <c r="H117" s="103"/>
    </row>
    <row r="118" spans="1:8" ht="25" customHeight="1" thickBot="1" x14ac:dyDescent="0.4"/>
    <row r="119" spans="1:8" ht="25" customHeight="1" thickBot="1" x14ac:dyDescent="0.4">
      <c r="A119" s="16">
        <v>5</v>
      </c>
      <c r="B119" s="95" t="s">
        <v>338</v>
      </c>
      <c r="C119" s="96"/>
      <c r="D119" s="96"/>
      <c r="E119" s="96"/>
      <c r="F119" s="96"/>
      <c r="G119" s="97"/>
    </row>
    <row r="120" spans="1:8" ht="25" customHeight="1" thickBot="1" x14ac:dyDescent="0.4">
      <c r="A120" s="16" t="s">
        <v>13</v>
      </c>
      <c r="B120" s="98" t="s">
        <v>313</v>
      </c>
      <c r="C120" s="99"/>
      <c r="D120" s="99"/>
      <c r="E120" s="99"/>
      <c r="F120" s="99"/>
      <c r="G120" s="100"/>
    </row>
    <row r="121" spans="1:8" ht="25" customHeight="1" thickBot="1" x14ac:dyDescent="0.4">
      <c r="A121" s="17"/>
      <c r="B121" s="22"/>
      <c r="C121" s="34" t="s">
        <v>67</v>
      </c>
      <c r="D121" s="35" t="s">
        <v>125</v>
      </c>
      <c r="E121" s="35" t="s">
        <v>138</v>
      </c>
      <c r="F121" s="36" t="s">
        <v>169</v>
      </c>
      <c r="G121" s="28" t="s">
        <v>307</v>
      </c>
    </row>
    <row r="122" spans="1:8" ht="19" customHeight="1" x14ac:dyDescent="0.35">
      <c r="A122" s="17"/>
      <c r="B122" s="13" t="s">
        <v>93</v>
      </c>
      <c r="C122" s="23">
        <f>COUNTIFS(Data!$T:$T,C$121,Data!$C:$C,$B122)</f>
        <v>2</v>
      </c>
      <c r="D122" s="24">
        <f>COUNTIFS(Data!$T:$T,D$121,Data!$C:$C,$B122)</f>
        <v>0</v>
      </c>
      <c r="E122" s="24">
        <f>COUNTIFS(Data!$T:$T,E$121,Data!$C:$C,$B122)</f>
        <v>0</v>
      </c>
      <c r="F122" s="26">
        <f>COUNTIFS(Data!$T:$T,F$121,Data!$C:$C,$B122)</f>
        <v>0</v>
      </c>
      <c r="G122" s="14">
        <f t="shared" ref="G122:G149" si="4">SUM(C122:F122)</f>
        <v>2</v>
      </c>
    </row>
    <row r="123" spans="1:8" ht="19" customHeight="1" x14ac:dyDescent="0.35">
      <c r="A123" s="17"/>
      <c r="B123" s="13" t="s">
        <v>114</v>
      </c>
      <c r="C123" s="21">
        <f>COUNTIFS(Data!$T:$T,C$121,Data!$C:$C,$B123)</f>
        <v>2</v>
      </c>
      <c r="D123" s="9">
        <f>COUNTIFS(Data!$T:$T,D$121,Data!$C:$C,$B123)</f>
        <v>0</v>
      </c>
      <c r="E123" s="9">
        <f>COUNTIFS(Data!$T:$T,E$121,Data!$C:$C,$B123)</f>
        <v>0</v>
      </c>
      <c r="F123" s="27">
        <f>COUNTIFS(Data!$T:$T,F$121,Data!$C:$C,$B123)</f>
        <v>0</v>
      </c>
      <c r="G123" s="14">
        <f t="shared" si="4"/>
        <v>2</v>
      </c>
    </row>
    <row r="124" spans="1:8" ht="19" customHeight="1" x14ac:dyDescent="0.35">
      <c r="A124" s="17"/>
      <c r="B124" s="13" t="s">
        <v>101</v>
      </c>
      <c r="C124" s="21">
        <f>COUNTIFS(Data!$T:$T,C$121,Data!$C:$C,$B124)</f>
        <v>4</v>
      </c>
      <c r="D124" s="9">
        <f>COUNTIFS(Data!$T:$T,D$121,Data!$C:$C,$B124)</f>
        <v>0</v>
      </c>
      <c r="E124" s="9">
        <f>COUNTIFS(Data!$T:$T,E$121,Data!$C:$C,$B124)</f>
        <v>0</v>
      </c>
      <c r="F124" s="27">
        <f>COUNTIFS(Data!$T:$T,F$121,Data!$C:$C,$B124)</f>
        <v>0</v>
      </c>
      <c r="G124" s="14">
        <f t="shared" si="4"/>
        <v>4</v>
      </c>
    </row>
    <row r="125" spans="1:8" ht="19" customHeight="1" x14ac:dyDescent="0.35">
      <c r="A125" s="17"/>
      <c r="B125" s="13" t="s">
        <v>111</v>
      </c>
      <c r="C125" s="21">
        <f>COUNTIFS(Data!$T:$T,C$121,Data!$C:$C,$B125)</f>
        <v>0</v>
      </c>
      <c r="D125" s="9">
        <f>COUNTIFS(Data!$T:$T,D$121,Data!$C:$C,$B125)</f>
        <v>0</v>
      </c>
      <c r="E125" s="9">
        <f>COUNTIFS(Data!$T:$T,E$121,Data!$C:$C,$B125)</f>
        <v>0</v>
      </c>
      <c r="F125" s="27">
        <f>COUNTIFS(Data!$T:$T,F$121,Data!$C:$C,$B125)</f>
        <v>0</v>
      </c>
      <c r="G125" s="14">
        <f t="shared" si="4"/>
        <v>0</v>
      </c>
    </row>
    <row r="126" spans="1:8" ht="19" customHeight="1" x14ac:dyDescent="0.35">
      <c r="A126" s="17"/>
      <c r="B126" s="13" t="s">
        <v>75</v>
      </c>
      <c r="C126" s="21">
        <f>COUNTIFS(Data!$T:$T,C$121,Data!$C:$C,$B126)</f>
        <v>0</v>
      </c>
      <c r="D126" s="9">
        <f>COUNTIFS(Data!$T:$T,D$121,Data!$C:$C,$B126)</f>
        <v>0</v>
      </c>
      <c r="E126" s="9">
        <f>COUNTIFS(Data!$T:$T,E$121,Data!$C:$C,$B126)</f>
        <v>0</v>
      </c>
      <c r="F126" s="27">
        <f>COUNTIFS(Data!$T:$T,F$121,Data!$C:$C,$B126)</f>
        <v>0</v>
      </c>
      <c r="G126" s="14">
        <f t="shared" si="4"/>
        <v>0</v>
      </c>
    </row>
    <row r="127" spans="1:8" ht="19" customHeight="1" x14ac:dyDescent="0.35">
      <c r="A127" s="17"/>
      <c r="B127" s="13" t="s">
        <v>129</v>
      </c>
      <c r="C127" s="21">
        <f>COUNTIFS(Data!$T:$T,C$121,Data!$C:$C,$B127)</f>
        <v>0</v>
      </c>
      <c r="D127" s="9">
        <f>COUNTIFS(Data!$T:$T,D$121,Data!$C:$C,$B127)</f>
        <v>0</v>
      </c>
      <c r="E127" s="9">
        <f>COUNTIFS(Data!$T:$T,E$121,Data!$C:$C,$B127)</f>
        <v>0</v>
      </c>
      <c r="F127" s="27">
        <f>COUNTIFS(Data!$T:$T,F$121,Data!$C:$C,$B127)</f>
        <v>0</v>
      </c>
      <c r="G127" s="14">
        <f t="shared" si="4"/>
        <v>0</v>
      </c>
    </row>
    <row r="128" spans="1:8" ht="19" customHeight="1" x14ac:dyDescent="0.35">
      <c r="A128" s="17"/>
      <c r="B128" s="13" t="s">
        <v>140</v>
      </c>
      <c r="C128" s="21">
        <f>COUNTIFS(Data!$T:$T,C$121,Data!$C:$C,$B128)</f>
        <v>0</v>
      </c>
      <c r="D128" s="9">
        <f>COUNTIFS(Data!$T:$T,D$121,Data!$C:$C,$B128)</f>
        <v>0</v>
      </c>
      <c r="E128" s="9">
        <f>COUNTIFS(Data!$T:$T,E$121,Data!$C:$C,$B128)</f>
        <v>0</v>
      </c>
      <c r="F128" s="27">
        <f>COUNTIFS(Data!$T:$T,F$121,Data!$C:$C,$B128)</f>
        <v>0</v>
      </c>
      <c r="G128" s="14">
        <f t="shared" si="4"/>
        <v>0</v>
      </c>
    </row>
    <row r="129" spans="1:7" ht="19" customHeight="1" x14ac:dyDescent="0.35">
      <c r="A129" s="17"/>
      <c r="B129" s="13" t="s">
        <v>142</v>
      </c>
      <c r="C129" s="21">
        <f>COUNTIFS(Data!$T:$T,C$121,Data!$C:$C,$B129)</f>
        <v>0</v>
      </c>
      <c r="D129" s="9">
        <f>COUNTIFS(Data!$T:$T,D$121,Data!$C:$C,$B129)</f>
        <v>0</v>
      </c>
      <c r="E129" s="9">
        <f>COUNTIFS(Data!$T:$T,E$121,Data!$C:$C,$B129)</f>
        <v>0</v>
      </c>
      <c r="F129" s="27">
        <f>COUNTIFS(Data!$T:$T,F$121,Data!$C:$C,$B129)</f>
        <v>0</v>
      </c>
      <c r="G129" s="14">
        <f t="shared" si="4"/>
        <v>0</v>
      </c>
    </row>
    <row r="130" spans="1:7" ht="19" customHeight="1" x14ac:dyDescent="0.35">
      <c r="A130" s="17"/>
      <c r="B130" s="13" t="s">
        <v>91</v>
      </c>
      <c r="C130" s="21">
        <f>COUNTIFS(Data!$T:$T,C$121,Data!$C:$C,$B130)</f>
        <v>1</v>
      </c>
      <c r="D130" s="9">
        <f>COUNTIFS(Data!$T:$T,D$121,Data!$C:$C,$B130)</f>
        <v>0</v>
      </c>
      <c r="E130" s="9">
        <f>COUNTIFS(Data!$T:$T,E$121,Data!$C:$C,$B130)</f>
        <v>0</v>
      </c>
      <c r="F130" s="27">
        <f>COUNTIFS(Data!$T:$T,F$121,Data!$C:$C,$B130)</f>
        <v>0</v>
      </c>
      <c r="G130" s="14">
        <f t="shared" si="4"/>
        <v>1</v>
      </c>
    </row>
    <row r="131" spans="1:7" ht="19" customHeight="1" x14ac:dyDescent="0.35">
      <c r="A131" s="17"/>
      <c r="B131" s="13" t="s">
        <v>117</v>
      </c>
      <c r="C131" s="21">
        <f>COUNTIFS(Data!$T:$T,C$121,Data!$C:$C,$B131)</f>
        <v>0</v>
      </c>
      <c r="D131" s="9">
        <f>COUNTIFS(Data!$T:$T,D$121,Data!$C:$C,$B131)</f>
        <v>0</v>
      </c>
      <c r="E131" s="9">
        <f>COUNTIFS(Data!$T:$T,E$121,Data!$C:$C,$B131)</f>
        <v>0</v>
      </c>
      <c r="F131" s="27">
        <f>COUNTIFS(Data!$T:$T,F$121,Data!$C:$C,$B131)</f>
        <v>0</v>
      </c>
      <c r="G131" s="14">
        <f t="shared" si="4"/>
        <v>0</v>
      </c>
    </row>
    <row r="132" spans="1:7" ht="19" customHeight="1" x14ac:dyDescent="0.35">
      <c r="A132" s="17"/>
      <c r="B132" s="13" t="s">
        <v>166</v>
      </c>
      <c r="C132" s="21">
        <f>COUNTIFS(Data!$T:$T,C$121,Data!$C:$C,$B132)</f>
        <v>0</v>
      </c>
      <c r="D132" s="9">
        <f>COUNTIFS(Data!$T:$T,D$121,Data!$C:$C,$B132)</f>
        <v>0</v>
      </c>
      <c r="E132" s="9">
        <f>COUNTIFS(Data!$T:$T,E$121,Data!$C:$C,$B132)</f>
        <v>0</v>
      </c>
      <c r="F132" s="27">
        <f>COUNTIFS(Data!$T:$T,F$121,Data!$C:$C,$B132)</f>
        <v>0</v>
      </c>
      <c r="G132" s="14">
        <f t="shared" si="4"/>
        <v>0</v>
      </c>
    </row>
    <row r="133" spans="1:7" ht="19" customHeight="1" x14ac:dyDescent="0.35">
      <c r="A133" s="17"/>
      <c r="B133" s="13" t="s">
        <v>164</v>
      </c>
      <c r="C133" s="21">
        <f>COUNTIFS(Data!$T:$T,C$121,Data!$C:$C,$B133)</f>
        <v>0</v>
      </c>
      <c r="D133" s="9">
        <f>COUNTIFS(Data!$T:$T,D$121,Data!$C:$C,$B133)</f>
        <v>0</v>
      </c>
      <c r="E133" s="9">
        <f>COUNTIFS(Data!$T:$T,E$121,Data!$C:$C,$B133)</f>
        <v>0</v>
      </c>
      <c r="F133" s="27">
        <f>COUNTIFS(Data!$T:$T,F$121,Data!$C:$C,$B133)</f>
        <v>0</v>
      </c>
      <c r="G133" s="14">
        <f t="shared" si="4"/>
        <v>0</v>
      </c>
    </row>
    <row r="134" spans="1:7" ht="19" customHeight="1" x14ac:dyDescent="0.35">
      <c r="A134" s="17"/>
      <c r="B134" s="13" t="s">
        <v>155</v>
      </c>
      <c r="C134" s="21">
        <f>COUNTIFS(Data!$T:$T,C$121,Data!$C:$C,$B134)</f>
        <v>0</v>
      </c>
      <c r="D134" s="9">
        <f>COUNTIFS(Data!$T:$T,D$121,Data!$C:$C,$B134)</f>
        <v>0</v>
      </c>
      <c r="E134" s="9">
        <f>COUNTIFS(Data!$T:$T,E$121,Data!$C:$C,$B134)</f>
        <v>0</v>
      </c>
      <c r="F134" s="27">
        <f>COUNTIFS(Data!$T:$T,F$121,Data!$C:$C,$B134)</f>
        <v>0</v>
      </c>
      <c r="G134" s="14">
        <f t="shared" si="4"/>
        <v>0</v>
      </c>
    </row>
    <row r="135" spans="1:7" ht="19" customHeight="1" x14ac:dyDescent="0.35">
      <c r="A135" s="17"/>
      <c r="B135" s="13" t="s">
        <v>167</v>
      </c>
      <c r="C135" s="21">
        <f>COUNTIFS(Data!$T:$T,C$121,Data!$C:$C,$B135)</f>
        <v>0</v>
      </c>
      <c r="D135" s="9">
        <f>COUNTIFS(Data!$T:$T,D$121,Data!$C:$C,$B135)</f>
        <v>0</v>
      </c>
      <c r="E135" s="9">
        <f>COUNTIFS(Data!$T:$T,E$121,Data!$C:$C,$B135)</f>
        <v>0</v>
      </c>
      <c r="F135" s="27">
        <f>COUNTIFS(Data!$T:$T,F$121,Data!$C:$C,$B135)</f>
        <v>0</v>
      </c>
      <c r="G135" s="14">
        <f t="shared" si="4"/>
        <v>0</v>
      </c>
    </row>
    <row r="136" spans="1:7" ht="19" customHeight="1" x14ac:dyDescent="0.35">
      <c r="A136" s="17"/>
      <c r="B136" s="13" t="s">
        <v>106</v>
      </c>
      <c r="C136" s="21">
        <f>COUNTIFS(Data!$T:$T,C$121,Data!$C:$C,$B136)</f>
        <v>0</v>
      </c>
      <c r="D136" s="9">
        <f>COUNTIFS(Data!$T:$T,D$121,Data!$C:$C,$B136)</f>
        <v>0</v>
      </c>
      <c r="E136" s="9">
        <f>COUNTIFS(Data!$T:$T,E$121,Data!$C:$C,$B136)</f>
        <v>0</v>
      </c>
      <c r="F136" s="27">
        <f>COUNTIFS(Data!$T:$T,F$121,Data!$C:$C,$B136)</f>
        <v>0</v>
      </c>
      <c r="G136" s="14">
        <f t="shared" si="4"/>
        <v>0</v>
      </c>
    </row>
    <row r="137" spans="1:7" ht="19" customHeight="1" x14ac:dyDescent="0.35">
      <c r="A137" s="17"/>
      <c r="B137" s="13" t="s">
        <v>116</v>
      </c>
      <c r="C137" s="21">
        <f>COUNTIFS(Data!$T:$T,C$121,Data!$C:$C,$B137)</f>
        <v>0</v>
      </c>
      <c r="D137" s="9">
        <f>COUNTIFS(Data!$T:$T,D$121,Data!$C:$C,$B137)</f>
        <v>0</v>
      </c>
      <c r="E137" s="9">
        <f>COUNTIFS(Data!$T:$T,E$121,Data!$C:$C,$B137)</f>
        <v>0</v>
      </c>
      <c r="F137" s="27">
        <f>COUNTIFS(Data!$T:$T,F$121,Data!$C:$C,$B137)</f>
        <v>0</v>
      </c>
      <c r="G137" s="14">
        <f t="shared" si="4"/>
        <v>0</v>
      </c>
    </row>
    <row r="138" spans="1:7" ht="19" customHeight="1" x14ac:dyDescent="0.35">
      <c r="A138" s="17"/>
      <c r="B138" s="13" t="s">
        <v>58</v>
      </c>
      <c r="C138" s="21">
        <f>COUNTIFS(Data!$T:$T,C$121,Data!$C:$C,$B138)</f>
        <v>5</v>
      </c>
      <c r="D138" s="9">
        <f>COUNTIFS(Data!$T:$T,D$121,Data!$C:$C,$B138)</f>
        <v>0</v>
      </c>
      <c r="E138" s="9">
        <f>COUNTIFS(Data!$T:$T,E$121,Data!$C:$C,$B138)</f>
        <v>0</v>
      </c>
      <c r="F138" s="27">
        <f>COUNTIFS(Data!$T:$T,F$121,Data!$C:$C,$B138)</f>
        <v>0</v>
      </c>
      <c r="G138" s="14">
        <f t="shared" si="4"/>
        <v>5</v>
      </c>
    </row>
    <row r="139" spans="1:7" ht="19" customHeight="1" x14ac:dyDescent="0.35">
      <c r="A139" s="17"/>
      <c r="B139" s="13" t="s">
        <v>134</v>
      </c>
      <c r="C139" s="21">
        <f>COUNTIFS(Data!$T:$T,C$121,Data!$C:$C,$B139)</f>
        <v>0</v>
      </c>
      <c r="D139" s="9">
        <f>COUNTIFS(Data!$T:$T,D$121,Data!$C:$C,$B139)</f>
        <v>0</v>
      </c>
      <c r="E139" s="9">
        <f>COUNTIFS(Data!$T:$T,E$121,Data!$C:$C,$B139)</f>
        <v>0</v>
      </c>
      <c r="F139" s="27">
        <f>COUNTIFS(Data!$T:$T,F$121,Data!$C:$C,$B139)</f>
        <v>0</v>
      </c>
      <c r="G139" s="14">
        <f t="shared" si="4"/>
        <v>0</v>
      </c>
    </row>
    <row r="140" spans="1:7" ht="19" customHeight="1" x14ac:dyDescent="0.35">
      <c r="A140" s="17"/>
      <c r="B140" s="13" t="s">
        <v>137</v>
      </c>
      <c r="C140" s="21">
        <f>COUNTIFS(Data!$T:$T,C$121,Data!$C:$C,$B140)</f>
        <v>0</v>
      </c>
      <c r="D140" s="9">
        <f>COUNTIFS(Data!$T:$T,D$121,Data!$C:$C,$B140)</f>
        <v>0</v>
      </c>
      <c r="E140" s="9">
        <f>COUNTIFS(Data!$T:$T,E$121,Data!$C:$C,$B140)</f>
        <v>0</v>
      </c>
      <c r="F140" s="27">
        <f>COUNTIFS(Data!$T:$T,F$121,Data!$C:$C,$B140)</f>
        <v>0</v>
      </c>
      <c r="G140" s="14">
        <f t="shared" si="4"/>
        <v>0</v>
      </c>
    </row>
    <row r="141" spans="1:7" ht="19" customHeight="1" x14ac:dyDescent="0.35">
      <c r="A141" s="17"/>
      <c r="B141" s="13" t="s">
        <v>115</v>
      </c>
      <c r="C141" s="21">
        <f>COUNTIFS(Data!$T:$T,C$121,Data!$C:$C,$B141)</f>
        <v>0</v>
      </c>
      <c r="D141" s="9">
        <f>COUNTIFS(Data!$T:$T,D$121,Data!$C:$C,$B141)</f>
        <v>0</v>
      </c>
      <c r="E141" s="9">
        <f>COUNTIFS(Data!$T:$T,E$121,Data!$C:$C,$B141)</f>
        <v>0</v>
      </c>
      <c r="F141" s="27">
        <f>COUNTIFS(Data!$T:$T,F$121,Data!$C:$C,$B141)</f>
        <v>0</v>
      </c>
      <c r="G141" s="14">
        <f t="shared" si="4"/>
        <v>0</v>
      </c>
    </row>
    <row r="142" spans="1:7" ht="19" customHeight="1" x14ac:dyDescent="0.35">
      <c r="A142" s="17"/>
      <c r="B142" s="13" t="s">
        <v>128</v>
      </c>
      <c r="C142" s="21">
        <f>COUNTIFS(Data!$T:$T,C$121,Data!$C:$C,$B142)</f>
        <v>0</v>
      </c>
      <c r="D142" s="9">
        <f>COUNTIFS(Data!$T:$T,D$121,Data!$C:$C,$B142)</f>
        <v>0</v>
      </c>
      <c r="E142" s="9">
        <f>COUNTIFS(Data!$T:$T,E$121,Data!$C:$C,$B142)</f>
        <v>0</v>
      </c>
      <c r="F142" s="27">
        <f>COUNTIFS(Data!$T:$T,F$121,Data!$C:$C,$B142)</f>
        <v>0</v>
      </c>
      <c r="G142" s="14">
        <f t="shared" si="4"/>
        <v>0</v>
      </c>
    </row>
    <row r="143" spans="1:7" ht="19" customHeight="1" x14ac:dyDescent="0.35">
      <c r="A143" s="17"/>
      <c r="B143" s="13" t="s">
        <v>157</v>
      </c>
      <c r="C143" s="21">
        <f>COUNTIFS(Data!$T:$T,C$121,Data!$C:$C,$B143)</f>
        <v>0</v>
      </c>
      <c r="D143" s="9">
        <f>COUNTIFS(Data!$T:$T,D$121,Data!$C:$C,$B143)</f>
        <v>0</v>
      </c>
      <c r="E143" s="9">
        <f>COUNTIFS(Data!$T:$T,E$121,Data!$C:$C,$B143)</f>
        <v>0</v>
      </c>
      <c r="F143" s="27">
        <f>COUNTIFS(Data!$T:$T,F$121,Data!$C:$C,$B143)</f>
        <v>0</v>
      </c>
      <c r="G143" s="14">
        <f t="shared" si="4"/>
        <v>0</v>
      </c>
    </row>
    <row r="144" spans="1:7" ht="19" customHeight="1" x14ac:dyDescent="0.35">
      <c r="A144" s="17"/>
      <c r="B144" s="13" t="s">
        <v>148</v>
      </c>
      <c r="C144" s="21">
        <f>COUNTIFS(Data!$T:$T,C$121,Data!$C:$C,$B144)</f>
        <v>0</v>
      </c>
      <c r="D144" s="9">
        <f>COUNTIFS(Data!$T:$T,D$121,Data!$C:$C,$B144)</f>
        <v>0</v>
      </c>
      <c r="E144" s="9">
        <f>COUNTIFS(Data!$T:$T,E$121,Data!$C:$C,$B144)</f>
        <v>0</v>
      </c>
      <c r="F144" s="27">
        <f>COUNTIFS(Data!$T:$T,F$121,Data!$C:$C,$B144)</f>
        <v>0</v>
      </c>
      <c r="G144" s="14">
        <f t="shared" si="4"/>
        <v>0</v>
      </c>
    </row>
    <row r="145" spans="1:11" ht="19" customHeight="1" x14ac:dyDescent="0.35">
      <c r="A145" s="17"/>
      <c r="B145" s="13" t="s">
        <v>168</v>
      </c>
      <c r="C145" s="21">
        <f>COUNTIFS(Data!$T:$T,C$121,Data!$C:$C,$B145)</f>
        <v>0</v>
      </c>
      <c r="D145" s="9">
        <f>COUNTIFS(Data!$T:$T,D$121,Data!$C:$C,$B145)</f>
        <v>0</v>
      </c>
      <c r="E145" s="9">
        <f>COUNTIFS(Data!$T:$T,E$121,Data!$C:$C,$B145)</f>
        <v>0</v>
      </c>
      <c r="F145" s="27">
        <f>COUNTIFS(Data!$T:$T,F$121,Data!$C:$C,$B145)</f>
        <v>0</v>
      </c>
      <c r="G145" s="14">
        <f t="shared" si="4"/>
        <v>0</v>
      </c>
    </row>
    <row r="146" spans="1:11" ht="19" customHeight="1" x14ac:dyDescent="0.35">
      <c r="A146" s="17"/>
      <c r="B146" s="13" t="s">
        <v>146</v>
      </c>
      <c r="C146" s="21">
        <f>COUNTIFS(Data!$T:$T,C$121,Data!$C:$C,$B146)</f>
        <v>0</v>
      </c>
      <c r="D146" s="9">
        <f>COUNTIFS(Data!$T:$T,D$121,Data!$C:$C,$B146)</f>
        <v>0</v>
      </c>
      <c r="E146" s="9">
        <f>COUNTIFS(Data!$T:$T,E$121,Data!$C:$C,$B146)</f>
        <v>0</v>
      </c>
      <c r="F146" s="27">
        <f>COUNTIFS(Data!$T:$T,F$121,Data!$C:$C,$B146)</f>
        <v>0</v>
      </c>
      <c r="G146" s="14">
        <f t="shared" si="4"/>
        <v>0</v>
      </c>
    </row>
    <row r="147" spans="1:11" ht="19" customHeight="1" x14ac:dyDescent="0.35">
      <c r="A147" s="17"/>
      <c r="B147" s="13" t="s">
        <v>336</v>
      </c>
      <c r="C147" s="21">
        <f>COUNTIFS(Data!$T:$T,C$121,Data!$C:$C,$B147)</f>
        <v>0</v>
      </c>
      <c r="D147" s="9">
        <f>COUNTIFS(Data!$T:$T,D$121,Data!$C:$C,$B147)</f>
        <v>0</v>
      </c>
      <c r="E147" s="9">
        <f>COUNTIFS(Data!$T:$T,E$121,Data!$C:$C,$B147)</f>
        <v>0</v>
      </c>
      <c r="F147" s="27">
        <f>COUNTIFS(Data!$T:$T,F$121,Data!$C:$C,$B147)</f>
        <v>0</v>
      </c>
      <c r="G147" s="14">
        <f t="shared" si="4"/>
        <v>0</v>
      </c>
    </row>
    <row r="148" spans="1:11" ht="19" customHeight="1" thickBot="1" x14ac:dyDescent="0.4">
      <c r="A148" s="17"/>
      <c r="B148" s="29" t="s">
        <v>337</v>
      </c>
      <c r="C148" s="30">
        <f>COUNTIFS(Data!$T:$T,C$121,Data!$C:$C,$B148)</f>
        <v>0</v>
      </c>
      <c r="D148" s="10">
        <f>COUNTIFS(Data!$T:$T,D$121,Data!$C:$C,$B148)</f>
        <v>0</v>
      </c>
      <c r="E148" s="10">
        <f>COUNTIFS(Data!$T:$T,E$121,Data!$C:$C,$B148)</f>
        <v>0</v>
      </c>
      <c r="F148" s="31">
        <f>COUNTIFS(Data!$T:$T,F$121,Data!$C:$C,$B148)</f>
        <v>0</v>
      </c>
      <c r="G148" s="32">
        <f t="shared" si="4"/>
        <v>0</v>
      </c>
    </row>
    <row r="149" spans="1:11" ht="25" customHeight="1" thickBot="1" x14ac:dyDescent="0.4">
      <c r="A149" s="17"/>
      <c r="B149" s="65" t="s">
        <v>307</v>
      </c>
      <c r="C149" s="64">
        <f>SUM(C122:C148)</f>
        <v>14</v>
      </c>
      <c r="D149" s="64">
        <f>SUM(D122:D148)</f>
        <v>0</v>
      </c>
      <c r="E149" s="64">
        <f>SUM(E122:E148)</f>
        <v>0</v>
      </c>
      <c r="F149" s="64">
        <f>SUM(F122:F148)</f>
        <v>0</v>
      </c>
      <c r="G149" s="33">
        <f t="shared" si="4"/>
        <v>14</v>
      </c>
    </row>
    <row r="150" spans="1:11" ht="34.5" customHeight="1" thickBot="1" x14ac:dyDescent="0.4">
      <c r="A150" s="17"/>
      <c r="B150" s="101" t="s">
        <v>308</v>
      </c>
      <c r="C150" s="102"/>
      <c r="D150" s="102"/>
      <c r="E150" s="102"/>
      <c r="F150" s="102"/>
      <c r="G150" s="103"/>
    </row>
    <row r="151" spans="1:11" ht="25" customHeight="1" thickBot="1" x14ac:dyDescent="0.4"/>
    <row r="152" spans="1:11" ht="25" customHeight="1" thickBot="1" x14ac:dyDescent="0.4">
      <c r="A152" s="16">
        <v>6</v>
      </c>
      <c r="B152" s="95" t="s">
        <v>338</v>
      </c>
      <c r="C152" s="96"/>
      <c r="D152" s="96"/>
      <c r="E152" s="96"/>
      <c r="F152" s="96"/>
      <c r="G152" s="96"/>
      <c r="H152" s="96"/>
      <c r="I152" s="96"/>
      <c r="J152" s="96"/>
      <c r="K152" s="97"/>
    </row>
    <row r="153" spans="1:11" ht="25" customHeight="1" thickBot="1" x14ac:dyDescent="0.4">
      <c r="A153" s="16" t="s">
        <v>13</v>
      </c>
      <c r="B153" s="98" t="s">
        <v>314</v>
      </c>
      <c r="C153" s="99"/>
      <c r="D153" s="99"/>
      <c r="E153" s="99"/>
      <c r="F153" s="99"/>
      <c r="G153" s="99"/>
      <c r="H153" s="99"/>
      <c r="I153" s="99"/>
      <c r="J153" s="99"/>
      <c r="K153" s="100"/>
    </row>
    <row r="154" spans="1:11" ht="39" customHeight="1" thickBot="1" x14ac:dyDescent="0.4">
      <c r="A154" s="17"/>
      <c r="B154" s="22"/>
      <c r="C154" s="11" t="s">
        <v>100</v>
      </c>
      <c r="D154" s="12" t="s">
        <v>97</v>
      </c>
      <c r="E154" s="12" t="s">
        <v>105</v>
      </c>
      <c r="F154" s="12" t="s">
        <v>133</v>
      </c>
      <c r="G154" s="12" t="s">
        <v>122</v>
      </c>
      <c r="H154" s="12" t="s">
        <v>70</v>
      </c>
      <c r="I154" s="12" t="s">
        <v>107</v>
      </c>
      <c r="J154" s="38" t="s">
        <v>82</v>
      </c>
      <c r="K154" s="28" t="s">
        <v>307</v>
      </c>
    </row>
    <row r="155" spans="1:11" ht="19" customHeight="1" x14ac:dyDescent="0.35">
      <c r="A155" s="17"/>
      <c r="B155" s="13" t="s">
        <v>93</v>
      </c>
      <c r="C155" s="23">
        <f>COUNTIFS(Data!$AA:$AA,C$154,Data!$C:$C,$B155)</f>
        <v>0</v>
      </c>
      <c r="D155" s="24">
        <f>COUNTIFS(Data!$AA:$AA,D$154,Data!$C:$C,$B155)</f>
        <v>0</v>
      </c>
      <c r="E155" s="24">
        <f>COUNTIFS(Data!$AA:$AA,E$154,Data!$C:$C,$B155)</f>
        <v>0</v>
      </c>
      <c r="F155" s="24">
        <f>COUNTIFS(Data!$AA:$AA,F$154,Data!$C:$C,$B155)</f>
        <v>1</v>
      </c>
      <c r="G155" s="24">
        <f>COUNTIFS(Data!$AA:$AA,G$154,Data!$C:$C,$B155)</f>
        <v>0</v>
      </c>
      <c r="H155" s="24">
        <f>COUNTIFS(Data!$AA:$AA,H$154,Data!$C:$C,$B155)</f>
        <v>0</v>
      </c>
      <c r="I155" s="24">
        <f>COUNTIFS(Data!$AA:$AA,I$154,Data!$C:$C,$B155)</f>
        <v>0</v>
      </c>
      <c r="J155" s="26">
        <f>COUNTIFS(Data!$AA:$AA,J$154,Data!$C:$C,$B155)</f>
        <v>1</v>
      </c>
      <c r="K155" s="14">
        <f t="shared" ref="K155:K182" si="5">SUM(C155:J155)</f>
        <v>2</v>
      </c>
    </row>
    <row r="156" spans="1:11" ht="19" customHeight="1" x14ac:dyDescent="0.35">
      <c r="A156" s="17"/>
      <c r="B156" s="13" t="s">
        <v>114</v>
      </c>
      <c r="C156" s="21">
        <f>COUNTIFS(Data!$AA:$AA,C$154,Data!$C:$C,$B156)</f>
        <v>0</v>
      </c>
      <c r="D156" s="9">
        <f>COUNTIFS(Data!$AA:$AA,D$154,Data!$C:$C,$B156)</f>
        <v>0</v>
      </c>
      <c r="E156" s="9">
        <f>COUNTIFS(Data!$AA:$AA,E$154,Data!$C:$C,$B156)</f>
        <v>0</v>
      </c>
      <c r="F156" s="9">
        <f>COUNTIFS(Data!$AA:$AA,F$154,Data!$C:$C,$B156)</f>
        <v>0</v>
      </c>
      <c r="G156" s="9">
        <f>COUNTIFS(Data!$AA:$AA,G$154,Data!$C:$C,$B156)</f>
        <v>1</v>
      </c>
      <c r="H156" s="9">
        <f>COUNTIFS(Data!$AA:$AA,H$154,Data!$C:$C,$B156)</f>
        <v>1</v>
      </c>
      <c r="I156" s="9">
        <f>COUNTIFS(Data!$AA:$AA,I$154,Data!$C:$C,$B156)</f>
        <v>0</v>
      </c>
      <c r="J156" s="27">
        <f>COUNTIFS(Data!$AA:$AA,J$154,Data!$C:$C,$B156)</f>
        <v>0</v>
      </c>
      <c r="K156" s="14">
        <f t="shared" si="5"/>
        <v>2</v>
      </c>
    </row>
    <row r="157" spans="1:11" ht="19" customHeight="1" x14ac:dyDescent="0.35">
      <c r="A157" s="17"/>
      <c r="B157" s="13" t="s">
        <v>101</v>
      </c>
      <c r="C157" s="21">
        <f>COUNTIFS(Data!$AA:$AA,C$154,Data!$C:$C,$B157)</f>
        <v>1</v>
      </c>
      <c r="D157" s="9">
        <f>COUNTIFS(Data!$AA:$AA,D$154,Data!$C:$C,$B157)</f>
        <v>0</v>
      </c>
      <c r="E157" s="9">
        <f>COUNTIFS(Data!$AA:$AA,E$154,Data!$C:$C,$B157)</f>
        <v>0</v>
      </c>
      <c r="F157" s="9">
        <f>COUNTIFS(Data!$AA:$AA,F$154,Data!$C:$C,$B157)</f>
        <v>0</v>
      </c>
      <c r="G157" s="9">
        <f>COUNTIFS(Data!$AA:$AA,G$154,Data!$C:$C,$B157)</f>
        <v>0</v>
      </c>
      <c r="H157" s="9">
        <f>COUNTIFS(Data!$AA:$AA,H$154,Data!$C:$C,$B157)</f>
        <v>0</v>
      </c>
      <c r="I157" s="9">
        <f>COUNTIFS(Data!$AA:$AA,I$154,Data!$C:$C,$B157)</f>
        <v>1</v>
      </c>
      <c r="J157" s="27">
        <f>COUNTIFS(Data!$AA:$AA,J$154,Data!$C:$C,$B157)</f>
        <v>2</v>
      </c>
      <c r="K157" s="14">
        <f t="shared" si="5"/>
        <v>4</v>
      </c>
    </row>
    <row r="158" spans="1:11" ht="19" customHeight="1" x14ac:dyDescent="0.35">
      <c r="A158" s="17"/>
      <c r="B158" s="13" t="s">
        <v>111</v>
      </c>
      <c r="C158" s="21">
        <f>COUNTIFS(Data!$AA:$AA,C$154,Data!$C:$C,$B158)</f>
        <v>0</v>
      </c>
      <c r="D158" s="9">
        <f>COUNTIFS(Data!$AA:$AA,D$154,Data!$C:$C,$B158)</f>
        <v>0</v>
      </c>
      <c r="E158" s="9">
        <f>COUNTIFS(Data!$AA:$AA,E$154,Data!$C:$C,$B158)</f>
        <v>0</v>
      </c>
      <c r="F158" s="9">
        <f>COUNTIFS(Data!$AA:$AA,F$154,Data!$C:$C,$B158)</f>
        <v>0</v>
      </c>
      <c r="G158" s="9">
        <f>COUNTIFS(Data!$AA:$AA,G$154,Data!$C:$C,$B158)</f>
        <v>0</v>
      </c>
      <c r="H158" s="9">
        <f>COUNTIFS(Data!$AA:$AA,H$154,Data!$C:$C,$B158)</f>
        <v>0</v>
      </c>
      <c r="I158" s="9">
        <f>COUNTIFS(Data!$AA:$AA,I$154,Data!$C:$C,$B158)</f>
        <v>0</v>
      </c>
      <c r="J158" s="27">
        <f>COUNTIFS(Data!$AA:$AA,J$154,Data!$C:$C,$B158)</f>
        <v>0</v>
      </c>
      <c r="K158" s="14">
        <f t="shared" si="5"/>
        <v>0</v>
      </c>
    </row>
    <row r="159" spans="1:11" ht="19" customHeight="1" x14ac:dyDescent="0.35">
      <c r="A159" s="17"/>
      <c r="B159" s="13" t="s">
        <v>75</v>
      </c>
      <c r="C159" s="21">
        <f>COUNTIFS(Data!$AA:$AA,C$154,Data!$C:$C,$B159)</f>
        <v>0</v>
      </c>
      <c r="D159" s="9">
        <f>COUNTIFS(Data!$AA:$AA,D$154,Data!$C:$C,$B159)</f>
        <v>0</v>
      </c>
      <c r="E159" s="9">
        <f>COUNTIFS(Data!$AA:$AA,E$154,Data!$C:$C,$B159)</f>
        <v>0</v>
      </c>
      <c r="F159" s="9">
        <f>COUNTIFS(Data!$AA:$AA,F$154,Data!$C:$C,$B159)</f>
        <v>0</v>
      </c>
      <c r="G159" s="9">
        <f>COUNTIFS(Data!$AA:$AA,G$154,Data!$C:$C,$B159)</f>
        <v>0</v>
      </c>
      <c r="H159" s="9">
        <f>COUNTIFS(Data!$AA:$AA,H$154,Data!$C:$C,$B159)</f>
        <v>0</v>
      </c>
      <c r="I159" s="9">
        <f>COUNTIFS(Data!$AA:$AA,I$154,Data!$C:$C,$B159)</f>
        <v>0</v>
      </c>
      <c r="J159" s="27">
        <f>COUNTIFS(Data!$AA:$AA,J$154,Data!$C:$C,$B159)</f>
        <v>0</v>
      </c>
      <c r="K159" s="14">
        <f t="shared" si="5"/>
        <v>0</v>
      </c>
    </row>
    <row r="160" spans="1:11" ht="19" customHeight="1" x14ac:dyDescent="0.35">
      <c r="A160" s="17"/>
      <c r="B160" s="13" t="s">
        <v>129</v>
      </c>
      <c r="C160" s="21">
        <f>COUNTIFS(Data!$AA:$AA,C$154,Data!$C:$C,$B160)</f>
        <v>0</v>
      </c>
      <c r="D160" s="9">
        <f>COUNTIFS(Data!$AA:$AA,D$154,Data!$C:$C,$B160)</f>
        <v>0</v>
      </c>
      <c r="E160" s="9">
        <f>COUNTIFS(Data!$AA:$AA,E$154,Data!$C:$C,$B160)</f>
        <v>0</v>
      </c>
      <c r="F160" s="9">
        <f>COUNTIFS(Data!$AA:$AA,F$154,Data!$C:$C,$B160)</f>
        <v>0</v>
      </c>
      <c r="G160" s="9">
        <f>COUNTIFS(Data!$AA:$AA,G$154,Data!$C:$C,$B160)</f>
        <v>0</v>
      </c>
      <c r="H160" s="9">
        <f>COUNTIFS(Data!$AA:$AA,H$154,Data!$C:$C,$B160)</f>
        <v>0</v>
      </c>
      <c r="I160" s="9">
        <f>COUNTIFS(Data!$AA:$AA,I$154,Data!$C:$C,$B160)</f>
        <v>0</v>
      </c>
      <c r="J160" s="27">
        <f>COUNTIFS(Data!$AA:$AA,J$154,Data!$C:$C,$B160)</f>
        <v>0</v>
      </c>
      <c r="K160" s="14">
        <f t="shared" si="5"/>
        <v>0</v>
      </c>
    </row>
    <row r="161" spans="1:11" ht="19" customHeight="1" x14ac:dyDescent="0.35">
      <c r="A161" s="17"/>
      <c r="B161" s="13" t="s">
        <v>140</v>
      </c>
      <c r="C161" s="21">
        <f>COUNTIFS(Data!$AA:$AA,C$154,Data!$C:$C,$B161)</f>
        <v>0</v>
      </c>
      <c r="D161" s="9">
        <f>COUNTIFS(Data!$AA:$AA,D$154,Data!$C:$C,$B161)</f>
        <v>0</v>
      </c>
      <c r="E161" s="9">
        <f>COUNTIFS(Data!$AA:$AA,E$154,Data!$C:$C,$B161)</f>
        <v>0</v>
      </c>
      <c r="F161" s="9">
        <f>COUNTIFS(Data!$AA:$AA,F$154,Data!$C:$C,$B161)</f>
        <v>0</v>
      </c>
      <c r="G161" s="9">
        <f>COUNTIFS(Data!$AA:$AA,G$154,Data!$C:$C,$B161)</f>
        <v>0</v>
      </c>
      <c r="H161" s="9">
        <f>COUNTIFS(Data!$AA:$AA,H$154,Data!$C:$C,$B161)</f>
        <v>0</v>
      </c>
      <c r="I161" s="9">
        <f>COUNTIFS(Data!$AA:$AA,I$154,Data!$C:$C,$B161)</f>
        <v>0</v>
      </c>
      <c r="J161" s="27">
        <f>COUNTIFS(Data!$AA:$AA,J$154,Data!$C:$C,$B161)</f>
        <v>0</v>
      </c>
      <c r="K161" s="14">
        <f t="shared" si="5"/>
        <v>0</v>
      </c>
    </row>
    <row r="162" spans="1:11" ht="19" customHeight="1" x14ac:dyDescent="0.35">
      <c r="A162" s="17"/>
      <c r="B162" s="13" t="s">
        <v>142</v>
      </c>
      <c r="C162" s="21">
        <f>COUNTIFS(Data!$AA:$AA,C$154,Data!$C:$C,$B162)</f>
        <v>0</v>
      </c>
      <c r="D162" s="9">
        <f>COUNTIFS(Data!$AA:$AA,D$154,Data!$C:$C,$B162)</f>
        <v>0</v>
      </c>
      <c r="E162" s="9">
        <f>COUNTIFS(Data!$AA:$AA,E$154,Data!$C:$C,$B162)</f>
        <v>0</v>
      </c>
      <c r="F162" s="9">
        <f>COUNTIFS(Data!$AA:$AA,F$154,Data!$C:$C,$B162)</f>
        <v>0</v>
      </c>
      <c r="G162" s="9">
        <f>COUNTIFS(Data!$AA:$AA,G$154,Data!$C:$C,$B162)</f>
        <v>0</v>
      </c>
      <c r="H162" s="9">
        <f>COUNTIFS(Data!$AA:$AA,H$154,Data!$C:$C,$B162)</f>
        <v>0</v>
      </c>
      <c r="I162" s="9">
        <f>COUNTIFS(Data!$AA:$AA,I$154,Data!$C:$C,$B162)</f>
        <v>0</v>
      </c>
      <c r="J162" s="27">
        <f>COUNTIFS(Data!$AA:$AA,J$154,Data!$C:$C,$B162)</f>
        <v>0</v>
      </c>
      <c r="K162" s="14">
        <f t="shared" si="5"/>
        <v>0</v>
      </c>
    </row>
    <row r="163" spans="1:11" ht="19" customHeight="1" x14ac:dyDescent="0.35">
      <c r="A163" s="17"/>
      <c r="B163" s="13" t="s">
        <v>91</v>
      </c>
      <c r="C163" s="21">
        <f>COUNTIFS(Data!$AA:$AA,C$154,Data!$C:$C,$B163)</f>
        <v>0</v>
      </c>
      <c r="D163" s="9">
        <f>COUNTIFS(Data!$AA:$AA,D$154,Data!$C:$C,$B163)</f>
        <v>0</v>
      </c>
      <c r="E163" s="9">
        <f>COUNTIFS(Data!$AA:$AA,E$154,Data!$C:$C,$B163)</f>
        <v>0</v>
      </c>
      <c r="F163" s="9">
        <f>COUNTIFS(Data!$AA:$AA,F$154,Data!$C:$C,$B163)</f>
        <v>0</v>
      </c>
      <c r="G163" s="9">
        <f>COUNTIFS(Data!$AA:$AA,G$154,Data!$C:$C,$B163)</f>
        <v>1</v>
      </c>
      <c r="H163" s="9">
        <f>COUNTIFS(Data!$AA:$AA,H$154,Data!$C:$C,$B163)</f>
        <v>0</v>
      </c>
      <c r="I163" s="9">
        <f>COUNTIFS(Data!$AA:$AA,I$154,Data!$C:$C,$B163)</f>
        <v>0</v>
      </c>
      <c r="J163" s="27">
        <f>COUNTIFS(Data!$AA:$AA,J$154,Data!$C:$C,$B163)</f>
        <v>0</v>
      </c>
      <c r="K163" s="14">
        <f t="shared" si="5"/>
        <v>1</v>
      </c>
    </row>
    <row r="164" spans="1:11" ht="19" customHeight="1" x14ac:dyDescent="0.35">
      <c r="A164" s="17"/>
      <c r="B164" s="13" t="s">
        <v>117</v>
      </c>
      <c r="C164" s="21">
        <f>COUNTIFS(Data!$AA:$AA,C$154,Data!$C:$C,$B164)</f>
        <v>0</v>
      </c>
      <c r="D164" s="9">
        <f>COUNTIFS(Data!$AA:$AA,D$154,Data!$C:$C,$B164)</f>
        <v>0</v>
      </c>
      <c r="E164" s="9">
        <f>COUNTIFS(Data!$AA:$AA,E$154,Data!$C:$C,$B164)</f>
        <v>0</v>
      </c>
      <c r="F164" s="9">
        <f>COUNTIFS(Data!$AA:$AA,F$154,Data!$C:$C,$B164)</f>
        <v>0</v>
      </c>
      <c r="G164" s="9">
        <f>COUNTIFS(Data!$AA:$AA,G$154,Data!$C:$C,$B164)</f>
        <v>0</v>
      </c>
      <c r="H164" s="9">
        <f>COUNTIFS(Data!$AA:$AA,H$154,Data!$C:$C,$B164)</f>
        <v>0</v>
      </c>
      <c r="I164" s="9">
        <f>COUNTIFS(Data!$AA:$AA,I$154,Data!$C:$C,$B164)</f>
        <v>0</v>
      </c>
      <c r="J164" s="27">
        <f>COUNTIFS(Data!$AA:$AA,J$154,Data!$C:$C,$B164)</f>
        <v>0</v>
      </c>
      <c r="K164" s="14">
        <f t="shared" si="5"/>
        <v>0</v>
      </c>
    </row>
    <row r="165" spans="1:11" ht="19" customHeight="1" x14ac:dyDescent="0.35">
      <c r="A165" s="17"/>
      <c r="B165" s="13" t="s">
        <v>166</v>
      </c>
      <c r="C165" s="21">
        <f>COUNTIFS(Data!$AA:$AA,C$154,Data!$C:$C,$B165)</f>
        <v>0</v>
      </c>
      <c r="D165" s="9">
        <f>COUNTIFS(Data!$AA:$AA,D$154,Data!$C:$C,$B165)</f>
        <v>0</v>
      </c>
      <c r="E165" s="9">
        <f>COUNTIFS(Data!$AA:$AA,E$154,Data!$C:$C,$B165)</f>
        <v>0</v>
      </c>
      <c r="F165" s="9">
        <f>COUNTIFS(Data!$AA:$AA,F$154,Data!$C:$C,$B165)</f>
        <v>0</v>
      </c>
      <c r="G165" s="9">
        <f>COUNTIFS(Data!$AA:$AA,G$154,Data!$C:$C,$B165)</f>
        <v>0</v>
      </c>
      <c r="H165" s="9">
        <f>COUNTIFS(Data!$AA:$AA,H$154,Data!$C:$C,$B165)</f>
        <v>0</v>
      </c>
      <c r="I165" s="9">
        <f>COUNTIFS(Data!$AA:$AA,I$154,Data!$C:$C,$B165)</f>
        <v>0</v>
      </c>
      <c r="J165" s="27">
        <f>COUNTIFS(Data!$AA:$AA,J$154,Data!$C:$C,$B165)</f>
        <v>0</v>
      </c>
      <c r="K165" s="14">
        <f t="shared" si="5"/>
        <v>0</v>
      </c>
    </row>
    <row r="166" spans="1:11" ht="19" customHeight="1" x14ac:dyDescent="0.35">
      <c r="A166" s="17"/>
      <c r="B166" s="13" t="s">
        <v>164</v>
      </c>
      <c r="C166" s="21">
        <f>COUNTIFS(Data!$AA:$AA,C$154,Data!$C:$C,$B166)</f>
        <v>0</v>
      </c>
      <c r="D166" s="9">
        <f>COUNTIFS(Data!$AA:$AA,D$154,Data!$C:$C,$B166)</f>
        <v>0</v>
      </c>
      <c r="E166" s="9">
        <f>COUNTIFS(Data!$AA:$AA,E$154,Data!$C:$C,$B166)</f>
        <v>0</v>
      </c>
      <c r="F166" s="9">
        <f>COUNTIFS(Data!$AA:$AA,F$154,Data!$C:$C,$B166)</f>
        <v>0</v>
      </c>
      <c r="G166" s="9">
        <f>COUNTIFS(Data!$AA:$AA,G$154,Data!$C:$C,$B166)</f>
        <v>0</v>
      </c>
      <c r="H166" s="9">
        <f>COUNTIFS(Data!$AA:$AA,H$154,Data!$C:$C,$B166)</f>
        <v>0</v>
      </c>
      <c r="I166" s="9">
        <f>COUNTIFS(Data!$AA:$AA,I$154,Data!$C:$C,$B166)</f>
        <v>0</v>
      </c>
      <c r="J166" s="27">
        <f>COUNTIFS(Data!$AA:$AA,J$154,Data!$C:$C,$B166)</f>
        <v>0</v>
      </c>
      <c r="K166" s="14">
        <f t="shared" si="5"/>
        <v>0</v>
      </c>
    </row>
    <row r="167" spans="1:11" ht="19" customHeight="1" x14ac:dyDescent="0.35">
      <c r="A167" s="17"/>
      <c r="B167" s="13" t="s">
        <v>155</v>
      </c>
      <c r="C167" s="21">
        <f>COUNTIFS(Data!$AA:$AA,C$154,Data!$C:$C,$B167)</f>
        <v>0</v>
      </c>
      <c r="D167" s="9">
        <f>COUNTIFS(Data!$AA:$AA,D$154,Data!$C:$C,$B167)</f>
        <v>0</v>
      </c>
      <c r="E167" s="9">
        <f>COUNTIFS(Data!$AA:$AA,E$154,Data!$C:$C,$B167)</f>
        <v>0</v>
      </c>
      <c r="F167" s="9">
        <f>COUNTIFS(Data!$AA:$AA,F$154,Data!$C:$C,$B167)</f>
        <v>0</v>
      </c>
      <c r="G167" s="9">
        <f>COUNTIFS(Data!$AA:$AA,G$154,Data!$C:$C,$B167)</f>
        <v>0</v>
      </c>
      <c r="H167" s="9">
        <f>COUNTIFS(Data!$AA:$AA,H$154,Data!$C:$C,$B167)</f>
        <v>0</v>
      </c>
      <c r="I167" s="9">
        <f>COUNTIFS(Data!$AA:$AA,I$154,Data!$C:$C,$B167)</f>
        <v>0</v>
      </c>
      <c r="J167" s="27">
        <f>COUNTIFS(Data!$AA:$AA,J$154,Data!$C:$C,$B167)</f>
        <v>0</v>
      </c>
      <c r="K167" s="14">
        <f t="shared" si="5"/>
        <v>0</v>
      </c>
    </row>
    <row r="168" spans="1:11" ht="19" customHeight="1" x14ac:dyDescent="0.35">
      <c r="A168" s="17"/>
      <c r="B168" s="13" t="s">
        <v>167</v>
      </c>
      <c r="C168" s="21">
        <f>COUNTIFS(Data!$AA:$AA,C$154,Data!$C:$C,$B168)</f>
        <v>0</v>
      </c>
      <c r="D168" s="9">
        <f>COUNTIFS(Data!$AA:$AA,D$154,Data!$C:$C,$B168)</f>
        <v>0</v>
      </c>
      <c r="E168" s="9">
        <f>COUNTIFS(Data!$AA:$AA,E$154,Data!$C:$C,$B168)</f>
        <v>0</v>
      </c>
      <c r="F168" s="9">
        <f>COUNTIFS(Data!$AA:$AA,F$154,Data!$C:$C,$B168)</f>
        <v>0</v>
      </c>
      <c r="G168" s="9">
        <f>COUNTIFS(Data!$AA:$AA,G$154,Data!$C:$C,$B168)</f>
        <v>0</v>
      </c>
      <c r="H168" s="9">
        <f>COUNTIFS(Data!$AA:$AA,H$154,Data!$C:$C,$B168)</f>
        <v>0</v>
      </c>
      <c r="I168" s="9">
        <f>COUNTIFS(Data!$AA:$AA,I$154,Data!$C:$C,$B168)</f>
        <v>0</v>
      </c>
      <c r="J168" s="27">
        <f>COUNTIFS(Data!$AA:$AA,J$154,Data!$C:$C,$B168)</f>
        <v>0</v>
      </c>
      <c r="K168" s="14">
        <f t="shared" si="5"/>
        <v>0</v>
      </c>
    </row>
    <row r="169" spans="1:11" ht="19" customHeight="1" x14ac:dyDescent="0.35">
      <c r="A169" s="17"/>
      <c r="B169" s="13" t="s">
        <v>106</v>
      </c>
      <c r="C169" s="21">
        <f>COUNTIFS(Data!$AA:$AA,C$154,Data!$C:$C,$B169)</f>
        <v>0</v>
      </c>
      <c r="D169" s="9">
        <f>COUNTIFS(Data!$AA:$AA,D$154,Data!$C:$C,$B169)</f>
        <v>0</v>
      </c>
      <c r="E169" s="9">
        <f>COUNTIFS(Data!$AA:$AA,E$154,Data!$C:$C,$B169)</f>
        <v>0</v>
      </c>
      <c r="F169" s="9">
        <f>COUNTIFS(Data!$AA:$AA,F$154,Data!$C:$C,$B169)</f>
        <v>0</v>
      </c>
      <c r="G169" s="9">
        <f>COUNTIFS(Data!$AA:$AA,G$154,Data!$C:$C,$B169)</f>
        <v>0</v>
      </c>
      <c r="H169" s="9">
        <f>COUNTIFS(Data!$AA:$AA,H$154,Data!$C:$C,$B169)</f>
        <v>0</v>
      </c>
      <c r="I169" s="9">
        <f>COUNTIFS(Data!$AA:$AA,I$154,Data!$C:$C,$B169)</f>
        <v>0</v>
      </c>
      <c r="J169" s="27">
        <f>COUNTIFS(Data!$AA:$AA,J$154,Data!$C:$C,$B169)</f>
        <v>0</v>
      </c>
      <c r="K169" s="14">
        <f t="shared" si="5"/>
        <v>0</v>
      </c>
    </row>
    <row r="170" spans="1:11" ht="19" customHeight="1" x14ac:dyDescent="0.35">
      <c r="A170" s="17"/>
      <c r="B170" s="13" t="s">
        <v>116</v>
      </c>
      <c r="C170" s="21">
        <f>COUNTIFS(Data!$AA:$AA,C$154,Data!$C:$C,$B170)</f>
        <v>0</v>
      </c>
      <c r="D170" s="9">
        <f>COUNTIFS(Data!$AA:$AA,D$154,Data!$C:$C,$B170)</f>
        <v>0</v>
      </c>
      <c r="E170" s="9">
        <f>COUNTIFS(Data!$AA:$AA,E$154,Data!$C:$C,$B170)</f>
        <v>0</v>
      </c>
      <c r="F170" s="9">
        <f>COUNTIFS(Data!$AA:$AA,F$154,Data!$C:$C,$B170)</f>
        <v>0</v>
      </c>
      <c r="G170" s="9">
        <f>COUNTIFS(Data!$AA:$AA,G$154,Data!$C:$C,$B170)</f>
        <v>0</v>
      </c>
      <c r="H170" s="9">
        <f>COUNTIFS(Data!$AA:$AA,H$154,Data!$C:$C,$B170)</f>
        <v>0</v>
      </c>
      <c r="I170" s="9">
        <f>COUNTIFS(Data!$AA:$AA,I$154,Data!$C:$C,$B170)</f>
        <v>0</v>
      </c>
      <c r="J170" s="27">
        <f>COUNTIFS(Data!$AA:$AA,J$154,Data!$C:$C,$B170)</f>
        <v>0</v>
      </c>
      <c r="K170" s="14">
        <f t="shared" si="5"/>
        <v>0</v>
      </c>
    </row>
    <row r="171" spans="1:11" ht="19" customHeight="1" x14ac:dyDescent="0.35">
      <c r="A171" s="17"/>
      <c r="B171" s="13" t="s">
        <v>58</v>
      </c>
      <c r="C171" s="21">
        <f>COUNTIFS(Data!$AA:$AA,C$154,Data!$C:$C,$B171)</f>
        <v>0</v>
      </c>
      <c r="D171" s="9">
        <f>COUNTIFS(Data!$AA:$AA,D$154,Data!$C:$C,$B171)</f>
        <v>0</v>
      </c>
      <c r="E171" s="9">
        <f>COUNTIFS(Data!$AA:$AA,E$154,Data!$C:$C,$B171)</f>
        <v>0</v>
      </c>
      <c r="F171" s="9">
        <f>COUNTIFS(Data!$AA:$AA,F$154,Data!$C:$C,$B171)</f>
        <v>0</v>
      </c>
      <c r="G171" s="9">
        <f>COUNTIFS(Data!$AA:$AA,G$154,Data!$C:$C,$B171)</f>
        <v>3</v>
      </c>
      <c r="H171" s="9">
        <f>COUNTIFS(Data!$AA:$AA,H$154,Data!$C:$C,$B171)</f>
        <v>0</v>
      </c>
      <c r="I171" s="9">
        <f>COUNTIFS(Data!$AA:$AA,I$154,Data!$C:$C,$B171)</f>
        <v>0</v>
      </c>
      <c r="J171" s="27">
        <f>COUNTIFS(Data!$AA:$AA,J$154,Data!$C:$C,$B171)</f>
        <v>2</v>
      </c>
      <c r="K171" s="14">
        <f t="shared" si="5"/>
        <v>5</v>
      </c>
    </row>
    <row r="172" spans="1:11" ht="19" customHeight="1" x14ac:dyDescent="0.35">
      <c r="A172" s="17"/>
      <c r="B172" s="13" t="s">
        <v>134</v>
      </c>
      <c r="C172" s="21">
        <f>COUNTIFS(Data!$AA:$AA,C$154,Data!$C:$C,$B172)</f>
        <v>0</v>
      </c>
      <c r="D172" s="9">
        <f>COUNTIFS(Data!$AA:$AA,D$154,Data!$C:$C,$B172)</f>
        <v>0</v>
      </c>
      <c r="E172" s="9">
        <f>COUNTIFS(Data!$AA:$AA,E$154,Data!$C:$C,$B172)</f>
        <v>0</v>
      </c>
      <c r="F172" s="9">
        <f>COUNTIFS(Data!$AA:$AA,F$154,Data!$C:$C,$B172)</f>
        <v>0</v>
      </c>
      <c r="G172" s="9">
        <f>COUNTIFS(Data!$AA:$AA,G$154,Data!$C:$C,$B172)</f>
        <v>0</v>
      </c>
      <c r="H172" s="9">
        <f>COUNTIFS(Data!$AA:$AA,H$154,Data!$C:$C,$B172)</f>
        <v>0</v>
      </c>
      <c r="I172" s="9">
        <f>COUNTIFS(Data!$AA:$AA,I$154,Data!$C:$C,$B172)</f>
        <v>0</v>
      </c>
      <c r="J172" s="27">
        <f>COUNTIFS(Data!$AA:$AA,J$154,Data!$C:$C,$B172)</f>
        <v>0</v>
      </c>
      <c r="K172" s="14">
        <f t="shared" si="5"/>
        <v>0</v>
      </c>
    </row>
    <row r="173" spans="1:11" ht="19" customHeight="1" x14ac:dyDescent="0.35">
      <c r="A173" s="17"/>
      <c r="B173" s="13" t="s">
        <v>137</v>
      </c>
      <c r="C173" s="21">
        <f>COUNTIFS(Data!$AA:$AA,C$154,Data!$C:$C,$B173)</f>
        <v>0</v>
      </c>
      <c r="D173" s="9">
        <f>COUNTIFS(Data!$AA:$AA,D$154,Data!$C:$C,$B173)</f>
        <v>0</v>
      </c>
      <c r="E173" s="9">
        <f>COUNTIFS(Data!$AA:$AA,E$154,Data!$C:$C,$B173)</f>
        <v>0</v>
      </c>
      <c r="F173" s="9">
        <f>COUNTIFS(Data!$AA:$AA,F$154,Data!$C:$C,$B173)</f>
        <v>0</v>
      </c>
      <c r="G173" s="9">
        <f>COUNTIFS(Data!$AA:$AA,G$154,Data!$C:$C,$B173)</f>
        <v>0</v>
      </c>
      <c r="H173" s="9">
        <f>COUNTIFS(Data!$AA:$AA,H$154,Data!$C:$C,$B173)</f>
        <v>0</v>
      </c>
      <c r="I173" s="9">
        <f>COUNTIFS(Data!$AA:$AA,I$154,Data!$C:$C,$B173)</f>
        <v>0</v>
      </c>
      <c r="J173" s="27">
        <f>COUNTIFS(Data!$AA:$AA,J$154,Data!$C:$C,$B173)</f>
        <v>0</v>
      </c>
      <c r="K173" s="14">
        <f t="shared" si="5"/>
        <v>0</v>
      </c>
    </row>
    <row r="174" spans="1:11" ht="19" customHeight="1" x14ac:dyDescent="0.35">
      <c r="A174" s="17"/>
      <c r="B174" s="13" t="s">
        <v>115</v>
      </c>
      <c r="C174" s="21">
        <f>COUNTIFS(Data!$AA:$AA,C$154,Data!$C:$C,$B174)</f>
        <v>0</v>
      </c>
      <c r="D174" s="9">
        <f>COUNTIFS(Data!$AA:$AA,D$154,Data!$C:$C,$B174)</f>
        <v>0</v>
      </c>
      <c r="E174" s="9">
        <f>COUNTIFS(Data!$AA:$AA,E$154,Data!$C:$C,$B174)</f>
        <v>0</v>
      </c>
      <c r="F174" s="9">
        <f>COUNTIFS(Data!$AA:$AA,F$154,Data!$C:$C,$B174)</f>
        <v>0</v>
      </c>
      <c r="G174" s="9">
        <f>COUNTIFS(Data!$AA:$AA,G$154,Data!$C:$C,$B174)</f>
        <v>0</v>
      </c>
      <c r="H174" s="9">
        <f>COUNTIFS(Data!$AA:$AA,H$154,Data!$C:$C,$B174)</f>
        <v>0</v>
      </c>
      <c r="I174" s="9">
        <f>COUNTIFS(Data!$AA:$AA,I$154,Data!$C:$C,$B174)</f>
        <v>0</v>
      </c>
      <c r="J174" s="27">
        <f>COUNTIFS(Data!$AA:$AA,J$154,Data!$C:$C,$B174)</f>
        <v>0</v>
      </c>
      <c r="K174" s="14">
        <f t="shared" si="5"/>
        <v>0</v>
      </c>
    </row>
    <row r="175" spans="1:11" ht="19" customHeight="1" x14ac:dyDescent="0.35">
      <c r="A175" s="17"/>
      <c r="B175" s="13" t="s">
        <v>128</v>
      </c>
      <c r="C175" s="21">
        <f>COUNTIFS(Data!$AA:$AA,C$154,Data!$C:$C,$B175)</f>
        <v>0</v>
      </c>
      <c r="D175" s="9">
        <f>COUNTIFS(Data!$AA:$AA,D$154,Data!$C:$C,$B175)</f>
        <v>0</v>
      </c>
      <c r="E175" s="9">
        <f>COUNTIFS(Data!$AA:$AA,E$154,Data!$C:$C,$B175)</f>
        <v>0</v>
      </c>
      <c r="F175" s="9">
        <f>COUNTIFS(Data!$AA:$AA,F$154,Data!$C:$C,$B175)</f>
        <v>0</v>
      </c>
      <c r="G175" s="9">
        <f>COUNTIFS(Data!$AA:$AA,G$154,Data!$C:$C,$B175)</f>
        <v>0</v>
      </c>
      <c r="H175" s="9">
        <f>COUNTIFS(Data!$AA:$AA,H$154,Data!$C:$C,$B175)</f>
        <v>0</v>
      </c>
      <c r="I175" s="9">
        <f>COUNTIFS(Data!$AA:$AA,I$154,Data!$C:$C,$B175)</f>
        <v>0</v>
      </c>
      <c r="J175" s="27">
        <f>COUNTIFS(Data!$AA:$AA,J$154,Data!$C:$C,$B175)</f>
        <v>0</v>
      </c>
      <c r="K175" s="14">
        <f t="shared" si="5"/>
        <v>0</v>
      </c>
    </row>
    <row r="176" spans="1:11" ht="19" customHeight="1" x14ac:dyDescent="0.35">
      <c r="A176" s="17"/>
      <c r="B176" s="13" t="s">
        <v>157</v>
      </c>
      <c r="C176" s="21">
        <f>COUNTIFS(Data!$AA:$AA,C$154,Data!$C:$C,$B176)</f>
        <v>0</v>
      </c>
      <c r="D176" s="9">
        <f>COUNTIFS(Data!$AA:$AA,D$154,Data!$C:$C,$B176)</f>
        <v>0</v>
      </c>
      <c r="E176" s="9">
        <f>COUNTIFS(Data!$AA:$AA,E$154,Data!$C:$C,$B176)</f>
        <v>0</v>
      </c>
      <c r="F176" s="9">
        <f>COUNTIFS(Data!$AA:$AA,F$154,Data!$C:$C,$B176)</f>
        <v>0</v>
      </c>
      <c r="G176" s="9">
        <f>COUNTIFS(Data!$AA:$AA,G$154,Data!$C:$C,$B176)</f>
        <v>0</v>
      </c>
      <c r="H176" s="9">
        <f>COUNTIFS(Data!$AA:$AA,H$154,Data!$C:$C,$B176)</f>
        <v>0</v>
      </c>
      <c r="I176" s="9">
        <f>COUNTIFS(Data!$AA:$AA,I$154,Data!$C:$C,$B176)</f>
        <v>0</v>
      </c>
      <c r="J176" s="27">
        <f>COUNTIFS(Data!$AA:$AA,J$154,Data!$C:$C,$B176)</f>
        <v>0</v>
      </c>
      <c r="K176" s="14">
        <f t="shared" si="5"/>
        <v>0</v>
      </c>
    </row>
    <row r="177" spans="1:15" ht="19" customHeight="1" x14ac:dyDescent="0.35">
      <c r="A177" s="17"/>
      <c r="B177" s="13" t="s">
        <v>148</v>
      </c>
      <c r="C177" s="21">
        <f>COUNTIFS(Data!$AA:$AA,C$154,Data!$C:$C,$B177)</f>
        <v>0</v>
      </c>
      <c r="D177" s="9">
        <f>COUNTIFS(Data!$AA:$AA,D$154,Data!$C:$C,$B177)</f>
        <v>0</v>
      </c>
      <c r="E177" s="9">
        <f>COUNTIFS(Data!$AA:$AA,E$154,Data!$C:$C,$B177)</f>
        <v>0</v>
      </c>
      <c r="F177" s="9">
        <f>COUNTIFS(Data!$AA:$AA,F$154,Data!$C:$C,$B177)</f>
        <v>0</v>
      </c>
      <c r="G177" s="9">
        <f>COUNTIFS(Data!$AA:$AA,G$154,Data!$C:$C,$B177)</f>
        <v>0</v>
      </c>
      <c r="H177" s="9">
        <f>COUNTIFS(Data!$AA:$AA,H$154,Data!$C:$C,$B177)</f>
        <v>0</v>
      </c>
      <c r="I177" s="9">
        <f>COUNTIFS(Data!$AA:$AA,I$154,Data!$C:$C,$B177)</f>
        <v>0</v>
      </c>
      <c r="J177" s="27">
        <f>COUNTIFS(Data!$AA:$AA,J$154,Data!$C:$C,$B177)</f>
        <v>0</v>
      </c>
      <c r="K177" s="14">
        <f t="shared" si="5"/>
        <v>0</v>
      </c>
    </row>
    <row r="178" spans="1:15" ht="19" customHeight="1" x14ac:dyDescent="0.35">
      <c r="A178" s="17"/>
      <c r="B178" s="13" t="s">
        <v>168</v>
      </c>
      <c r="C178" s="21">
        <f>COUNTIFS(Data!$AA:$AA,C$154,Data!$C:$C,$B178)</f>
        <v>0</v>
      </c>
      <c r="D178" s="9">
        <f>COUNTIFS(Data!$AA:$AA,D$154,Data!$C:$C,$B178)</f>
        <v>0</v>
      </c>
      <c r="E178" s="9">
        <f>COUNTIFS(Data!$AA:$AA,E$154,Data!$C:$C,$B178)</f>
        <v>0</v>
      </c>
      <c r="F178" s="9">
        <f>COUNTIFS(Data!$AA:$AA,F$154,Data!$C:$C,$B178)</f>
        <v>0</v>
      </c>
      <c r="G178" s="9">
        <f>COUNTIFS(Data!$AA:$AA,G$154,Data!$C:$C,$B178)</f>
        <v>0</v>
      </c>
      <c r="H178" s="9">
        <f>COUNTIFS(Data!$AA:$AA,H$154,Data!$C:$C,$B178)</f>
        <v>0</v>
      </c>
      <c r="I178" s="9">
        <f>COUNTIFS(Data!$AA:$AA,I$154,Data!$C:$C,$B178)</f>
        <v>0</v>
      </c>
      <c r="J178" s="27">
        <f>COUNTIFS(Data!$AA:$AA,J$154,Data!$C:$C,$B178)</f>
        <v>0</v>
      </c>
      <c r="K178" s="14">
        <f t="shared" si="5"/>
        <v>0</v>
      </c>
    </row>
    <row r="179" spans="1:15" ht="19" customHeight="1" x14ac:dyDescent="0.35">
      <c r="A179" s="17"/>
      <c r="B179" s="13" t="s">
        <v>146</v>
      </c>
      <c r="C179" s="21">
        <f>COUNTIFS(Data!$AA:$AA,C$154,Data!$C:$C,$B179)</f>
        <v>0</v>
      </c>
      <c r="D179" s="9">
        <f>COUNTIFS(Data!$AA:$AA,D$154,Data!$C:$C,$B179)</f>
        <v>0</v>
      </c>
      <c r="E179" s="9">
        <f>COUNTIFS(Data!$AA:$AA,E$154,Data!$C:$C,$B179)</f>
        <v>0</v>
      </c>
      <c r="F179" s="9">
        <f>COUNTIFS(Data!$AA:$AA,F$154,Data!$C:$C,$B179)</f>
        <v>0</v>
      </c>
      <c r="G179" s="9">
        <f>COUNTIFS(Data!$AA:$AA,G$154,Data!$C:$C,$B179)</f>
        <v>0</v>
      </c>
      <c r="H179" s="9">
        <f>COUNTIFS(Data!$AA:$AA,H$154,Data!$C:$C,$B179)</f>
        <v>0</v>
      </c>
      <c r="I179" s="9">
        <f>COUNTIFS(Data!$AA:$AA,I$154,Data!$C:$C,$B179)</f>
        <v>0</v>
      </c>
      <c r="J179" s="27">
        <f>COUNTIFS(Data!$AA:$AA,J$154,Data!$C:$C,$B179)</f>
        <v>0</v>
      </c>
      <c r="K179" s="14">
        <f t="shared" si="5"/>
        <v>0</v>
      </c>
    </row>
    <row r="180" spans="1:15" ht="19" customHeight="1" x14ac:dyDescent="0.35">
      <c r="A180" s="17"/>
      <c r="B180" s="13" t="s">
        <v>336</v>
      </c>
      <c r="C180" s="21">
        <f>COUNTIFS(Data!$AA:$AA,C$154,Data!$C:$C,$B180)</f>
        <v>0</v>
      </c>
      <c r="D180" s="9">
        <f>COUNTIFS(Data!$AA:$AA,D$154,Data!$C:$C,$B180)</f>
        <v>0</v>
      </c>
      <c r="E180" s="9">
        <f>COUNTIFS(Data!$AA:$AA,E$154,Data!$C:$C,$B180)</f>
        <v>0</v>
      </c>
      <c r="F180" s="9">
        <f>COUNTIFS(Data!$AA:$AA,F$154,Data!$C:$C,$B180)</f>
        <v>0</v>
      </c>
      <c r="G180" s="9">
        <f>COUNTIFS(Data!$AA:$AA,G$154,Data!$C:$C,$B180)</f>
        <v>0</v>
      </c>
      <c r="H180" s="9">
        <f>COUNTIFS(Data!$AA:$AA,H$154,Data!$C:$C,$B180)</f>
        <v>0</v>
      </c>
      <c r="I180" s="9">
        <f>COUNTIFS(Data!$AA:$AA,I$154,Data!$C:$C,$B180)</f>
        <v>0</v>
      </c>
      <c r="J180" s="27">
        <f>COUNTIFS(Data!$AA:$AA,J$154,Data!$C:$C,$B180)</f>
        <v>0</v>
      </c>
      <c r="K180" s="14">
        <f t="shared" si="5"/>
        <v>0</v>
      </c>
    </row>
    <row r="181" spans="1:15" ht="19" customHeight="1" thickBot="1" x14ac:dyDescent="0.4">
      <c r="A181" s="17"/>
      <c r="B181" s="29" t="s">
        <v>337</v>
      </c>
      <c r="C181" s="30">
        <f>COUNTIFS(Data!$AA:$AA,C$154,Data!$C:$C,$B181)</f>
        <v>0</v>
      </c>
      <c r="D181" s="10">
        <f>COUNTIFS(Data!$AA:$AA,D$154,Data!$C:$C,$B181)</f>
        <v>0</v>
      </c>
      <c r="E181" s="10">
        <f>COUNTIFS(Data!$AA:$AA,E$154,Data!$C:$C,$B181)</f>
        <v>0</v>
      </c>
      <c r="F181" s="10">
        <f>COUNTIFS(Data!$AA:$AA,F$154,Data!$C:$C,$B181)</f>
        <v>0</v>
      </c>
      <c r="G181" s="10">
        <f>COUNTIFS(Data!$AA:$AA,G$154,Data!$C:$C,$B181)</f>
        <v>0</v>
      </c>
      <c r="H181" s="10">
        <f>COUNTIFS(Data!$AA:$AA,H$154,Data!$C:$C,$B181)</f>
        <v>0</v>
      </c>
      <c r="I181" s="10">
        <f>COUNTIFS(Data!$AA:$AA,I$154,Data!$C:$C,$B181)</f>
        <v>0</v>
      </c>
      <c r="J181" s="31">
        <f>COUNTIFS(Data!$AA:$AA,J$154,Data!$C:$C,$B181)</f>
        <v>0</v>
      </c>
      <c r="K181" s="32">
        <f t="shared" si="5"/>
        <v>0</v>
      </c>
    </row>
    <row r="182" spans="1:15" ht="25" customHeight="1" thickBot="1" x14ac:dyDescent="0.4">
      <c r="A182" s="17"/>
      <c r="B182" s="65" t="s">
        <v>307</v>
      </c>
      <c r="C182" s="64">
        <f t="shared" ref="C182:J182" si="6">SUM(C155:C181)</f>
        <v>1</v>
      </c>
      <c r="D182" s="64">
        <f t="shared" si="6"/>
        <v>0</v>
      </c>
      <c r="E182" s="64">
        <f t="shared" si="6"/>
        <v>0</v>
      </c>
      <c r="F182" s="64">
        <f t="shared" si="6"/>
        <v>1</v>
      </c>
      <c r="G182" s="64">
        <f t="shared" si="6"/>
        <v>5</v>
      </c>
      <c r="H182" s="64">
        <f t="shared" si="6"/>
        <v>1</v>
      </c>
      <c r="I182" s="64">
        <f t="shared" si="6"/>
        <v>1</v>
      </c>
      <c r="J182" s="64">
        <f t="shared" si="6"/>
        <v>5</v>
      </c>
      <c r="K182" s="33">
        <f t="shared" si="5"/>
        <v>14</v>
      </c>
    </row>
    <row r="183" spans="1:15" ht="25" customHeight="1" thickBot="1" x14ac:dyDescent="0.4">
      <c r="A183" s="17"/>
      <c r="B183" s="101" t="s">
        <v>308</v>
      </c>
      <c r="C183" s="102"/>
      <c r="D183" s="102"/>
      <c r="E183" s="102"/>
      <c r="F183" s="102"/>
      <c r="G183" s="102"/>
      <c r="H183" s="102"/>
      <c r="I183" s="102"/>
      <c r="J183" s="102"/>
      <c r="K183" s="103"/>
    </row>
    <row r="184" spans="1:15" ht="25" customHeight="1" thickBot="1" x14ac:dyDescent="0.4"/>
    <row r="185" spans="1:15" ht="25" customHeight="1" thickBot="1" x14ac:dyDescent="0.4">
      <c r="A185" s="16">
        <v>7</v>
      </c>
      <c r="B185" s="95" t="s">
        <v>338</v>
      </c>
      <c r="C185" s="96"/>
      <c r="D185" s="96"/>
      <c r="E185" s="96"/>
      <c r="F185" s="96"/>
      <c r="G185" s="96"/>
      <c r="H185" s="96"/>
      <c r="I185" s="96"/>
      <c r="J185" s="96"/>
      <c r="K185" s="96"/>
      <c r="L185" s="96"/>
      <c r="M185" s="96"/>
      <c r="N185" s="96"/>
      <c r="O185" s="97"/>
    </row>
    <row r="186" spans="1:15" ht="25" customHeight="1" thickBot="1" x14ac:dyDescent="0.4">
      <c r="A186" s="16" t="s">
        <v>13</v>
      </c>
      <c r="B186" s="98" t="s">
        <v>315</v>
      </c>
      <c r="C186" s="99"/>
      <c r="D186" s="99"/>
      <c r="E186" s="99"/>
      <c r="F186" s="99"/>
      <c r="G186" s="99"/>
      <c r="H186" s="99"/>
      <c r="I186" s="99"/>
      <c r="J186" s="99"/>
      <c r="K186" s="99"/>
      <c r="L186" s="99"/>
      <c r="M186" s="99"/>
      <c r="N186" s="99"/>
      <c r="O186" s="100"/>
    </row>
    <row r="187" spans="1:15" ht="36" customHeight="1" thickBot="1" x14ac:dyDescent="0.4">
      <c r="A187" s="17"/>
      <c r="B187" s="22"/>
      <c r="C187" s="11" t="s">
        <v>62</v>
      </c>
      <c r="D187" s="12" t="s">
        <v>139</v>
      </c>
      <c r="E187" s="12" t="s">
        <v>112</v>
      </c>
      <c r="F187" s="12" t="s">
        <v>103</v>
      </c>
      <c r="G187" s="12" t="s">
        <v>162</v>
      </c>
      <c r="H187" s="12" t="s">
        <v>78</v>
      </c>
      <c r="I187" s="12" t="s">
        <v>163</v>
      </c>
      <c r="J187" s="12" t="s">
        <v>136</v>
      </c>
      <c r="K187" s="12" t="s">
        <v>170</v>
      </c>
      <c r="L187" s="12" t="s">
        <v>98</v>
      </c>
      <c r="M187" s="12" t="s">
        <v>159</v>
      </c>
      <c r="N187" s="38" t="s">
        <v>144</v>
      </c>
      <c r="O187" s="28" t="s">
        <v>307</v>
      </c>
    </row>
    <row r="188" spans="1:15" ht="19" customHeight="1" x14ac:dyDescent="0.35">
      <c r="A188" s="17"/>
      <c r="B188" s="13" t="s">
        <v>93</v>
      </c>
      <c r="C188" s="23">
        <f>COUNTIFS(Data!$H:$H,C$187,Data!$C:$C,$B188)</f>
        <v>0</v>
      </c>
      <c r="D188" s="24">
        <f>COUNTIFS(Data!$H:$H,D$187,Data!$C:$C,$B188)</f>
        <v>0</v>
      </c>
      <c r="E188" s="24">
        <f>COUNTIFS(Data!$H:$H,E$187,Data!$C:$C,$B188)</f>
        <v>0</v>
      </c>
      <c r="F188" s="24">
        <f>COUNTIFS(Data!$H:$H,F$187,Data!$C:$C,$B188)</f>
        <v>1</v>
      </c>
      <c r="G188" s="24">
        <f>COUNTIFS(Data!$H:$H,G$187,Data!$C:$C,$B188)</f>
        <v>0</v>
      </c>
      <c r="H188" s="24">
        <f>COUNTIFS(Data!$H:$H,H$187,Data!$C:$C,$B188)</f>
        <v>0</v>
      </c>
      <c r="I188" s="24">
        <f>COUNTIFS(Data!$H:$H,I$187,Data!$C:$C,$B188)</f>
        <v>0</v>
      </c>
      <c r="J188" s="24">
        <f>COUNTIFS(Data!$H:$H,J$187,Data!$C:$C,$B188)</f>
        <v>1</v>
      </c>
      <c r="K188" s="24">
        <f>COUNTIFS(Data!$H:$H,K$187,Data!$C:$C,$B188)</f>
        <v>0</v>
      </c>
      <c r="L188" s="24">
        <f>COUNTIFS(Data!$H:$H,L$187,Data!$C:$C,$B188)</f>
        <v>0</v>
      </c>
      <c r="M188" s="24">
        <f>COUNTIFS(Data!$H:$H,M$187,Data!$C:$C,$B188)</f>
        <v>0</v>
      </c>
      <c r="N188" s="26">
        <f>COUNTIFS(Data!$H:$H,N$187,Data!$C:$C,$B188)</f>
        <v>0</v>
      </c>
      <c r="O188" s="14">
        <f t="shared" ref="O188:O215" si="7">SUM(C188:N188)</f>
        <v>2</v>
      </c>
    </row>
    <row r="189" spans="1:15" ht="19" customHeight="1" x14ac:dyDescent="0.35">
      <c r="A189" s="17"/>
      <c r="B189" s="13" t="s">
        <v>114</v>
      </c>
      <c r="C189" s="21">
        <f>COUNTIFS(Data!$H:$H,C$187,Data!$C:$C,$B189)</f>
        <v>0</v>
      </c>
      <c r="D189" s="9">
        <f>COUNTIFS(Data!$H:$H,D$187,Data!$C:$C,$B189)</f>
        <v>0</v>
      </c>
      <c r="E189" s="9">
        <f>COUNTIFS(Data!$H:$H,E$187,Data!$C:$C,$B189)</f>
        <v>0</v>
      </c>
      <c r="F189" s="9">
        <f>COUNTIFS(Data!$H:$H,F$187,Data!$C:$C,$B189)</f>
        <v>1</v>
      </c>
      <c r="G189" s="9">
        <f>COUNTIFS(Data!$H:$H,G$187,Data!$C:$C,$B189)</f>
        <v>0</v>
      </c>
      <c r="H189" s="9">
        <f>COUNTIFS(Data!$H:$H,H$187,Data!$C:$C,$B189)</f>
        <v>1</v>
      </c>
      <c r="I189" s="9">
        <f>COUNTIFS(Data!$H:$H,I$187,Data!$C:$C,$B189)</f>
        <v>0</v>
      </c>
      <c r="J189" s="9">
        <f>COUNTIFS(Data!$H:$H,J$187,Data!$C:$C,$B189)</f>
        <v>0</v>
      </c>
      <c r="K189" s="9">
        <f>COUNTIFS(Data!$H:$H,K$187,Data!$C:$C,$B189)</f>
        <v>0</v>
      </c>
      <c r="L189" s="9">
        <f>COUNTIFS(Data!$H:$H,L$187,Data!$C:$C,$B189)</f>
        <v>0</v>
      </c>
      <c r="M189" s="9">
        <f>COUNTIFS(Data!$H:$H,M$187,Data!$C:$C,$B189)</f>
        <v>0</v>
      </c>
      <c r="N189" s="27">
        <f>COUNTIFS(Data!$H:$H,N$187,Data!$C:$C,$B189)</f>
        <v>0</v>
      </c>
      <c r="O189" s="14">
        <f t="shared" si="7"/>
        <v>2</v>
      </c>
    </row>
    <row r="190" spans="1:15" ht="19" customHeight="1" x14ac:dyDescent="0.35">
      <c r="A190" s="17"/>
      <c r="B190" s="13" t="s">
        <v>101</v>
      </c>
      <c r="C190" s="21">
        <f>COUNTIFS(Data!$H:$H,C$187,Data!$C:$C,$B190)</f>
        <v>2</v>
      </c>
      <c r="D190" s="9">
        <f>COUNTIFS(Data!$H:$H,D$187,Data!$C:$C,$B190)</f>
        <v>0</v>
      </c>
      <c r="E190" s="9">
        <f>COUNTIFS(Data!$H:$H,E$187,Data!$C:$C,$B190)</f>
        <v>0</v>
      </c>
      <c r="F190" s="9">
        <f>COUNTIFS(Data!$H:$H,F$187,Data!$C:$C,$B190)</f>
        <v>0</v>
      </c>
      <c r="G190" s="9">
        <f>COUNTIFS(Data!$H:$H,G$187,Data!$C:$C,$B190)</f>
        <v>0</v>
      </c>
      <c r="H190" s="9">
        <f>COUNTIFS(Data!$H:$H,H$187,Data!$C:$C,$B190)</f>
        <v>1</v>
      </c>
      <c r="I190" s="9">
        <f>COUNTIFS(Data!$H:$H,I$187,Data!$C:$C,$B190)</f>
        <v>0</v>
      </c>
      <c r="J190" s="9">
        <f>COUNTIFS(Data!$H:$H,J$187,Data!$C:$C,$B190)</f>
        <v>0</v>
      </c>
      <c r="K190" s="9">
        <f>COUNTIFS(Data!$H:$H,K$187,Data!$C:$C,$B190)</f>
        <v>0</v>
      </c>
      <c r="L190" s="9">
        <f>COUNTIFS(Data!$H:$H,L$187,Data!$C:$C,$B190)</f>
        <v>1</v>
      </c>
      <c r="M190" s="9">
        <f>COUNTIFS(Data!$H:$H,M$187,Data!$C:$C,$B190)</f>
        <v>0</v>
      </c>
      <c r="N190" s="27">
        <f>COUNTIFS(Data!$H:$H,N$187,Data!$C:$C,$B190)</f>
        <v>0</v>
      </c>
      <c r="O190" s="14">
        <f t="shared" si="7"/>
        <v>4</v>
      </c>
    </row>
    <row r="191" spans="1:15" ht="19" customHeight="1" x14ac:dyDescent="0.35">
      <c r="A191" s="17"/>
      <c r="B191" s="13" t="s">
        <v>111</v>
      </c>
      <c r="C191" s="21">
        <f>COUNTIFS(Data!$H:$H,C$187,Data!$C:$C,$B191)</f>
        <v>0</v>
      </c>
      <c r="D191" s="9">
        <f>COUNTIFS(Data!$H:$H,D$187,Data!$C:$C,$B191)</f>
        <v>0</v>
      </c>
      <c r="E191" s="9">
        <f>COUNTIFS(Data!$H:$H,E$187,Data!$C:$C,$B191)</f>
        <v>0</v>
      </c>
      <c r="F191" s="9">
        <f>COUNTIFS(Data!$H:$H,F$187,Data!$C:$C,$B191)</f>
        <v>0</v>
      </c>
      <c r="G191" s="9">
        <f>COUNTIFS(Data!$H:$H,G$187,Data!$C:$C,$B191)</f>
        <v>0</v>
      </c>
      <c r="H191" s="9">
        <f>COUNTIFS(Data!$H:$H,H$187,Data!$C:$C,$B191)</f>
        <v>0</v>
      </c>
      <c r="I191" s="9">
        <f>COUNTIFS(Data!$H:$H,I$187,Data!$C:$C,$B191)</f>
        <v>0</v>
      </c>
      <c r="J191" s="9">
        <f>COUNTIFS(Data!$H:$H,J$187,Data!$C:$C,$B191)</f>
        <v>0</v>
      </c>
      <c r="K191" s="9">
        <f>COUNTIFS(Data!$H:$H,K$187,Data!$C:$C,$B191)</f>
        <v>0</v>
      </c>
      <c r="L191" s="9">
        <f>COUNTIFS(Data!$H:$H,L$187,Data!$C:$C,$B191)</f>
        <v>0</v>
      </c>
      <c r="M191" s="9">
        <f>COUNTIFS(Data!$H:$H,M$187,Data!$C:$C,$B191)</f>
        <v>0</v>
      </c>
      <c r="N191" s="27">
        <f>COUNTIFS(Data!$H:$H,N$187,Data!$C:$C,$B191)</f>
        <v>0</v>
      </c>
      <c r="O191" s="14">
        <f t="shared" si="7"/>
        <v>0</v>
      </c>
    </row>
    <row r="192" spans="1:15" ht="19" customHeight="1" x14ac:dyDescent="0.35">
      <c r="A192" s="17"/>
      <c r="B192" s="13" t="s">
        <v>75</v>
      </c>
      <c r="C192" s="21">
        <f>COUNTIFS(Data!$H:$H,C$187,Data!$C:$C,$B192)</f>
        <v>0</v>
      </c>
      <c r="D192" s="9">
        <f>COUNTIFS(Data!$H:$H,D$187,Data!$C:$C,$B192)</f>
        <v>0</v>
      </c>
      <c r="E192" s="9">
        <f>COUNTIFS(Data!$H:$H,E$187,Data!$C:$C,$B192)</f>
        <v>0</v>
      </c>
      <c r="F192" s="9">
        <f>COUNTIFS(Data!$H:$H,F$187,Data!$C:$C,$B192)</f>
        <v>0</v>
      </c>
      <c r="G192" s="9">
        <f>COUNTIFS(Data!$H:$H,G$187,Data!$C:$C,$B192)</f>
        <v>0</v>
      </c>
      <c r="H192" s="9">
        <f>COUNTIFS(Data!$H:$H,H$187,Data!$C:$C,$B192)</f>
        <v>0</v>
      </c>
      <c r="I192" s="9">
        <f>COUNTIFS(Data!$H:$H,I$187,Data!$C:$C,$B192)</f>
        <v>0</v>
      </c>
      <c r="J192" s="9">
        <f>COUNTIFS(Data!$H:$H,J$187,Data!$C:$C,$B192)</f>
        <v>0</v>
      </c>
      <c r="K192" s="9">
        <f>COUNTIFS(Data!$H:$H,K$187,Data!$C:$C,$B192)</f>
        <v>0</v>
      </c>
      <c r="L192" s="9">
        <f>COUNTIFS(Data!$H:$H,L$187,Data!$C:$C,$B192)</f>
        <v>0</v>
      </c>
      <c r="M192" s="9">
        <f>COUNTIFS(Data!$H:$H,M$187,Data!$C:$C,$B192)</f>
        <v>0</v>
      </c>
      <c r="N192" s="27">
        <f>COUNTIFS(Data!$H:$H,N$187,Data!$C:$C,$B192)</f>
        <v>0</v>
      </c>
      <c r="O192" s="14">
        <f t="shared" si="7"/>
        <v>0</v>
      </c>
    </row>
    <row r="193" spans="1:15" ht="19" customHeight="1" x14ac:dyDescent="0.35">
      <c r="A193" s="17"/>
      <c r="B193" s="13" t="s">
        <v>129</v>
      </c>
      <c r="C193" s="21">
        <f>COUNTIFS(Data!$H:$H,C$187,Data!$C:$C,$B193)</f>
        <v>0</v>
      </c>
      <c r="D193" s="9">
        <f>COUNTIFS(Data!$H:$H,D$187,Data!$C:$C,$B193)</f>
        <v>0</v>
      </c>
      <c r="E193" s="9">
        <f>COUNTIFS(Data!$H:$H,E$187,Data!$C:$C,$B193)</f>
        <v>0</v>
      </c>
      <c r="F193" s="9">
        <f>COUNTIFS(Data!$H:$H,F$187,Data!$C:$C,$B193)</f>
        <v>0</v>
      </c>
      <c r="G193" s="9">
        <f>COUNTIFS(Data!$H:$H,G$187,Data!$C:$C,$B193)</f>
        <v>0</v>
      </c>
      <c r="H193" s="9">
        <f>COUNTIFS(Data!$H:$H,H$187,Data!$C:$C,$B193)</f>
        <v>0</v>
      </c>
      <c r="I193" s="9">
        <f>COUNTIFS(Data!$H:$H,I$187,Data!$C:$C,$B193)</f>
        <v>0</v>
      </c>
      <c r="J193" s="9">
        <f>COUNTIFS(Data!$H:$H,J$187,Data!$C:$C,$B193)</f>
        <v>0</v>
      </c>
      <c r="K193" s="9">
        <f>COUNTIFS(Data!$H:$H,K$187,Data!$C:$C,$B193)</f>
        <v>0</v>
      </c>
      <c r="L193" s="9">
        <f>COUNTIFS(Data!$H:$H,L$187,Data!$C:$C,$B193)</f>
        <v>0</v>
      </c>
      <c r="M193" s="9">
        <f>COUNTIFS(Data!$H:$H,M$187,Data!$C:$C,$B193)</f>
        <v>0</v>
      </c>
      <c r="N193" s="27">
        <f>COUNTIFS(Data!$H:$H,N$187,Data!$C:$C,$B193)</f>
        <v>0</v>
      </c>
      <c r="O193" s="14">
        <f t="shared" si="7"/>
        <v>0</v>
      </c>
    </row>
    <row r="194" spans="1:15" ht="19" customHeight="1" x14ac:dyDescent="0.35">
      <c r="A194" s="17"/>
      <c r="B194" s="13" t="s">
        <v>140</v>
      </c>
      <c r="C194" s="21">
        <f>COUNTIFS(Data!$H:$H,C$187,Data!$C:$C,$B194)</f>
        <v>0</v>
      </c>
      <c r="D194" s="9">
        <f>COUNTIFS(Data!$H:$H,D$187,Data!$C:$C,$B194)</f>
        <v>0</v>
      </c>
      <c r="E194" s="9">
        <f>COUNTIFS(Data!$H:$H,E$187,Data!$C:$C,$B194)</f>
        <v>0</v>
      </c>
      <c r="F194" s="9">
        <f>COUNTIFS(Data!$H:$H,F$187,Data!$C:$C,$B194)</f>
        <v>0</v>
      </c>
      <c r="G194" s="9">
        <f>COUNTIFS(Data!$H:$H,G$187,Data!$C:$C,$B194)</f>
        <v>0</v>
      </c>
      <c r="H194" s="9">
        <f>COUNTIFS(Data!$H:$H,H$187,Data!$C:$C,$B194)</f>
        <v>0</v>
      </c>
      <c r="I194" s="9">
        <f>COUNTIFS(Data!$H:$H,I$187,Data!$C:$C,$B194)</f>
        <v>0</v>
      </c>
      <c r="J194" s="9">
        <f>COUNTIFS(Data!$H:$H,J$187,Data!$C:$C,$B194)</f>
        <v>0</v>
      </c>
      <c r="K194" s="9">
        <f>COUNTIFS(Data!$H:$H,K$187,Data!$C:$C,$B194)</f>
        <v>0</v>
      </c>
      <c r="L194" s="9">
        <f>COUNTIFS(Data!$H:$H,L$187,Data!$C:$C,$B194)</f>
        <v>0</v>
      </c>
      <c r="M194" s="9">
        <f>COUNTIFS(Data!$H:$H,M$187,Data!$C:$C,$B194)</f>
        <v>0</v>
      </c>
      <c r="N194" s="27">
        <f>COUNTIFS(Data!$H:$H,N$187,Data!$C:$C,$B194)</f>
        <v>0</v>
      </c>
      <c r="O194" s="14">
        <f t="shared" si="7"/>
        <v>0</v>
      </c>
    </row>
    <row r="195" spans="1:15" ht="19" customHeight="1" x14ac:dyDescent="0.35">
      <c r="A195" s="17"/>
      <c r="B195" s="13" t="s">
        <v>142</v>
      </c>
      <c r="C195" s="21">
        <f>COUNTIFS(Data!$H:$H,C$187,Data!$C:$C,$B195)</f>
        <v>0</v>
      </c>
      <c r="D195" s="9">
        <f>COUNTIFS(Data!$H:$H,D$187,Data!$C:$C,$B195)</f>
        <v>0</v>
      </c>
      <c r="E195" s="9">
        <f>COUNTIFS(Data!$H:$H,E$187,Data!$C:$C,$B195)</f>
        <v>0</v>
      </c>
      <c r="F195" s="9">
        <f>COUNTIFS(Data!$H:$H,F$187,Data!$C:$C,$B195)</f>
        <v>0</v>
      </c>
      <c r="G195" s="9">
        <f>COUNTIFS(Data!$H:$H,G$187,Data!$C:$C,$B195)</f>
        <v>0</v>
      </c>
      <c r="H195" s="9">
        <f>COUNTIFS(Data!$H:$H,H$187,Data!$C:$C,$B195)</f>
        <v>0</v>
      </c>
      <c r="I195" s="9">
        <f>COUNTIFS(Data!$H:$H,I$187,Data!$C:$C,$B195)</f>
        <v>0</v>
      </c>
      <c r="J195" s="9">
        <f>COUNTIFS(Data!$H:$H,J$187,Data!$C:$C,$B195)</f>
        <v>0</v>
      </c>
      <c r="K195" s="9">
        <f>COUNTIFS(Data!$H:$H,K$187,Data!$C:$C,$B195)</f>
        <v>0</v>
      </c>
      <c r="L195" s="9">
        <f>COUNTIFS(Data!$H:$H,L$187,Data!$C:$C,$B195)</f>
        <v>0</v>
      </c>
      <c r="M195" s="9">
        <f>COUNTIFS(Data!$H:$H,M$187,Data!$C:$C,$B195)</f>
        <v>0</v>
      </c>
      <c r="N195" s="27">
        <f>COUNTIFS(Data!$H:$H,N$187,Data!$C:$C,$B195)</f>
        <v>0</v>
      </c>
      <c r="O195" s="14">
        <f t="shared" si="7"/>
        <v>0</v>
      </c>
    </row>
    <row r="196" spans="1:15" ht="19" customHeight="1" x14ac:dyDescent="0.35">
      <c r="A196" s="17"/>
      <c r="B196" s="13" t="s">
        <v>91</v>
      </c>
      <c r="C196" s="21">
        <f>COUNTIFS(Data!$H:$H,C$187,Data!$C:$C,$B196)</f>
        <v>0</v>
      </c>
      <c r="D196" s="9">
        <f>COUNTIFS(Data!$H:$H,D$187,Data!$C:$C,$B196)</f>
        <v>0</v>
      </c>
      <c r="E196" s="9">
        <f>COUNTIFS(Data!$H:$H,E$187,Data!$C:$C,$B196)</f>
        <v>0</v>
      </c>
      <c r="F196" s="9">
        <f>COUNTIFS(Data!$H:$H,F$187,Data!$C:$C,$B196)</f>
        <v>0</v>
      </c>
      <c r="G196" s="9">
        <f>COUNTIFS(Data!$H:$H,G$187,Data!$C:$C,$B196)</f>
        <v>0</v>
      </c>
      <c r="H196" s="9">
        <f>COUNTIFS(Data!$H:$H,H$187,Data!$C:$C,$B196)</f>
        <v>0</v>
      </c>
      <c r="I196" s="9">
        <f>COUNTIFS(Data!$H:$H,I$187,Data!$C:$C,$B196)</f>
        <v>0</v>
      </c>
      <c r="J196" s="9">
        <f>COUNTIFS(Data!$H:$H,J$187,Data!$C:$C,$B196)</f>
        <v>0</v>
      </c>
      <c r="K196" s="9">
        <f>COUNTIFS(Data!$H:$H,K$187,Data!$C:$C,$B196)</f>
        <v>0</v>
      </c>
      <c r="L196" s="9">
        <f>COUNTIFS(Data!$H:$H,L$187,Data!$C:$C,$B196)</f>
        <v>1</v>
      </c>
      <c r="M196" s="9">
        <f>COUNTIFS(Data!$H:$H,M$187,Data!$C:$C,$B196)</f>
        <v>0</v>
      </c>
      <c r="N196" s="27">
        <f>COUNTIFS(Data!$H:$H,N$187,Data!$C:$C,$B196)</f>
        <v>0</v>
      </c>
      <c r="O196" s="14">
        <f t="shared" si="7"/>
        <v>1</v>
      </c>
    </row>
    <row r="197" spans="1:15" ht="19" customHeight="1" x14ac:dyDescent="0.35">
      <c r="A197" s="17"/>
      <c r="B197" s="13" t="s">
        <v>117</v>
      </c>
      <c r="C197" s="21">
        <f>COUNTIFS(Data!$H:$H,C$187,Data!$C:$C,$B197)</f>
        <v>0</v>
      </c>
      <c r="D197" s="9">
        <f>COUNTIFS(Data!$H:$H,D$187,Data!$C:$C,$B197)</f>
        <v>0</v>
      </c>
      <c r="E197" s="9">
        <f>COUNTIFS(Data!$H:$H,E$187,Data!$C:$C,$B197)</f>
        <v>0</v>
      </c>
      <c r="F197" s="9">
        <f>COUNTIFS(Data!$H:$H,F$187,Data!$C:$C,$B197)</f>
        <v>0</v>
      </c>
      <c r="G197" s="9">
        <f>COUNTIFS(Data!$H:$H,G$187,Data!$C:$C,$B197)</f>
        <v>0</v>
      </c>
      <c r="H197" s="9">
        <f>COUNTIFS(Data!$H:$H,H$187,Data!$C:$C,$B197)</f>
        <v>0</v>
      </c>
      <c r="I197" s="9">
        <f>COUNTIFS(Data!$H:$H,I$187,Data!$C:$C,$B197)</f>
        <v>0</v>
      </c>
      <c r="J197" s="9">
        <f>COUNTIFS(Data!$H:$H,J$187,Data!$C:$C,$B197)</f>
        <v>0</v>
      </c>
      <c r="K197" s="9">
        <f>COUNTIFS(Data!$H:$H,K$187,Data!$C:$C,$B197)</f>
        <v>0</v>
      </c>
      <c r="L197" s="9">
        <f>COUNTIFS(Data!$H:$H,L$187,Data!$C:$C,$B197)</f>
        <v>0</v>
      </c>
      <c r="M197" s="9">
        <f>COUNTIFS(Data!$H:$H,M$187,Data!$C:$C,$B197)</f>
        <v>0</v>
      </c>
      <c r="N197" s="27">
        <f>COUNTIFS(Data!$H:$H,N$187,Data!$C:$C,$B197)</f>
        <v>0</v>
      </c>
      <c r="O197" s="14">
        <f t="shared" si="7"/>
        <v>0</v>
      </c>
    </row>
    <row r="198" spans="1:15" ht="19" customHeight="1" x14ac:dyDescent="0.35">
      <c r="A198" s="17"/>
      <c r="B198" s="13" t="s">
        <v>166</v>
      </c>
      <c r="C198" s="21">
        <f>COUNTIFS(Data!$H:$H,C$187,Data!$C:$C,$B198)</f>
        <v>0</v>
      </c>
      <c r="D198" s="9">
        <f>COUNTIFS(Data!$H:$H,D$187,Data!$C:$C,$B198)</f>
        <v>0</v>
      </c>
      <c r="E198" s="9">
        <f>COUNTIFS(Data!$H:$H,E$187,Data!$C:$C,$B198)</f>
        <v>0</v>
      </c>
      <c r="F198" s="9">
        <f>COUNTIFS(Data!$H:$H,F$187,Data!$C:$C,$B198)</f>
        <v>0</v>
      </c>
      <c r="G198" s="9">
        <f>COUNTIFS(Data!$H:$H,G$187,Data!$C:$C,$B198)</f>
        <v>0</v>
      </c>
      <c r="H198" s="9">
        <f>COUNTIFS(Data!$H:$H,H$187,Data!$C:$C,$B198)</f>
        <v>0</v>
      </c>
      <c r="I198" s="9">
        <f>COUNTIFS(Data!$H:$H,I$187,Data!$C:$C,$B198)</f>
        <v>0</v>
      </c>
      <c r="J198" s="9">
        <f>COUNTIFS(Data!$H:$H,J$187,Data!$C:$C,$B198)</f>
        <v>0</v>
      </c>
      <c r="K198" s="9">
        <f>COUNTIFS(Data!$H:$H,K$187,Data!$C:$C,$B198)</f>
        <v>0</v>
      </c>
      <c r="L198" s="9">
        <f>COUNTIFS(Data!$H:$H,L$187,Data!$C:$C,$B198)</f>
        <v>0</v>
      </c>
      <c r="M198" s="9">
        <f>COUNTIFS(Data!$H:$H,M$187,Data!$C:$C,$B198)</f>
        <v>0</v>
      </c>
      <c r="N198" s="27">
        <f>COUNTIFS(Data!$H:$H,N$187,Data!$C:$C,$B198)</f>
        <v>0</v>
      </c>
      <c r="O198" s="14">
        <f t="shared" si="7"/>
        <v>0</v>
      </c>
    </row>
    <row r="199" spans="1:15" ht="19" customHeight="1" x14ac:dyDescent="0.35">
      <c r="A199" s="17"/>
      <c r="B199" s="13" t="s">
        <v>164</v>
      </c>
      <c r="C199" s="21">
        <f>COUNTIFS(Data!$H:$H,C$187,Data!$C:$C,$B199)</f>
        <v>0</v>
      </c>
      <c r="D199" s="9">
        <f>COUNTIFS(Data!$H:$H,D$187,Data!$C:$C,$B199)</f>
        <v>0</v>
      </c>
      <c r="E199" s="9">
        <f>COUNTIFS(Data!$H:$H,E$187,Data!$C:$C,$B199)</f>
        <v>0</v>
      </c>
      <c r="F199" s="9">
        <f>COUNTIFS(Data!$H:$H,F$187,Data!$C:$C,$B199)</f>
        <v>0</v>
      </c>
      <c r="G199" s="9">
        <f>COUNTIFS(Data!$H:$H,G$187,Data!$C:$C,$B199)</f>
        <v>0</v>
      </c>
      <c r="H199" s="9">
        <f>COUNTIFS(Data!$H:$H,H$187,Data!$C:$C,$B199)</f>
        <v>0</v>
      </c>
      <c r="I199" s="9">
        <f>COUNTIFS(Data!$H:$H,I$187,Data!$C:$C,$B199)</f>
        <v>0</v>
      </c>
      <c r="J199" s="9">
        <f>COUNTIFS(Data!$H:$H,J$187,Data!$C:$C,$B199)</f>
        <v>0</v>
      </c>
      <c r="K199" s="9">
        <f>COUNTIFS(Data!$H:$H,K$187,Data!$C:$C,$B199)</f>
        <v>0</v>
      </c>
      <c r="L199" s="9">
        <f>COUNTIFS(Data!$H:$H,L$187,Data!$C:$C,$B199)</f>
        <v>0</v>
      </c>
      <c r="M199" s="9">
        <f>COUNTIFS(Data!$H:$H,M$187,Data!$C:$C,$B199)</f>
        <v>0</v>
      </c>
      <c r="N199" s="27">
        <f>COUNTIFS(Data!$H:$H,N$187,Data!$C:$C,$B199)</f>
        <v>0</v>
      </c>
      <c r="O199" s="14">
        <f t="shared" si="7"/>
        <v>0</v>
      </c>
    </row>
    <row r="200" spans="1:15" ht="19" customHeight="1" x14ac:dyDescent="0.35">
      <c r="A200" s="17"/>
      <c r="B200" s="13" t="s">
        <v>155</v>
      </c>
      <c r="C200" s="21">
        <f>COUNTIFS(Data!$H:$H,C$187,Data!$C:$C,$B200)</f>
        <v>0</v>
      </c>
      <c r="D200" s="9">
        <f>COUNTIFS(Data!$H:$H,D$187,Data!$C:$C,$B200)</f>
        <v>0</v>
      </c>
      <c r="E200" s="9">
        <f>COUNTIFS(Data!$H:$H,E$187,Data!$C:$C,$B200)</f>
        <v>0</v>
      </c>
      <c r="F200" s="9">
        <f>COUNTIFS(Data!$H:$H,F$187,Data!$C:$C,$B200)</f>
        <v>0</v>
      </c>
      <c r="G200" s="9">
        <f>COUNTIFS(Data!$H:$H,G$187,Data!$C:$C,$B200)</f>
        <v>0</v>
      </c>
      <c r="H200" s="9">
        <f>COUNTIFS(Data!$H:$H,H$187,Data!$C:$C,$B200)</f>
        <v>0</v>
      </c>
      <c r="I200" s="9">
        <f>COUNTIFS(Data!$H:$H,I$187,Data!$C:$C,$B200)</f>
        <v>0</v>
      </c>
      <c r="J200" s="9">
        <f>COUNTIFS(Data!$H:$H,J$187,Data!$C:$C,$B200)</f>
        <v>0</v>
      </c>
      <c r="K200" s="9">
        <f>COUNTIFS(Data!$H:$H,K$187,Data!$C:$C,$B200)</f>
        <v>0</v>
      </c>
      <c r="L200" s="9">
        <f>COUNTIFS(Data!$H:$H,L$187,Data!$C:$C,$B200)</f>
        <v>0</v>
      </c>
      <c r="M200" s="9">
        <f>COUNTIFS(Data!$H:$H,M$187,Data!$C:$C,$B200)</f>
        <v>0</v>
      </c>
      <c r="N200" s="27">
        <f>COUNTIFS(Data!$H:$H,N$187,Data!$C:$C,$B200)</f>
        <v>0</v>
      </c>
      <c r="O200" s="14">
        <f t="shared" si="7"/>
        <v>0</v>
      </c>
    </row>
    <row r="201" spans="1:15" ht="19" customHeight="1" x14ac:dyDescent="0.35">
      <c r="A201" s="17"/>
      <c r="B201" s="13" t="s">
        <v>167</v>
      </c>
      <c r="C201" s="21">
        <f>COUNTIFS(Data!$H:$H,C$187,Data!$C:$C,$B201)</f>
        <v>0</v>
      </c>
      <c r="D201" s="9">
        <f>COUNTIFS(Data!$H:$H,D$187,Data!$C:$C,$B201)</f>
        <v>0</v>
      </c>
      <c r="E201" s="9">
        <f>COUNTIFS(Data!$H:$H,E$187,Data!$C:$C,$B201)</f>
        <v>0</v>
      </c>
      <c r="F201" s="9">
        <f>COUNTIFS(Data!$H:$H,F$187,Data!$C:$C,$B201)</f>
        <v>0</v>
      </c>
      <c r="G201" s="9">
        <f>COUNTIFS(Data!$H:$H,G$187,Data!$C:$C,$B201)</f>
        <v>0</v>
      </c>
      <c r="H201" s="9">
        <f>COUNTIFS(Data!$H:$H,H$187,Data!$C:$C,$B201)</f>
        <v>0</v>
      </c>
      <c r="I201" s="9">
        <f>COUNTIFS(Data!$H:$H,I$187,Data!$C:$C,$B201)</f>
        <v>0</v>
      </c>
      <c r="J201" s="9">
        <f>COUNTIFS(Data!$H:$H,J$187,Data!$C:$C,$B201)</f>
        <v>0</v>
      </c>
      <c r="K201" s="9">
        <f>COUNTIFS(Data!$H:$H,K$187,Data!$C:$C,$B201)</f>
        <v>0</v>
      </c>
      <c r="L201" s="9">
        <f>COUNTIFS(Data!$H:$H,L$187,Data!$C:$C,$B201)</f>
        <v>0</v>
      </c>
      <c r="M201" s="9">
        <f>COUNTIFS(Data!$H:$H,M$187,Data!$C:$C,$B201)</f>
        <v>0</v>
      </c>
      <c r="N201" s="27">
        <f>COUNTIFS(Data!$H:$H,N$187,Data!$C:$C,$B201)</f>
        <v>0</v>
      </c>
      <c r="O201" s="14">
        <f t="shared" si="7"/>
        <v>0</v>
      </c>
    </row>
    <row r="202" spans="1:15" ht="19" customHeight="1" x14ac:dyDescent="0.35">
      <c r="A202" s="17"/>
      <c r="B202" s="13" t="s">
        <v>106</v>
      </c>
      <c r="C202" s="21">
        <f>COUNTIFS(Data!$H:$H,C$187,Data!$C:$C,$B202)</f>
        <v>0</v>
      </c>
      <c r="D202" s="9">
        <f>COUNTIFS(Data!$H:$H,D$187,Data!$C:$C,$B202)</f>
        <v>0</v>
      </c>
      <c r="E202" s="9">
        <f>COUNTIFS(Data!$H:$H,E$187,Data!$C:$C,$B202)</f>
        <v>0</v>
      </c>
      <c r="F202" s="9">
        <f>COUNTIFS(Data!$H:$H,F$187,Data!$C:$C,$B202)</f>
        <v>0</v>
      </c>
      <c r="G202" s="9">
        <f>COUNTIFS(Data!$H:$H,G$187,Data!$C:$C,$B202)</f>
        <v>0</v>
      </c>
      <c r="H202" s="9">
        <f>COUNTIFS(Data!$H:$H,H$187,Data!$C:$C,$B202)</f>
        <v>0</v>
      </c>
      <c r="I202" s="9">
        <f>COUNTIFS(Data!$H:$H,I$187,Data!$C:$C,$B202)</f>
        <v>0</v>
      </c>
      <c r="J202" s="9">
        <f>COUNTIFS(Data!$H:$H,J$187,Data!$C:$C,$B202)</f>
        <v>0</v>
      </c>
      <c r="K202" s="9">
        <f>COUNTIFS(Data!$H:$H,K$187,Data!$C:$C,$B202)</f>
        <v>0</v>
      </c>
      <c r="L202" s="9">
        <f>COUNTIFS(Data!$H:$H,L$187,Data!$C:$C,$B202)</f>
        <v>0</v>
      </c>
      <c r="M202" s="9">
        <f>COUNTIFS(Data!$H:$H,M$187,Data!$C:$C,$B202)</f>
        <v>0</v>
      </c>
      <c r="N202" s="27">
        <f>COUNTIFS(Data!$H:$H,N$187,Data!$C:$C,$B202)</f>
        <v>0</v>
      </c>
      <c r="O202" s="14">
        <f t="shared" si="7"/>
        <v>0</v>
      </c>
    </row>
    <row r="203" spans="1:15" ht="19" customHeight="1" x14ac:dyDescent="0.35">
      <c r="A203" s="17"/>
      <c r="B203" s="13" t="s">
        <v>116</v>
      </c>
      <c r="C203" s="21">
        <f>COUNTIFS(Data!$H:$H,C$187,Data!$C:$C,$B203)</f>
        <v>0</v>
      </c>
      <c r="D203" s="9">
        <f>COUNTIFS(Data!$H:$H,D$187,Data!$C:$C,$B203)</f>
        <v>0</v>
      </c>
      <c r="E203" s="9">
        <f>COUNTIFS(Data!$H:$H,E$187,Data!$C:$C,$B203)</f>
        <v>0</v>
      </c>
      <c r="F203" s="9">
        <f>COUNTIFS(Data!$H:$H,F$187,Data!$C:$C,$B203)</f>
        <v>0</v>
      </c>
      <c r="G203" s="9">
        <f>COUNTIFS(Data!$H:$H,G$187,Data!$C:$C,$B203)</f>
        <v>0</v>
      </c>
      <c r="H203" s="9">
        <f>COUNTIFS(Data!$H:$H,H$187,Data!$C:$C,$B203)</f>
        <v>0</v>
      </c>
      <c r="I203" s="9">
        <f>COUNTIFS(Data!$H:$H,I$187,Data!$C:$C,$B203)</f>
        <v>0</v>
      </c>
      <c r="J203" s="9">
        <f>COUNTIFS(Data!$H:$H,J$187,Data!$C:$C,$B203)</f>
        <v>0</v>
      </c>
      <c r="K203" s="9">
        <f>COUNTIFS(Data!$H:$H,K$187,Data!$C:$C,$B203)</f>
        <v>0</v>
      </c>
      <c r="L203" s="9">
        <f>COUNTIFS(Data!$H:$H,L$187,Data!$C:$C,$B203)</f>
        <v>0</v>
      </c>
      <c r="M203" s="9">
        <f>COUNTIFS(Data!$H:$H,M$187,Data!$C:$C,$B203)</f>
        <v>0</v>
      </c>
      <c r="N203" s="27">
        <f>COUNTIFS(Data!$H:$H,N$187,Data!$C:$C,$B203)</f>
        <v>0</v>
      </c>
      <c r="O203" s="14">
        <f t="shared" si="7"/>
        <v>0</v>
      </c>
    </row>
    <row r="204" spans="1:15" ht="19" customHeight="1" x14ac:dyDescent="0.35">
      <c r="A204" s="17"/>
      <c r="B204" s="13" t="s">
        <v>58</v>
      </c>
      <c r="C204" s="21">
        <f>COUNTIFS(Data!$H:$H,C$187,Data!$C:$C,$B204)</f>
        <v>1</v>
      </c>
      <c r="D204" s="9">
        <f>COUNTIFS(Data!$H:$H,D$187,Data!$C:$C,$B204)</f>
        <v>0</v>
      </c>
      <c r="E204" s="9">
        <f>COUNTIFS(Data!$H:$H,E$187,Data!$C:$C,$B204)</f>
        <v>3</v>
      </c>
      <c r="F204" s="9">
        <f>COUNTIFS(Data!$H:$H,F$187,Data!$C:$C,$B204)</f>
        <v>0</v>
      </c>
      <c r="G204" s="9">
        <f>COUNTIFS(Data!$H:$H,G$187,Data!$C:$C,$B204)</f>
        <v>0</v>
      </c>
      <c r="H204" s="9">
        <f>COUNTIFS(Data!$H:$H,H$187,Data!$C:$C,$B204)</f>
        <v>0</v>
      </c>
      <c r="I204" s="9">
        <f>COUNTIFS(Data!$H:$H,I$187,Data!$C:$C,$B204)</f>
        <v>0</v>
      </c>
      <c r="J204" s="9">
        <f>COUNTIFS(Data!$H:$H,J$187,Data!$C:$C,$B204)</f>
        <v>0</v>
      </c>
      <c r="K204" s="9">
        <f>COUNTIFS(Data!$H:$H,K$187,Data!$C:$C,$B204)</f>
        <v>0</v>
      </c>
      <c r="L204" s="9">
        <f>COUNTIFS(Data!$H:$H,L$187,Data!$C:$C,$B204)</f>
        <v>1</v>
      </c>
      <c r="M204" s="9">
        <f>COUNTIFS(Data!$H:$H,M$187,Data!$C:$C,$B204)</f>
        <v>0</v>
      </c>
      <c r="N204" s="27">
        <f>COUNTIFS(Data!$H:$H,N$187,Data!$C:$C,$B204)</f>
        <v>0</v>
      </c>
      <c r="O204" s="14">
        <f t="shared" si="7"/>
        <v>5</v>
      </c>
    </row>
    <row r="205" spans="1:15" ht="19" customHeight="1" x14ac:dyDescent="0.35">
      <c r="A205" s="17"/>
      <c r="B205" s="13" t="s">
        <v>134</v>
      </c>
      <c r="C205" s="21">
        <f>COUNTIFS(Data!$H:$H,C$187,Data!$C:$C,$B205)</f>
        <v>0</v>
      </c>
      <c r="D205" s="9">
        <f>COUNTIFS(Data!$H:$H,D$187,Data!$C:$C,$B205)</f>
        <v>0</v>
      </c>
      <c r="E205" s="9">
        <f>COUNTIFS(Data!$H:$H,E$187,Data!$C:$C,$B205)</f>
        <v>0</v>
      </c>
      <c r="F205" s="9">
        <f>COUNTIFS(Data!$H:$H,F$187,Data!$C:$C,$B205)</f>
        <v>0</v>
      </c>
      <c r="G205" s="9">
        <f>COUNTIFS(Data!$H:$H,G$187,Data!$C:$C,$B205)</f>
        <v>0</v>
      </c>
      <c r="H205" s="9">
        <f>COUNTIFS(Data!$H:$H,H$187,Data!$C:$C,$B205)</f>
        <v>0</v>
      </c>
      <c r="I205" s="9">
        <f>COUNTIFS(Data!$H:$H,I$187,Data!$C:$C,$B205)</f>
        <v>0</v>
      </c>
      <c r="J205" s="9">
        <f>COUNTIFS(Data!$H:$H,J$187,Data!$C:$C,$B205)</f>
        <v>0</v>
      </c>
      <c r="K205" s="9">
        <f>COUNTIFS(Data!$H:$H,K$187,Data!$C:$C,$B205)</f>
        <v>0</v>
      </c>
      <c r="L205" s="9">
        <f>COUNTIFS(Data!$H:$H,L$187,Data!$C:$C,$B205)</f>
        <v>0</v>
      </c>
      <c r="M205" s="9">
        <f>COUNTIFS(Data!$H:$H,M$187,Data!$C:$C,$B205)</f>
        <v>0</v>
      </c>
      <c r="N205" s="27">
        <f>COUNTIFS(Data!$H:$H,N$187,Data!$C:$C,$B205)</f>
        <v>0</v>
      </c>
      <c r="O205" s="14">
        <f t="shared" si="7"/>
        <v>0</v>
      </c>
    </row>
    <row r="206" spans="1:15" ht="19" customHeight="1" x14ac:dyDescent="0.35">
      <c r="A206" s="17"/>
      <c r="B206" s="13" t="s">
        <v>137</v>
      </c>
      <c r="C206" s="21">
        <f>COUNTIFS(Data!$H:$H,C$187,Data!$C:$C,$B206)</f>
        <v>0</v>
      </c>
      <c r="D206" s="9">
        <f>COUNTIFS(Data!$H:$H,D$187,Data!$C:$C,$B206)</f>
        <v>0</v>
      </c>
      <c r="E206" s="9">
        <f>COUNTIFS(Data!$H:$H,E$187,Data!$C:$C,$B206)</f>
        <v>0</v>
      </c>
      <c r="F206" s="9">
        <f>COUNTIFS(Data!$H:$H,F$187,Data!$C:$C,$B206)</f>
        <v>0</v>
      </c>
      <c r="G206" s="9">
        <f>COUNTIFS(Data!$H:$H,G$187,Data!$C:$C,$B206)</f>
        <v>0</v>
      </c>
      <c r="H206" s="9">
        <f>COUNTIFS(Data!$H:$H,H$187,Data!$C:$C,$B206)</f>
        <v>0</v>
      </c>
      <c r="I206" s="9">
        <f>COUNTIFS(Data!$H:$H,I$187,Data!$C:$C,$B206)</f>
        <v>0</v>
      </c>
      <c r="J206" s="9">
        <f>COUNTIFS(Data!$H:$H,J$187,Data!$C:$C,$B206)</f>
        <v>0</v>
      </c>
      <c r="K206" s="9">
        <f>COUNTIFS(Data!$H:$H,K$187,Data!$C:$C,$B206)</f>
        <v>0</v>
      </c>
      <c r="L206" s="9">
        <f>COUNTIFS(Data!$H:$H,L$187,Data!$C:$C,$B206)</f>
        <v>0</v>
      </c>
      <c r="M206" s="9">
        <f>COUNTIFS(Data!$H:$H,M$187,Data!$C:$C,$B206)</f>
        <v>0</v>
      </c>
      <c r="N206" s="27">
        <f>COUNTIFS(Data!$H:$H,N$187,Data!$C:$C,$B206)</f>
        <v>0</v>
      </c>
      <c r="O206" s="14">
        <f t="shared" si="7"/>
        <v>0</v>
      </c>
    </row>
    <row r="207" spans="1:15" ht="19" customHeight="1" x14ac:dyDescent="0.35">
      <c r="A207" s="17"/>
      <c r="B207" s="13" t="s">
        <v>115</v>
      </c>
      <c r="C207" s="21">
        <f>COUNTIFS(Data!$H:$H,C$187,Data!$C:$C,$B207)</f>
        <v>0</v>
      </c>
      <c r="D207" s="9">
        <f>COUNTIFS(Data!$H:$H,D$187,Data!$C:$C,$B207)</f>
        <v>0</v>
      </c>
      <c r="E207" s="9">
        <f>COUNTIFS(Data!$H:$H,E$187,Data!$C:$C,$B207)</f>
        <v>0</v>
      </c>
      <c r="F207" s="9">
        <f>COUNTIFS(Data!$H:$H,F$187,Data!$C:$C,$B207)</f>
        <v>0</v>
      </c>
      <c r="G207" s="9">
        <f>COUNTIFS(Data!$H:$H,G$187,Data!$C:$C,$B207)</f>
        <v>0</v>
      </c>
      <c r="H207" s="9">
        <f>COUNTIFS(Data!$H:$H,H$187,Data!$C:$C,$B207)</f>
        <v>0</v>
      </c>
      <c r="I207" s="9">
        <f>COUNTIFS(Data!$H:$H,I$187,Data!$C:$C,$B207)</f>
        <v>0</v>
      </c>
      <c r="J207" s="9">
        <f>COUNTIFS(Data!$H:$H,J$187,Data!$C:$C,$B207)</f>
        <v>0</v>
      </c>
      <c r="K207" s="9">
        <f>COUNTIFS(Data!$H:$H,K$187,Data!$C:$C,$B207)</f>
        <v>0</v>
      </c>
      <c r="L207" s="9">
        <f>COUNTIFS(Data!$H:$H,L$187,Data!$C:$C,$B207)</f>
        <v>0</v>
      </c>
      <c r="M207" s="9">
        <f>COUNTIFS(Data!$H:$H,M$187,Data!$C:$C,$B207)</f>
        <v>0</v>
      </c>
      <c r="N207" s="27">
        <f>COUNTIFS(Data!$H:$H,N$187,Data!$C:$C,$B207)</f>
        <v>0</v>
      </c>
      <c r="O207" s="14">
        <f t="shared" si="7"/>
        <v>0</v>
      </c>
    </row>
    <row r="208" spans="1:15" ht="19" customHeight="1" x14ac:dyDescent="0.35">
      <c r="A208" s="17"/>
      <c r="B208" s="13" t="s">
        <v>128</v>
      </c>
      <c r="C208" s="21">
        <f>COUNTIFS(Data!$H:$H,C$187,Data!$C:$C,$B208)</f>
        <v>0</v>
      </c>
      <c r="D208" s="9">
        <f>COUNTIFS(Data!$H:$H,D$187,Data!$C:$C,$B208)</f>
        <v>0</v>
      </c>
      <c r="E208" s="9">
        <f>COUNTIFS(Data!$H:$H,E$187,Data!$C:$C,$B208)</f>
        <v>0</v>
      </c>
      <c r="F208" s="9">
        <f>COUNTIFS(Data!$H:$H,F$187,Data!$C:$C,$B208)</f>
        <v>0</v>
      </c>
      <c r="G208" s="9">
        <f>COUNTIFS(Data!$H:$H,G$187,Data!$C:$C,$B208)</f>
        <v>0</v>
      </c>
      <c r="H208" s="9">
        <f>COUNTIFS(Data!$H:$H,H$187,Data!$C:$C,$B208)</f>
        <v>0</v>
      </c>
      <c r="I208" s="9">
        <f>COUNTIFS(Data!$H:$H,I$187,Data!$C:$C,$B208)</f>
        <v>0</v>
      </c>
      <c r="J208" s="9">
        <f>COUNTIFS(Data!$H:$H,J$187,Data!$C:$C,$B208)</f>
        <v>0</v>
      </c>
      <c r="K208" s="9">
        <f>COUNTIFS(Data!$H:$H,K$187,Data!$C:$C,$B208)</f>
        <v>0</v>
      </c>
      <c r="L208" s="9">
        <f>COUNTIFS(Data!$H:$H,L$187,Data!$C:$C,$B208)</f>
        <v>0</v>
      </c>
      <c r="M208" s="9">
        <f>COUNTIFS(Data!$H:$H,M$187,Data!$C:$C,$B208)</f>
        <v>0</v>
      </c>
      <c r="N208" s="27">
        <f>COUNTIFS(Data!$H:$H,N$187,Data!$C:$C,$B208)</f>
        <v>0</v>
      </c>
      <c r="O208" s="14">
        <f t="shared" si="7"/>
        <v>0</v>
      </c>
    </row>
    <row r="209" spans="1:15" ht="19" customHeight="1" x14ac:dyDescent="0.35">
      <c r="A209" s="17"/>
      <c r="B209" s="13" t="s">
        <v>157</v>
      </c>
      <c r="C209" s="21">
        <f>COUNTIFS(Data!$H:$H,C$187,Data!$C:$C,$B209)</f>
        <v>0</v>
      </c>
      <c r="D209" s="9">
        <f>COUNTIFS(Data!$H:$H,D$187,Data!$C:$C,$B209)</f>
        <v>0</v>
      </c>
      <c r="E209" s="9">
        <f>COUNTIFS(Data!$H:$H,E$187,Data!$C:$C,$B209)</f>
        <v>0</v>
      </c>
      <c r="F209" s="9">
        <f>COUNTIFS(Data!$H:$H,F$187,Data!$C:$C,$B209)</f>
        <v>0</v>
      </c>
      <c r="G209" s="9">
        <f>COUNTIFS(Data!$H:$H,G$187,Data!$C:$C,$B209)</f>
        <v>0</v>
      </c>
      <c r="H209" s="9">
        <f>COUNTIFS(Data!$H:$H,H$187,Data!$C:$C,$B209)</f>
        <v>0</v>
      </c>
      <c r="I209" s="9">
        <f>COUNTIFS(Data!$H:$H,I$187,Data!$C:$C,$B209)</f>
        <v>0</v>
      </c>
      <c r="J209" s="9">
        <f>COUNTIFS(Data!$H:$H,J$187,Data!$C:$C,$B209)</f>
        <v>0</v>
      </c>
      <c r="K209" s="9">
        <f>COUNTIFS(Data!$H:$H,K$187,Data!$C:$C,$B209)</f>
        <v>0</v>
      </c>
      <c r="L209" s="9">
        <f>COUNTIFS(Data!$H:$H,L$187,Data!$C:$C,$B209)</f>
        <v>0</v>
      </c>
      <c r="M209" s="9">
        <f>COUNTIFS(Data!$H:$H,M$187,Data!$C:$C,$B209)</f>
        <v>0</v>
      </c>
      <c r="N209" s="27">
        <f>COUNTIFS(Data!$H:$H,N$187,Data!$C:$C,$B209)</f>
        <v>0</v>
      </c>
      <c r="O209" s="14">
        <f t="shared" si="7"/>
        <v>0</v>
      </c>
    </row>
    <row r="210" spans="1:15" ht="19" customHeight="1" x14ac:dyDescent="0.35">
      <c r="A210" s="17"/>
      <c r="B210" s="13" t="s">
        <v>148</v>
      </c>
      <c r="C210" s="21">
        <f>COUNTIFS(Data!$H:$H,C$187,Data!$C:$C,$B210)</f>
        <v>0</v>
      </c>
      <c r="D210" s="9">
        <f>COUNTIFS(Data!$H:$H,D$187,Data!$C:$C,$B210)</f>
        <v>0</v>
      </c>
      <c r="E210" s="9">
        <f>COUNTIFS(Data!$H:$H,E$187,Data!$C:$C,$B210)</f>
        <v>0</v>
      </c>
      <c r="F210" s="9">
        <f>COUNTIFS(Data!$H:$H,F$187,Data!$C:$C,$B210)</f>
        <v>0</v>
      </c>
      <c r="G210" s="9">
        <f>COUNTIFS(Data!$H:$H,G$187,Data!$C:$C,$B210)</f>
        <v>0</v>
      </c>
      <c r="H210" s="9">
        <f>COUNTIFS(Data!$H:$H,H$187,Data!$C:$C,$B210)</f>
        <v>0</v>
      </c>
      <c r="I210" s="9">
        <f>COUNTIFS(Data!$H:$H,I$187,Data!$C:$C,$B210)</f>
        <v>0</v>
      </c>
      <c r="J210" s="9">
        <f>COUNTIFS(Data!$H:$H,J$187,Data!$C:$C,$B210)</f>
        <v>0</v>
      </c>
      <c r="K210" s="9">
        <f>COUNTIFS(Data!$H:$H,K$187,Data!$C:$C,$B210)</f>
        <v>0</v>
      </c>
      <c r="L210" s="9">
        <f>COUNTIFS(Data!$H:$H,L$187,Data!$C:$C,$B210)</f>
        <v>0</v>
      </c>
      <c r="M210" s="9">
        <f>COUNTIFS(Data!$H:$H,M$187,Data!$C:$C,$B210)</f>
        <v>0</v>
      </c>
      <c r="N210" s="27">
        <f>COUNTIFS(Data!$H:$H,N$187,Data!$C:$C,$B210)</f>
        <v>0</v>
      </c>
      <c r="O210" s="14">
        <f t="shared" si="7"/>
        <v>0</v>
      </c>
    </row>
    <row r="211" spans="1:15" ht="19" customHeight="1" x14ac:dyDescent="0.35">
      <c r="A211" s="17"/>
      <c r="B211" s="13" t="s">
        <v>168</v>
      </c>
      <c r="C211" s="21">
        <f>COUNTIFS(Data!$H:$H,C$187,Data!$C:$C,$B211)</f>
        <v>0</v>
      </c>
      <c r="D211" s="9">
        <f>COUNTIFS(Data!$H:$H,D$187,Data!$C:$C,$B211)</f>
        <v>0</v>
      </c>
      <c r="E211" s="9">
        <f>COUNTIFS(Data!$H:$H,E$187,Data!$C:$C,$B211)</f>
        <v>0</v>
      </c>
      <c r="F211" s="9">
        <f>COUNTIFS(Data!$H:$H,F$187,Data!$C:$C,$B211)</f>
        <v>0</v>
      </c>
      <c r="G211" s="9">
        <f>COUNTIFS(Data!$H:$H,G$187,Data!$C:$C,$B211)</f>
        <v>0</v>
      </c>
      <c r="H211" s="9">
        <f>COUNTIFS(Data!$H:$H,H$187,Data!$C:$C,$B211)</f>
        <v>0</v>
      </c>
      <c r="I211" s="9">
        <f>COUNTIFS(Data!$H:$H,I$187,Data!$C:$C,$B211)</f>
        <v>0</v>
      </c>
      <c r="J211" s="9">
        <f>COUNTIFS(Data!$H:$H,J$187,Data!$C:$C,$B211)</f>
        <v>0</v>
      </c>
      <c r="K211" s="9">
        <f>COUNTIFS(Data!$H:$H,K$187,Data!$C:$C,$B211)</f>
        <v>0</v>
      </c>
      <c r="L211" s="9">
        <f>COUNTIFS(Data!$H:$H,L$187,Data!$C:$C,$B211)</f>
        <v>0</v>
      </c>
      <c r="M211" s="9">
        <f>COUNTIFS(Data!$H:$H,M$187,Data!$C:$C,$B211)</f>
        <v>0</v>
      </c>
      <c r="N211" s="27">
        <f>COUNTIFS(Data!$H:$H,N$187,Data!$C:$C,$B211)</f>
        <v>0</v>
      </c>
      <c r="O211" s="14">
        <f t="shared" si="7"/>
        <v>0</v>
      </c>
    </row>
    <row r="212" spans="1:15" ht="19" customHeight="1" x14ac:dyDescent="0.35">
      <c r="A212" s="17"/>
      <c r="B212" s="13" t="s">
        <v>146</v>
      </c>
      <c r="C212" s="21">
        <f>COUNTIFS(Data!$H:$H,C$187,Data!$C:$C,$B212)</f>
        <v>0</v>
      </c>
      <c r="D212" s="9">
        <f>COUNTIFS(Data!$H:$H,D$187,Data!$C:$C,$B212)</f>
        <v>0</v>
      </c>
      <c r="E212" s="9">
        <f>COUNTIFS(Data!$H:$H,E$187,Data!$C:$C,$B212)</f>
        <v>0</v>
      </c>
      <c r="F212" s="9">
        <f>COUNTIFS(Data!$H:$H,F$187,Data!$C:$C,$B212)</f>
        <v>0</v>
      </c>
      <c r="G212" s="9">
        <f>COUNTIFS(Data!$H:$H,G$187,Data!$C:$C,$B212)</f>
        <v>0</v>
      </c>
      <c r="H212" s="9">
        <f>COUNTIFS(Data!$H:$H,H$187,Data!$C:$C,$B212)</f>
        <v>0</v>
      </c>
      <c r="I212" s="9">
        <f>COUNTIFS(Data!$H:$H,I$187,Data!$C:$C,$B212)</f>
        <v>0</v>
      </c>
      <c r="J212" s="9">
        <f>COUNTIFS(Data!$H:$H,J$187,Data!$C:$C,$B212)</f>
        <v>0</v>
      </c>
      <c r="K212" s="9">
        <f>COUNTIFS(Data!$H:$H,K$187,Data!$C:$C,$B212)</f>
        <v>0</v>
      </c>
      <c r="L212" s="9">
        <f>COUNTIFS(Data!$H:$H,L$187,Data!$C:$C,$B212)</f>
        <v>0</v>
      </c>
      <c r="M212" s="9">
        <f>COUNTIFS(Data!$H:$H,M$187,Data!$C:$C,$B212)</f>
        <v>0</v>
      </c>
      <c r="N212" s="27">
        <f>COUNTIFS(Data!$H:$H,N$187,Data!$C:$C,$B212)</f>
        <v>0</v>
      </c>
      <c r="O212" s="14">
        <f t="shared" si="7"/>
        <v>0</v>
      </c>
    </row>
    <row r="213" spans="1:15" ht="19" customHeight="1" x14ac:dyDescent="0.35">
      <c r="A213" s="17"/>
      <c r="B213" s="13" t="s">
        <v>336</v>
      </c>
      <c r="C213" s="21">
        <f>COUNTIFS(Data!$H:$H,C$187,Data!$C:$C,$B213)</f>
        <v>0</v>
      </c>
      <c r="D213" s="9">
        <f>COUNTIFS(Data!$H:$H,D$187,Data!$C:$C,$B213)</f>
        <v>0</v>
      </c>
      <c r="E213" s="9">
        <f>COUNTIFS(Data!$H:$H,E$187,Data!$C:$C,$B213)</f>
        <v>0</v>
      </c>
      <c r="F213" s="9">
        <f>COUNTIFS(Data!$H:$H,F$187,Data!$C:$C,$B213)</f>
        <v>0</v>
      </c>
      <c r="G213" s="9">
        <f>COUNTIFS(Data!$H:$H,G$187,Data!$C:$C,$B213)</f>
        <v>0</v>
      </c>
      <c r="H213" s="9">
        <f>COUNTIFS(Data!$H:$H,H$187,Data!$C:$C,$B213)</f>
        <v>0</v>
      </c>
      <c r="I213" s="9">
        <f>COUNTIFS(Data!$H:$H,I$187,Data!$C:$C,$B213)</f>
        <v>0</v>
      </c>
      <c r="J213" s="9">
        <f>COUNTIFS(Data!$H:$H,J$187,Data!$C:$C,$B213)</f>
        <v>0</v>
      </c>
      <c r="K213" s="9">
        <f>COUNTIFS(Data!$H:$H,K$187,Data!$C:$C,$B213)</f>
        <v>0</v>
      </c>
      <c r="L213" s="9">
        <f>COUNTIFS(Data!$H:$H,L$187,Data!$C:$C,$B213)</f>
        <v>0</v>
      </c>
      <c r="M213" s="9">
        <f>COUNTIFS(Data!$H:$H,M$187,Data!$C:$C,$B213)</f>
        <v>0</v>
      </c>
      <c r="N213" s="27">
        <f>COUNTIFS(Data!$H:$H,N$187,Data!$C:$C,$B213)</f>
        <v>0</v>
      </c>
      <c r="O213" s="14">
        <f t="shared" si="7"/>
        <v>0</v>
      </c>
    </row>
    <row r="214" spans="1:15" ht="19" customHeight="1" thickBot="1" x14ac:dyDescent="0.4">
      <c r="A214" s="17"/>
      <c r="B214" s="29" t="s">
        <v>337</v>
      </c>
      <c r="C214" s="30">
        <f>COUNTIFS(Data!$H:$H,C$187,Data!$C:$C,$B214)</f>
        <v>0</v>
      </c>
      <c r="D214" s="10">
        <f>COUNTIFS(Data!$H:$H,D$187,Data!$C:$C,$B214)</f>
        <v>0</v>
      </c>
      <c r="E214" s="10">
        <f>COUNTIFS(Data!$H:$H,E$187,Data!$C:$C,$B214)</f>
        <v>0</v>
      </c>
      <c r="F214" s="10">
        <f>COUNTIFS(Data!$H:$H,F$187,Data!$C:$C,$B214)</f>
        <v>0</v>
      </c>
      <c r="G214" s="10">
        <f>COUNTIFS(Data!$H:$H,G$187,Data!$C:$C,$B214)</f>
        <v>0</v>
      </c>
      <c r="H214" s="10">
        <f>COUNTIFS(Data!$H:$H,H$187,Data!$C:$C,$B214)</f>
        <v>0</v>
      </c>
      <c r="I214" s="10">
        <f>COUNTIFS(Data!$H:$H,I$187,Data!$C:$C,$B214)</f>
        <v>0</v>
      </c>
      <c r="J214" s="10">
        <f>COUNTIFS(Data!$H:$H,J$187,Data!$C:$C,$B214)</f>
        <v>0</v>
      </c>
      <c r="K214" s="10">
        <f>COUNTIFS(Data!$H:$H,K$187,Data!$C:$C,$B214)</f>
        <v>0</v>
      </c>
      <c r="L214" s="10">
        <f>COUNTIFS(Data!$H:$H,L$187,Data!$C:$C,$B214)</f>
        <v>0</v>
      </c>
      <c r="M214" s="10">
        <f>COUNTIFS(Data!$H:$H,M$187,Data!$C:$C,$B214)</f>
        <v>0</v>
      </c>
      <c r="N214" s="31">
        <f>COUNTIFS(Data!$H:$H,N$187,Data!$C:$C,$B214)</f>
        <v>0</v>
      </c>
      <c r="O214" s="32">
        <f t="shared" si="7"/>
        <v>0</v>
      </c>
    </row>
    <row r="215" spans="1:15" ht="25" customHeight="1" thickBot="1" x14ac:dyDescent="0.4">
      <c r="A215" s="17"/>
      <c r="B215" s="65" t="s">
        <v>307</v>
      </c>
      <c r="C215" s="64">
        <f t="shared" ref="C215:N215" si="8">SUM(C188:C214)</f>
        <v>3</v>
      </c>
      <c r="D215" s="64">
        <f t="shared" si="8"/>
        <v>0</v>
      </c>
      <c r="E215" s="64">
        <f t="shared" si="8"/>
        <v>3</v>
      </c>
      <c r="F215" s="64">
        <f t="shared" si="8"/>
        <v>2</v>
      </c>
      <c r="G215" s="64">
        <f t="shared" si="8"/>
        <v>0</v>
      </c>
      <c r="H215" s="64">
        <f t="shared" si="8"/>
        <v>2</v>
      </c>
      <c r="I215" s="64">
        <f t="shared" si="8"/>
        <v>0</v>
      </c>
      <c r="J215" s="64">
        <f t="shared" si="8"/>
        <v>1</v>
      </c>
      <c r="K215" s="64">
        <f t="shared" si="8"/>
        <v>0</v>
      </c>
      <c r="L215" s="64">
        <f t="shared" si="8"/>
        <v>3</v>
      </c>
      <c r="M215" s="64">
        <f t="shared" si="8"/>
        <v>0</v>
      </c>
      <c r="N215" s="64">
        <f t="shared" si="8"/>
        <v>0</v>
      </c>
      <c r="O215" s="33">
        <f t="shared" si="7"/>
        <v>14</v>
      </c>
    </row>
    <row r="216" spans="1:15" ht="25" customHeight="1" thickBot="1" x14ac:dyDescent="0.4">
      <c r="A216" s="17"/>
      <c r="B216" s="101" t="s">
        <v>308</v>
      </c>
      <c r="C216" s="102"/>
      <c r="D216" s="102"/>
      <c r="E216" s="102"/>
      <c r="F216" s="102"/>
      <c r="G216" s="102"/>
      <c r="H216" s="102"/>
      <c r="I216" s="102"/>
      <c r="J216" s="102"/>
      <c r="K216" s="102"/>
      <c r="L216" s="102"/>
      <c r="M216" s="102"/>
      <c r="N216" s="102"/>
      <c r="O216" s="103"/>
    </row>
    <row r="217" spans="1:15" ht="25" customHeight="1" thickBot="1" x14ac:dyDescent="0.4"/>
    <row r="218" spans="1:15" ht="25" customHeight="1" thickBot="1" x14ac:dyDescent="0.4">
      <c r="A218" s="16">
        <v>8</v>
      </c>
      <c r="B218" s="95" t="s">
        <v>338</v>
      </c>
      <c r="C218" s="96"/>
      <c r="D218" s="96"/>
      <c r="E218" s="96"/>
      <c r="F218" s="96"/>
      <c r="G218" s="96"/>
      <c r="H218" s="97"/>
    </row>
    <row r="219" spans="1:15" ht="25" customHeight="1" thickBot="1" x14ac:dyDescent="0.4">
      <c r="A219" s="16" t="s">
        <v>14</v>
      </c>
      <c r="B219" s="98" t="s">
        <v>316</v>
      </c>
      <c r="C219" s="99"/>
      <c r="D219" s="99"/>
      <c r="E219" s="99"/>
      <c r="F219" s="99"/>
      <c r="G219" s="99"/>
      <c r="H219" s="100"/>
    </row>
    <row r="220" spans="1:15" ht="25" customHeight="1" thickBot="1" x14ac:dyDescent="0.4">
      <c r="A220" s="17"/>
      <c r="B220" s="22"/>
      <c r="C220" s="11" t="s">
        <v>94</v>
      </c>
      <c r="D220" s="12" t="s">
        <v>76</v>
      </c>
      <c r="E220" s="12" t="s">
        <v>156</v>
      </c>
      <c r="F220" s="12" t="s">
        <v>59</v>
      </c>
      <c r="G220" s="38" t="s">
        <v>147</v>
      </c>
      <c r="H220" s="28" t="s">
        <v>307</v>
      </c>
    </row>
    <row r="221" spans="1:15" ht="25" customHeight="1" x14ac:dyDescent="0.35">
      <c r="A221" s="17"/>
      <c r="B221" s="13" t="s">
        <v>62</v>
      </c>
      <c r="C221" s="23">
        <f>COUNTIFS(Data!$D:$D,C$220,Data!$H:$H,$B221)</f>
        <v>2</v>
      </c>
      <c r="D221" s="24">
        <f>COUNTIFS(Data!$D:$D,D$220,Data!$H:$H,$B221)</f>
        <v>0</v>
      </c>
      <c r="E221" s="24">
        <f>COUNTIFS(Data!$D:$D,E$220,Data!$H:$H,$B221)</f>
        <v>0</v>
      </c>
      <c r="F221" s="24">
        <f>COUNTIFS(Data!$D:$D,F$220,Data!$H:$H,$B221)</f>
        <v>1</v>
      </c>
      <c r="G221" s="26">
        <f>COUNTIFS(Data!$D:$D,G$220,Data!$H:$H,$B221)</f>
        <v>0</v>
      </c>
      <c r="H221" s="14">
        <f t="shared" ref="H221:H233" si="9">SUM(C221:G221)</f>
        <v>3</v>
      </c>
    </row>
    <row r="222" spans="1:15" ht="25" customHeight="1" x14ac:dyDescent="0.35">
      <c r="A222" s="17"/>
      <c r="B222" s="13" t="s">
        <v>139</v>
      </c>
      <c r="C222" s="21">
        <f>COUNTIFS(Data!$D:$D,C$220,Data!$H:$H,$B222)</f>
        <v>0</v>
      </c>
      <c r="D222" s="9">
        <f>COUNTIFS(Data!$D:$D,D$220,Data!$H:$H,$B222)</f>
        <v>0</v>
      </c>
      <c r="E222" s="9">
        <f>COUNTIFS(Data!$D:$D,E$220,Data!$H:$H,$B222)</f>
        <v>0</v>
      </c>
      <c r="F222" s="9">
        <f>COUNTIFS(Data!$D:$D,F$220,Data!$H:$H,$B222)</f>
        <v>0</v>
      </c>
      <c r="G222" s="27">
        <f>COUNTIFS(Data!$D:$D,G$220,Data!$H:$H,$B222)</f>
        <v>0</v>
      </c>
      <c r="H222" s="14">
        <f t="shared" si="9"/>
        <v>0</v>
      </c>
    </row>
    <row r="223" spans="1:15" ht="25" customHeight="1" x14ac:dyDescent="0.35">
      <c r="A223" s="17"/>
      <c r="B223" s="13" t="s">
        <v>112</v>
      </c>
      <c r="C223" s="21">
        <f>COUNTIFS(Data!$D:$D,C$220,Data!$H:$H,$B223)</f>
        <v>0</v>
      </c>
      <c r="D223" s="9">
        <f>COUNTIFS(Data!$D:$D,D$220,Data!$H:$H,$B223)</f>
        <v>0</v>
      </c>
      <c r="E223" s="9">
        <f>COUNTIFS(Data!$D:$D,E$220,Data!$H:$H,$B223)</f>
        <v>0</v>
      </c>
      <c r="F223" s="9">
        <f>COUNTIFS(Data!$D:$D,F$220,Data!$H:$H,$B223)</f>
        <v>3</v>
      </c>
      <c r="G223" s="27">
        <f>COUNTIFS(Data!$D:$D,G$220,Data!$H:$H,$B223)</f>
        <v>0</v>
      </c>
      <c r="H223" s="14">
        <f t="shared" si="9"/>
        <v>3</v>
      </c>
    </row>
    <row r="224" spans="1:15" ht="25" customHeight="1" x14ac:dyDescent="0.35">
      <c r="A224" s="17"/>
      <c r="B224" s="13" t="s">
        <v>103</v>
      </c>
      <c r="C224" s="21">
        <f>COUNTIFS(Data!$D:$D,C$220,Data!$H:$H,$B224)</f>
        <v>2</v>
      </c>
      <c r="D224" s="9">
        <f>COUNTIFS(Data!$D:$D,D$220,Data!$H:$H,$B224)</f>
        <v>0</v>
      </c>
      <c r="E224" s="9">
        <f>COUNTIFS(Data!$D:$D,E$220,Data!$H:$H,$B224)</f>
        <v>0</v>
      </c>
      <c r="F224" s="9">
        <f>COUNTIFS(Data!$D:$D,F$220,Data!$H:$H,$B224)</f>
        <v>0</v>
      </c>
      <c r="G224" s="27">
        <f>COUNTIFS(Data!$D:$D,G$220,Data!$H:$H,$B224)</f>
        <v>0</v>
      </c>
      <c r="H224" s="14">
        <f t="shared" si="9"/>
        <v>2</v>
      </c>
    </row>
    <row r="225" spans="1:8" ht="25" customHeight="1" x14ac:dyDescent="0.35">
      <c r="A225" s="17"/>
      <c r="B225" s="13" t="s">
        <v>162</v>
      </c>
      <c r="C225" s="21">
        <f>COUNTIFS(Data!$D:$D,C$220,Data!$H:$H,$B225)</f>
        <v>0</v>
      </c>
      <c r="D225" s="9">
        <f>COUNTIFS(Data!$D:$D,D$220,Data!$H:$H,$B225)</f>
        <v>0</v>
      </c>
      <c r="E225" s="9">
        <f>COUNTIFS(Data!$D:$D,E$220,Data!$H:$H,$B225)</f>
        <v>0</v>
      </c>
      <c r="F225" s="9">
        <f>COUNTIFS(Data!$D:$D,F$220,Data!$H:$H,$B225)</f>
        <v>0</v>
      </c>
      <c r="G225" s="27">
        <f>COUNTIFS(Data!$D:$D,G$220,Data!$H:$H,$B225)</f>
        <v>0</v>
      </c>
      <c r="H225" s="14">
        <f t="shared" si="9"/>
        <v>0</v>
      </c>
    </row>
    <row r="226" spans="1:8" ht="25" customHeight="1" x14ac:dyDescent="0.35">
      <c r="A226" s="17"/>
      <c r="B226" s="13" t="s">
        <v>78</v>
      </c>
      <c r="C226" s="21">
        <f>COUNTIFS(Data!$D:$D,C$220,Data!$H:$H,$B226)</f>
        <v>2</v>
      </c>
      <c r="D226" s="9">
        <f>COUNTIFS(Data!$D:$D,D$220,Data!$H:$H,$B226)</f>
        <v>0</v>
      </c>
      <c r="E226" s="9">
        <f>COUNTIFS(Data!$D:$D,E$220,Data!$H:$H,$B226)</f>
        <v>0</v>
      </c>
      <c r="F226" s="9">
        <f>COUNTIFS(Data!$D:$D,F$220,Data!$H:$H,$B226)</f>
        <v>0</v>
      </c>
      <c r="G226" s="27">
        <f>COUNTIFS(Data!$D:$D,G$220,Data!$H:$H,$B226)</f>
        <v>0</v>
      </c>
      <c r="H226" s="14">
        <f t="shared" si="9"/>
        <v>2</v>
      </c>
    </row>
    <row r="227" spans="1:8" ht="25" customHeight="1" x14ac:dyDescent="0.35">
      <c r="A227" s="17"/>
      <c r="B227" s="13" t="s">
        <v>163</v>
      </c>
      <c r="C227" s="21">
        <f>COUNTIFS(Data!$D:$D,C$220,Data!$H:$H,$B227)</f>
        <v>0</v>
      </c>
      <c r="D227" s="9">
        <f>COUNTIFS(Data!$D:$D,D$220,Data!$H:$H,$B227)</f>
        <v>0</v>
      </c>
      <c r="E227" s="9">
        <f>COUNTIFS(Data!$D:$D,E$220,Data!$H:$H,$B227)</f>
        <v>0</v>
      </c>
      <c r="F227" s="9">
        <f>COUNTIFS(Data!$D:$D,F$220,Data!$H:$H,$B227)</f>
        <v>0</v>
      </c>
      <c r="G227" s="27">
        <f>COUNTIFS(Data!$D:$D,G$220,Data!$H:$H,$B227)</f>
        <v>0</v>
      </c>
      <c r="H227" s="14">
        <f t="shared" si="9"/>
        <v>0</v>
      </c>
    </row>
    <row r="228" spans="1:8" ht="25" customHeight="1" x14ac:dyDescent="0.35">
      <c r="A228" s="17"/>
      <c r="B228" s="13" t="s">
        <v>136</v>
      </c>
      <c r="C228" s="21">
        <f>COUNTIFS(Data!$D:$D,C$220,Data!$H:$H,$B228)</f>
        <v>1</v>
      </c>
      <c r="D228" s="9">
        <f>COUNTIFS(Data!$D:$D,D$220,Data!$H:$H,$B228)</f>
        <v>0</v>
      </c>
      <c r="E228" s="9">
        <f>COUNTIFS(Data!$D:$D,E$220,Data!$H:$H,$B228)</f>
        <v>0</v>
      </c>
      <c r="F228" s="9">
        <f>COUNTIFS(Data!$D:$D,F$220,Data!$H:$H,$B228)</f>
        <v>0</v>
      </c>
      <c r="G228" s="27">
        <f>COUNTIFS(Data!$D:$D,G$220,Data!$H:$H,$B228)</f>
        <v>0</v>
      </c>
      <c r="H228" s="14">
        <f t="shared" si="9"/>
        <v>1</v>
      </c>
    </row>
    <row r="229" spans="1:8" ht="25" customHeight="1" x14ac:dyDescent="0.35">
      <c r="A229" s="17"/>
      <c r="B229" s="13" t="s">
        <v>170</v>
      </c>
      <c r="C229" s="21">
        <f>COUNTIFS(Data!$D:$D,C$220,Data!$H:$H,$B229)</f>
        <v>0</v>
      </c>
      <c r="D229" s="9">
        <f>COUNTIFS(Data!$D:$D,D$220,Data!$H:$H,$B229)</f>
        <v>0</v>
      </c>
      <c r="E229" s="9">
        <f>COUNTIFS(Data!$D:$D,E$220,Data!$H:$H,$B229)</f>
        <v>0</v>
      </c>
      <c r="F229" s="9">
        <f>COUNTIFS(Data!$D:$D,F$220,Data!$H:$H,$B229)</f>
        <v>0</v>
      </c>
      <c r="G229" s="27">
        <f>COUNTIFS(Data!$D:$D,G$220,Data!$H:$H,$B229)</f>
        <v>0</v>
      </c>
      <c r="H229" s="14">
        <f t="shared" si="9"/>
        <v>0</v>
      </c>
    </row>
    <row r="230" spans="1:8" ht="25" customHeight="1" x14ac:dyDescent="0.35">
      <c r="A230" s="17"/>
      <c r="B230" s="13" t="s">
        <v>98</v>
      </c>
      <c r="C230" s="21">
        <f>COUNTIFS(Data!$D:$D,C$220,Data!$H:$H,$B230)</f>
        <v>1</v>
      </c>
      <c r="D230" s="9">
        <f>COUNTIFS(Data!$D:$D,D$220,Data!$H:$H,$B230)</f>
        <v>1</v>
      </c>
      <c r="E230" s="9">
        <f>COUNTIFS(Data!$D:$D,E$220,Data!$H:$H,$B230)</f>
        <v>0</v>
      </c>
      <c r="F230" s="9">
        <f>COUNTIFS(Data!$D:$D,F$220,Data!$H:$H,$B230)</f>
        <v>1</v>
      </c>
      <c r="G230" s="27">
        <f>COUNTIFS(Data!$D:$D,G$220,Data!$H:$H,$B230)</f>
        <v>0</v>
      </c>
      <c r="H230" s="14">
        <f t="shared" si="9"/>
        <v>3</v>
      </c>
    </row>
    <row r="231" spans="1:8" ht="25" customHeight="1" x14ac:dyDescent="0.35">
      <c r="A231" s="17"/>
      <c r="B231" s="13" t="s">
        <v>159</v>
      </c>
      <c r="C231" s="21">
        <f>COUNTIFS(Data!$D:$D,C$220,Data!$H:$H,$B231)</f>
        <v>0</v>
      </c>
      <c r="D231" s="9">
        <f>COUNTIFS(Data!$D:$D,D$220,Data!$H:$H,$B231)</f>
        <v>0</v>
      </c>
      <c r="E231" s="9">
        <f>COUNTIFS(Data!$D:$D,E$220,Data!$H:$H,$B231)</f>
        <v>0</v>
      </c>
      <c r="F231" s="9">
        <f>COUNTIFS(Data!$D:$D,F$220,Data!$H:$H,$B231)</f>
        <v>0</v>
      </c>
      <c r="G231" s="27">
        <f>COUNTIFS(Data!$D:$D,G$220,Data!$H:$H,$B231)</f>
        <v>0</v>
      </c>
      <c r="H231" s="14">
        <f t="shared" si="9"/>
        <v>0</v>
      </c>
    </row>
    <row r="232" spans="1:8" ht="25" customHeight="1" thickBot="1" x14ac:dyDescent="0.4">
      <c r="A232" s="17"/>
      <c r="B232" s="29" t="s">
        <v>144</v>
      </c>
      <c r="C232" s="30">
        <f>COUNTIFS(Data!$D:$D,C$220,Data!$H:$H,$B232)</f>
        <v>0</v>
      </c>
      <c r="D232" s="10">
        <f>COUNTIFS(Data!$D:$D,D$220,Data!$H:$H,$B232)</f>
        <v>0</v>
      </c>
      <c r="E232" s="10">
        <f>COUNTIFS(Data!$D:$D,E$220,Data!$H:$H,$B232)</f>
        <v>0</v>
      </c>
      <c r="F232" s="10">
        <f>COUNTIFS(Data!$D:$D,F$220,Data!$H:$H,$B232)</f>
        <v>0</v>
      </c>
      <c r="G232" s="31">
        <f>COUNTIFS(Data!$D:$D,G$220,Data!$H:$H,$B232)</f>
        <v>0</v>
      </c>
      <c r="H232" s="32">
        <f t="shared" si="9"/>
        <v>0</v>
      </c>
    </row>
    <row r="233" spans="1:8" ht="25" customHeight="1" thickBot="1" x14ac:dyDescent="0.4">
      <c r="A233" s="17"/>
      <c r="B233" s="65" t="s">
        <v>307</v>
      </c>
      <c r="C233" s="64">
        <f>SUM(C221:C232)</f>
        <v>8</v>
      </c>
      <c r="D233" s="64">
        <f>SUM(D221:D232)</f>
        <v>1</v>
      </c>
      <c r="E233" s="64">
        <f>SUM(E221:E232)</f>
        <v>0</v>
      </c>
      <c r="F233" s="64">
        <f>SUM(F221:F232)</f>
        <v>5</v>
      </c>
      <c r="G233" s="64">
        <f>SUM(G221:G232)</f>
        <v>0</v>
      </c>
      <c r="H233" s="33">
        <f t="shared" si="9"/>
        <v>14</v>
      </c>
    </row>
    <row r="234" spans="1:8" ht="41.25" customHeight="1" thickBot="1" x14ac:dyDescent="0.4">
      <c r="A234" s="17"/>
      <c r="B234" s="101" t="s">
        <v>308</v>
      </c>
      <c r="C234" s="102"/>
      <c r="D234" s="102"/>
      <c r="E234" s="102"/>
      <c r="F234" s="102"/>
      <c r="G234" s="102"/>
      <c r="H234" s="103"/>
    </row>
    <row r="235" spans="1:8" ht="25" customHeight="1" thickBot="1" x14ac:dyDescent="0.4"/>
    <row r="236" spans="1:8" ht="25" customHeight="1" thickBot="1" x14ac:dyDescent="0.4">
      <c r="A236" s="16">
        <v>9</v>
      </c>
      <c r="B236" s="95" t="s">
        <v>338</v>
      </c>
      <c r="C236" s="96"/>
      <c r="D236" s="96"/>
      <c r="E236" s="96"/>
      <c r="F236" s="96"/>
      <c r="G236" s="96"/>
      <c r="H236" s="97"/>
    </row>
    <row r="237" spans="1:8" ht="25" customHeight="1" thickBot="1" x14ac:dyDescent="0.4">
      <c r="A237" s="16" t="s">
        <v>14</v>
      </c>
      <c r="B237" s="98" t="s">
        <v>317</v>
      </c>
      <c r="C237" s="99"/>
      <c r="D237" s="99"/>
      <c r="E237" s="99"/>
      <c r="F237" s="99"/>
      <c r="G237" s="99"/>
      <c r="H237" s="100"/>
    </row>
    <row r="238" spans="1:8" ht="25" customHeight="1" thickBot="1" x14ac:dyDescent="0.4">
      <c r="A238" s="17"/>
      <c r="B238" s="22"/>
      <c r="C238" s="11" t="s">
        <v>94</v>
      </c>
      <c r="D238" s="12" t="s">
        <v>76</v>
      </c>
      <c r="E238" s="12" t="s">
        <v>156</v>
      </c>
      <c r="F238" s="12" t="s">
        <v>59</v>
      </c>
      <c r="G238" s="38" t="s">
        <v>147</v>
      </c>
      <c r="H238" s="28" t="s">
        <v>307</v>
      </c>
    </row>
    <row r="239" spans="1:8" ht="25" customHeight="1" x14ac:dyDescent="0.35">
      <c r="A239" s="17"/>
      <c r="B239" s="13" t="s">
        <v>65</v>
      </c>
      <c r="C239" s="23">
        <f>COUNTIFS(Data!$D:$D,C$238,Data!$N:$N,$B239)</f>
        <v>3</v>
      </c>
      <c r="D239" s="24">
        <f>COUNTIFS(Data!$D:$D,D$238,Data!$N:$N,$B239)</f>
        <v>0</v>
      </c>
      <c r="E239" s="24">
        <f>COUNTIFS(Data!$D:$D,E$238,Data!$N:$N,$B239)</f>
        <v>0</v>
      </c>
      <c r="F239" s="24">
        <f>COUNTIFS(Data!$D:$D,F$238,Data!$N:$N,$B239)</f>
        <v>1</v>
      </c>
      <c r="G239" s="26">
        <f>COUNTIFS(Data!$D:$D,G$238,Data!$N:$N,$B239)</f>
        <v>0</v>
      </c>
      <c r="H239" s="14">
        <f>SUM(C239:G239)</f>
        <v>4</v>
      </c>
    </row>
    <row r="240" spans="1:8" ht="25" customHeight="1" x14ac:dyDescent="0.35">
      <c r="A240" s="17"/>
      <c r="B240" s="13" t="s">
        <v>79</v>
      </c>
      <c r="C240" s="21">
        <f>COUNTIFS(Data!$D:$D,C$238,Data!$N:$N,$B240)</f>
        <v>5</v>
      </c>
      <c r="D240" s="9">
        <f>COUNTIFS(Data!$D:$D,D$238,Data!$N:$N,$B240)</f>
        <v>1</v>
      </c>
      <c r="E240" s="9">
        <f>COUNTIFS(Data!$D:$D,E$238,Data!$N:$N,$B240)</f>
        <v>0</v>
      </c>
      <c r="F240" s="9">
        <f>COUNTIFS(Data!$D:$D,F$238,Data!$N:$N,$B240)</f>
        <v>4</v>
      </c>
      <c r="G240" s="27">
        <f>COUNTIFS(Data!$D:$D,G$238,Data!$N:$N,$B240)</f>
        <v>0</v>
      </c>
      <c r="H240" s="14">
        <f>SUM(C240:G240)</f>
        <v>10</v>
      </c>
    </row>
    <row r="241" spans="1:8" ht="25" customHeight="1" thickBot="1" x14ac:dyDescent="0.4">
      <c r="A241" s="17"/>
      <c r="B241" s="29" t="s">
        <v>158</v>
      </c>
      <c r="C241" s="30">
        <f>COUNTIFS(Data!$D:$D,C$238,Data!$N:$N,$B241)</f>
        <v>0</v>
      </c>
      <c r="D241" s="10">
        <f>COUNTIFS(Data!$D:$D,D$238,Data!$N:$N,$B241)</f>
        <v>0</v>
      </c>
      <c r="E241" s="10">
        <f>COUNTIFS(Data!$D:$D,E$238,Data!$N:$N,$B241)</f>
        <v>0</v>
      </c>
      <c r="F241" s="10">
        <f>COUNTIFS(Data!$D:$D,F$238,Data!$N:$N,$B241)</f>
        <v>0</v>
      </c>
      <c r="G241" s="31">
        <f>COUNTIFS(Data!$D:$D,G$238,Data!$N:$N,$B241)</f>
        <v>0</v>
      </c>
      <c r="H241" s="32">
        <f>SUM(C241:G241)</f>
        <v>0</v>
      </c>
    </row>
    <row r="242" spans="1:8" ht="25" customHeight="1" thickBot="1" x14ac:dyDescent="0.4">
      <c r="A242" s="17"/>
      <c r="B242" s="65" t="s">
        <v>307</v>
      </c>
      <c r="C242" s="64">
        <f>SUM(C239:C241)</f>
        <v>8</v>
      </c>
      <c r="D242" s="64">
        <f>SUM(D239:D241)</f>
        <v>1</v>
      </c>
      <c r="E242" s="64">
        <f>SUM(E239:E241)</f>
        <v>0</v>
      </c>
      <c r="F242" s="64">
        <f>SUM(F239:F241)</f>
        <v>5</v>
      </c>
      <c r="G242" s="64">
        <f>SUM(G239:G241)</f>
        <v>0</v>
      </c>
      <c r="H242" s="33">
        <f>SUM(C242:G242)</f>
        <v>14</v>
      </c>
    </row>
    <row r="243" spans="1:8" ht="51" customHeight="1" thickBot="1" x14ac:dyDescent="0.4">
      <c r="A243" s="17"/>
      <c r="B243" s="101" t="s">
        <v>308</v>
      </c>
      <c r="C243" s="102"/>
      <c r="D243" s="102"/>
      <c r="E243" s="102"/>
      <c r="F243" s="102"/>
      <c r="G243" s="102"/>
      <c r="H243" s="103"/>
    </row>
    <row r="244" spans="1:8" ht="25" customHeight="1" thickBot="1" x14ac:dyDescent="0.4"/>
    <row r="245" spans="1:8" ht="25" customHeight="1" thickBot="1" x14ac:dyDescent="0.4">
      <c r="A245" s="16">
        <v>10</v>
      </c>
      <c r="B245" s="95" t="s">
        <v>338</v>
      </c>
      <c r="C245" s="96"/>
      <c r="D245" s="96"/>
      <c r="E245" s="96"/>
      <c r="F245" s="96"/>
      <c r="G245" s="96"/>
      <c r="H245" s="97"/>
    </row>
    <row r="246" spans="1:8" ht="25" customHeight="1" thickBot="1" x14ac:dyDescent="0.4">
      <c r="A246" s="16" t="s">
        <v>14</v>
      </c>
      <c r="B246" s="98" t="s">
        <v>318</v>
      </c>
      <c r="C246" s="99"/>
      <c r="D246" s="99"/>
      <c r="E246" s="99"/>
      <c r="F246" s="99"/>
      <c r="G246" s="99"/>
      <c r="H246" s="100"/>
    </row>
    <row r="247" spans="1:8" ht="25" customHeight="1" thickBot="1" x14ac:dyDescent="0.4">
      <c r="A247" s="17"/>
      <c r="B247" s="39"/>
      <c r="C247" s="11" t="s">
        <v>94</v>
      </c>
      <c r="D247" s="12" t="s">
        <v>76</v>
      </c>
      <c r="E247" s="12" t="s">
        <v>156</v>
      </c>
      <c r="F247" s="12" t="s">
        <v>59</v>
      </c>
      <c r="G247" s="38" t="s">
        <v>147</v>
      </c>
      <c r="H247" s="28" t="s">
        <v>307</v>
      </c>
    </row>
    <row r="248" spans="1:8" ht="25" customHeight="1" x14ac:dyDescent="0.35">
      <c r="A248" s="17"/>
      <c r="B248" s="18" t="s">
        <v>66</v>
      </c>
      <c r="C248" s="24">
        <f>COUNTIFS(Data!$D:$D,C$247,Data!$P:$P,$B248)</f>
        <v>0</v>
      </c>
      <c r="D248" s="24">
        <f>COUNTIFS(Data!$D:$D,D$247,Data!$P:$P,$B248)</f>
        <v>0</v>
      </c>
      <c r="E248" s="24">
        <f>COUNTIFS(Data!$D:$D,E$247,Data!$P:$P,$B248)</f>
        <v>0</v>
      </c>
      <c r="F248" s="24">
        <f>COUNTIFS(Data!$D:$D,F$247,Data!$P:$P,$B248)</f>
        <v>0</v>
      </c>
      <c r="G248" s="26">
        <f>COUNTIFS(Data!$D:$D,G$247,Data!$P:$P,$B248)</f>
        <v>0</v>
      </c>
      <c r="H248" s="14">
        <f t="shared" ref="H248:H253" si="10">SUM(C248:G248)</f>
        <v>0</v>
      </c>
    </row>
    <row r="249" spans="1:8" ht="25" customHeight="1" x14ac:dyDescent="0.35">
      <c r="A249" s="17"/>
      <c r="B249" s="18" t="s">
        <v>89</v>
      </c>
      <c r="C249" s="9">
        <f>COUNTIFS(Data!$D:$D,C$247,Data!$P:$P,$B249)</f>
        <v>4</v>
      </c>
      <c r="D249" s="9">
        <f>COUNTIFS(Data!$D:$D,D$247,Data!$P:$P,$B249)</f>
        <v>0</v>
      </c>
      <c r="E249" s="9">
        <f>COUNTIFS(Data!$D:$D,E$247,Data!$P:$P,$B249)</f>
        <v>0</v>
      </c>
      <c r="F249" s="9">
        <f>COUNTIFS(Data!$D:$D,F$247,Data!$P:$P,$B249)</f>
        <v>2</v>
      </c>
      <c r="G249" s="27">
        <f>COUNTIFS(Data!$D:$D,G$247,Data!$P:$P,$B249)</f>
        <v>0</v>
      </c>
      <c r="H249" s="14">
        <f t="shared" si="10"/>
        <v>6</v>
      </c>
    </row>
    <row r="250" spans="1:8" ht="25" customHeight="1" x14ac:dyDescent="0.35">
      <c r="A250" s="17"/>
      <c r="B250" s="18" t="s">
        <v>121</v>
      </c>
      <c r="C250" s="9">
        <f>COUNTIFS(Data!$D:$D,C$247,Data!$P:$P,$B250)</f>
        <v>1</v>
      </c>
      <c r="D250" s="9">
        <f>COUNTIFS(Data!$D:$D,D$247,Data!$P:$P,$B250)</f>
        <v>0</v>
      </c>
      <c r="E250" s="9">
        <f>COUNTIFS(Data!$D:$D,E$247,Data!$P:$P,$B250)</f>
        <v>0</v>
      </c>
      <c r="F250" s="9">
        <f>COUNTIFS(Data!$D:$D,F$247,Data!$P:$P,$B250)</f>
        <v>2</v>
      </c>
      <c r="G250" s="27">
        <f>COUNTIFS(Data!$D:$D,G$247,Data!$P:$P,$B250)</f>
        <v>0</v>
      </c>
      <c r="H250" s="14">
        <f t="shared" si="10"/>
        <v>3</v>
      </c>
    </row>
    <row r="251" spans="1:8" ht="25" customHeight="1" x14ac:dyDescent="0.35">
      <c r="A251" s="17"/>
      <c r="B251" s="18" t="s">
        <v>160</v>
      </c>
      <c r="C251" s="9">
        <f>COUNTIFS(Data!$D:$D,C$247,Data!$P:$P,$B251)</f>
        <v>0</v>
      </c>
      <c r="D251" s="9">
        <f>COUNTIFS(Data!$D:$D,D$247,Data!$P:$P,$B251)</f>
        <v>0</v>
      </c>
      <c r="E251" s="9">
        <f>COUNTIFS(Data!$D:$D,E$247,Data!$P:$P,$B251)</f>
        <v>0</v>
      </c>
      <c r="F251" s="9">
        <f>COUNTIFS(Data!$D:$D,F$247,Data!$P:$P,$B251)</f>
        <v>0</v>
      </c>
      <c r="G251" s="27">
        <f>COUNTIFS(Data!$D:$D,G$247,Data!$P:$P,$B251)</f>
        <v>0</v>
      </c>
      <c r="H251" s="14">
        <f t="shared" si="10"/>
        <v>0</v>
      </c>
    </row>
    <row r="252" spans="1:8" ht="25" customHeight="1" thickBot="1" x14ac:dyDescent="0.4">
      <c r="A252" s="17"/>
      <c r="B252" s="40" t="s">
        <v>80</v>
      </c>
      <c r="C252" s="10">
        <f>COUNTIFS(Data!$D:$D,C$247,Data!$P:$P,$B252)</f>
        <v>3</v>
      </c>
      <c r="D252" s="10">
        <f>COUNTIFS(Data!$D:$D,D$247,Data!$P:$P,$B252)</f>
        <v>1</v>
      </c>
      <c r="E252" s="10">
        <f>COUNTIFS(Data!$D:$D,E$247,Data!$P:$P,$B252)</f>
        <v>0</v>
      </c>
      <c r="F252" s="10">
        <f>COUNTIFS(Data!$D:$D,F$247,Data!$P:$P,$B252)</f>
        <v>1</v>
      </c>
      <c r="G252" s="31">
        <f>COUNTIFS(Data!$D:$D,G$247,Data!$P:$P,$B252)</f>
        <v>0</v>
      </c>
      <c r="H252" s="32">
        <f t="shared" si="10"/>
        <v>5</v>
      </c>
    </row>
    <row r="253" spans="1:8" ht="25" customHeight="1" thickBot="1" x14ac:dyDescent="0.4">
      <c r="A253" s="17"/>
      <c r="B253" s="65" t="s">
        <v>307</v>
      </c>
      <c r="C253" s="64">
        <f>SUM(C248:C252)</f>
        <v>8</v>
      </c>
      <c r="D253" s="64">
        <f>SUM(D248:D252)</f>
        <v>1</v>
      </c>
      <c r="E253" s="64">
        <f>SUM(E248:E252)</f>
        <v>0</v>
      </c>
      <c r="F253" s="64">
        <f>SUM(F248:F252)</f>
        <v>5</v>
      </c>
      <c r="G253" s="64">
        <f>SUM(G248:G252)</f>
        <v>0</v>
      </c>
      <c r="H253" s="33">
        <f t="shared" si="10"/>
        <v>14</v>
      </c>
    </row>
    <row r="254" spans="1:8" ht="51.75" customHeight="1" thickBot="1" x14ac:dyDescent="0.4">
      <c r="A254" s="17"/>
      <c r="B254" s="101" t="s">
        <v>308</v>
      </c>
      <c r="C254" s="102"/>
      <c r="D254" s="102"/>
      <c r="E254" s="102"/>
      <c r="F254" s="102"/>
      <c r="G254" s="102"/>
      <c r="H254" s="103"/>
    </row>
    <row r="255" spans="1:8" ht="25" customHeight="1" thickBot="1" x14ac:dyDescent="0.4"/>
    <row r="256" spans="1:8" ht="25" customHeight="1" thickBot="1" x14ac:dyDescent="0.4">
      <c r="A256" s="16">
        <v>11</v>
      </c>
      <c r="B256" s="95" t="s">
        <v>338</v>
      </c>
      <c r="C256" s="96"/>
      <c r="D256" s="96"/>
      <c r="E256" s="96"/>
      <c r="F256" s="96"/>
      <c r="G256" s="96"/>
      <c r="H256" s="97"/>
    </row>
    <row r="257" spans="1:8" ht="25" customHeight="1" thickBot="1" x14ac:dyDescent="0.4">
      <c r="A257" s="16" t="s">
        <v>14</v>
      </c>
      <c r="B257" s="98" t="s">
        <v>319</v>
      </c>
      <c r="C257" s="99"/>
      <c r="D257" s="99"/>
      <c r="E257" s="99"/>
      <c r="F257" s="99"/>
      <c r="G257" s="99"/>
      <c r="H257" s="100"/>
    </row>
    <row r="258" spans="1:8" ht="25" customHeight="1" thickBot="1" x14ac:dyDescent="0.4">
      <c r="A258" s="17"/>
      <c r="B258" s="22"/>
      <c r="C258" s="11" t="s">
        <v>94</v>
      </c>
      <c r="D258" s="12" t="s">
        <v>76</v>
      </c>
      <c r="E258" s="12" t="s">
        <v>156</v>
      </c>
      <c r="F258" s="12" t="s">
        <v>59</v>
      </c>
      <c r="G258" s="38" t="s">
        <v>147</v>
      </c>
      <c r="H258" s="28" t="s">
        <v>307</v>
      </c>
    </row>
    <row r="259" spans="1:8" ht="25" customHeight="1" x14ac:dyDescent="0.35">
      <c r="A259" s="17"/>
      <c r="B259" s="13" t="s">
        <v>67</v>
      </c>
      <c r="C259" s="23">
        <f>COUNTIFS(Data!$D:$D,C$258,Data!$T:$T,$B259)</f>
        <v>8</v>
      </c>
      <c r="D259" s="24">
        <f>COUNTIFS(Data!$D:$D,D$258,Data!$T:$T,$B259)</f>
        <v>1</v>
      </c>
      <c r="E259" s="24">
        <f>COUNTIFS(Data!$D:$D,E$258,Data!$T:$T,$B259)</f>
        <v>0</v>
      </c>
      <c r="F259" s="24">
        <f>COUNTIFS(Data!$D:$D,F$258,Data!$T:$T,$B259)</f>
        <v>5</v>
      </c>
      <c r="G259" s="26">
        <f>COUNTIFS(Data!$D:$D,G$258,Data!$T:$T,$B259)</f>
        <v>0</v>
      </c>
      <c r="H259" s="14">
        <f>SUM(C259:G259)</f>
        <v>14</v>
      </c>
    </row>
    <row r="260" spans="1:8" ht="25" customHeight="1" x14ac:dyDescent="0.35">
      <c r="A260" s="17"/>
      <c r="B260" s="13" t="s">
        <v>125</v>
      </c>
      <c r="C260" s="21">
        <f>COUNTIFS(Data!$D:$D,C$258,Data!$T:$T,$B260)</f>
        <v>0</v>
      </c>
      <c r="D260" s="9">
        <f>COUNTIFS(Data!$D:$D,D$258,Data!$T:$T,$B260)</f>
        <v>0</v>
      </c>
      <c r="E260" s="9">
        <f>COUNTIFS(Data!$D:$D,E$258,Data!$T:$T,$B260)</f>
        <v>0</v>
      </c>
      <c r="F260" s="9">
        <f>COUNTIFS(Data!$D:$D,F$258,Data!$T:$T,$B260)</f>
        <v>0</v>
      </c>
      <c r="G260" s="27">
        <f>COUNTIFS(Data!$D:$D,G$258,Data!$T:$T,$B260)</f>
        <v>0</v>
      </c>
      <c r="H260" s="14">
        <f>SUM(C260:G260)</f>
        <v>0</v>
      </c>
    </row>
    <row r="261" spans="1:8" ht="25" customHeight="1" x14ac:dyDescent="0.35">
      <c r="A261" s="17"/>
      <c r="B261" s="13" t="s">
        <v>138</v>
      </c>
      <c r="C261" s="21">
        <f>COUNTIFS(Data!$D:$D,C$258,Data!$T:$T,$B261)</f>
        <v>0</v>
      </c>
      <c r="D261" s="9">
        <f>COUNTIFS(Data!$D:$D,D$258,Data!$T:$T,$B261)</f>
        <v>0</v>
      </c>
      <c r="E261" s="9">
        <f>COUNTIFS(Data!$D:$D,E$258,Data!$T:$T,$B261)</f>
        <v>0</v>
      </c>
      <c r="F261" s="9">
        <f>COUNTIFS(Data!$D:$D,F$258,Data!$T:$T,$B261)</f>
        <v>0</v>
      </c>
      <c r="G261" s="27">
        <f>COUNTIFS(Data!$D:$D,G$258,Data!$T:$T,$B261)</f>
        <v>0</v>
      </c>
      <c r="H261" s="14">
        <f>SUM(C261:G261)</f>
        <v>0</v>
      </c>
    </row>
    <row r="262" spans="1:8" ht="25" customHeight="1" thickBot="1" x14ac:dyDescent="0.4">
      <c r="A262" s="17"/>
      <c r="B262" s="29" t="s">
        <v>169</v>
      </c>
      <c r="C262" s="30">
        <f>COUNTIFS(Data!$D:$D,C$258,Data!$T:$T,$B262)</f>
        <v>0</v>
      </c>
      <c r="D262" s="10">
        <f>COUNTIFS(Data!$D:$D,D$258,Data!$T:$T,$B262)</f>
        <v>0</v>
      </c>
      <c r="E262" s="10">
        <f>COUNTIFS(Data!$D:$D,E$258,Data!$T:$T,$B262)</f>
        <v>0</v>
      </c>
      <c r="F262" s="10">
        <f>COUNTIFS(Data!$D:$D,F$258,Data!$T:$T,$B262)</f>
        <v>0</v>
      </c>
      <c r="G262" s="31">
        <f>COUNTIFS(Data!$D:$D,G$258,Data!$T:$T,$B262)</f>
        <v>0</v>
      </c>
      <c r="H262" s="32">
        <f>SUM(C262:G262)</f>
        <v>0</v>
      </c>
    </row>
    <row r="263" spans="1:8" ht="25" customHeight="1" thickBot="1" x14ac:dyDescent="0.4">
      <c r="A263" s="17"/>
      <c r="B263" s="65" t="s">
        <v>307</v>
      </c>
      <c r="C263" s="64">
        <f>SUM(C259:C262)</f>
        <v>8</v>
      </c>
      <c r="D263" s="64">
        <f>SUM(D259:D262)</f>
        <v>1</v>
      </c>
      <c r="E263" s="64">
        <f>SUM(E259:E262)</f>
        <v>0</v>
      </c>
      <c r="F263" s="64">
        <f>SUM(F259:F262)</f>
        <v>5</v>
      </c>
      <c r="G263" s="64">
        <f>SUM(G259:G262)</f>
        <v>0</v>
      </c>
      <c r="H263" s="33">
        <f>SUM(C263:G263)</f>
        <v>14</v>
      </c>
    </row>
    <row r="264" spans="1:8" ht="56.25" customHeight="1" thickBot="1" x14ac:dyDescent="0.4">
      <c r="A264" s="17"/>
      <c r="B264" s="101" t="s">
        <v>308</v>
      </c>
      <c r="C264" s="102"/>
      <c r="D264" s="102"/>
      <c r="E264" s="102"/>
      <c r="F264" s="102"/>
      <c r="G264" s="102"/>
      <c r="H264" s="103"/>
    </row>
    <row r="265" spans="1:8" ht="25" customHeight="1" thickBot="1" x14ac:dyDescent="0.4"/>
    <row r="266" spans="1:8" ht="25" customHeight="1" thickBot="1" x14ac:dyDescent="0.4">
      <c r="A266" s="16">
        <v>12</v>
      </c>
      <c r="B266" s="95" t="s">
        <v>338</v>
      </c>
      <c r="C266" s="96"/>
      <c r="D266" s="96"/>
      <c r="E266" s="96"/>
      <c r="F266" s="96"/>
      <c r="G266" s="96"/>
      <c r="H266" s="97"/>
    </row>
    <row r="267" spans="1:8" ht="25" customHeight="1" thickBot="1" x14ac:dyDescent="0.4">
      <c r="A267" s="16" t="s">
        <v>14</v>
      </c>
      <c r="B267" s="98" t="s">
        <v>320</v>
      </c>
      <c r="C267" s="99"/>
      <c r="D267" s="99"/>
      <c r="E267" s="99"/>
      <c r="F267" s="99"/>
      <c r="G267" s="99"/>
      <c r="H267" s="100"/>
    </row>
    <row r="268" spans="1:8" ht="25" customHeight="1" thickBot="1" x14ac:dyDescent="0.4">
      <c r="A268" s="17"/>
      <c r="B268" s="22"/>
      <c r="C268" s="11" t="s">
        <v>94</v>
      </c>
      <c r="D268" s="12" t="s">
        <v>76</v>
      </c>
      <c r="E268" s="12" t="s">
        <v>156</v>
      </c>
      <c r="F268" s="12" t="s">
        <v>59</v>
      </c>
      <c r="G268" s="38" t="s">
        <v>147</v>
      </c>
      <c r="H268" s="28" t="s">
        <v>307</v>
      </c>
    </row>
    <row r="269" spans="1:8" ht="25" customHeight="1" x14ac:dyDescent="0.35">
      <c r="A269" s="17"/>
      <c r="B269" s="13" t="s">
        <v>100</v>
      </c>
      <c r="C269" s="23">
        <f>COUNTIFS(Data!$D:$D,C$268,Data!$AA:$AA,$B269)</f>
        <v>1</v>
      </c>
      <c r="D269" s="24">
        <f>COUNTIFS(Data!$D:$D,D$268,Data!$AA:$AA,$B269)</f>
        <v>0</v>
      </c>
      <c r="E269" s="24">
        <f>COUNTIFS(Data!$D:$D,E$268,Data!$AA:$AA,$B269)</f>
        <v>0</v>
      </c>
      <c r="F269" s="24">
        <f>COUNTIFS(Data!$D:$D,F$268,Data!$AA:$AA,$B269)</f>
        <v>0</v>
      </c>
      <c r="G269" s="26">
        <f>COUNTIFS(Data!$D:$D,G$268,Data!$AA:$AA,$B269)</f>
        <v>0</v>
      </c>
      <c r="H269" s="14">
        <f t="shared" ref="H269:H277" si="11">SUM(C269:G269)</f>
        <v>1</v>
      </c>
    </row>
    <row r="270" spans="1:8" ht="25" customHeight="1" x14ac:dyDescent="0.35">
      <c r="A270" s="17"/>
      <c r="B270" s="13" t="s">
        <v>97</v>
      </c>
      <c r="C270" s="21">
        <f>COUNTIFS(Data!$D:$D,C$268,Data!$AA:$AA,$B270)</f>
        <v>0</v>
      </c>
      <c r="D270" s="9">
        <f>COUNTIFS(Data!$D:$D,D$268,Data!$AA:$AA,$B270)</f>
        <v>0</v>
      </c>
      <c r="E270" s="9">
        <f>COUNTIFS(Data!$D:$D,E$268,Data!$AA:$AA,$B270)</f>
        <v>0</v>
      </c>
      <c r="F270" s="9">
        <f>COUNTIFS(Data!$D:$D,F$268,Data!$AA:$AA,$B270)</f>
        <v>0</v>
      </c>
      <c r="G270" s="27">
        <f>COUNTIFS(Data!$D:$D,G$268,Data!$AA:$AA,$B270)</f>
        <v>0</v>
      </c>
      <c r="H270" s="14">
        <f t="shared" si="11"/>
        <v>0</v>
      </c>
    </row>
    <row r="271" spans="1:8" ht="25" customHeight="1" x14ac:dyDescent="0.35">
      <c r="A271" s="17"/>
      <c r="B271" s="13" t="s">
        <v>105</v>
      </c>
      <c r="C271" s="21">
        <f>COUNTIFS(Data!$D:$D,C$268,Data!$AA:$AA,$B271)</f>
        <v>0</v>
      </c>
      <c r="D271" s="9">
        <f>COUNTIFS(Data!$D:$D,D$268,Data!$AA:$AA,$B271)</f>
        <v>0</v>
      </c>
      <c r="E271" s="9">
        <f>COUNTIFS(Data!$D:$D,E$268,Data!$AA:$AA,$B271)</f>
        <v>0</v>
      </c>
      <c r="F271" s="9">
        <f>COUNTIFS(Data!$D:$D,F$268,Data!$AA:$AA,$B271)</f>
        <v>0</v>
      </c>
      <c r="G271" s="27">
        <f>COUNTIFS(Data!$D:$D,G$268,Data!$AA:$AA,$B271)</f>
        <v>0</v>
      </c>
      <c r="H271" s="14">
        <f t="shared" si="11"/>
        <v>0</v>
      </c>
    </row>
    <row r="272" spans="1:8" ht="25" customHeight="1" x14ac:dyDescent="0.35">
      <c r="A272" s="17"/>
      <c r="B272" s="13" t="s">
        <v>133</v>
      </c>
      <c r="C272" s="21">
        <f>COUNTIFS(Data!$D:$D,C$268,Data!$AA:$AA,$B272)</f>
        <v>1</v>
      </c>
      <c r="D272" s="9">
        <f>COUNTIFS(Data!$D:$D,D$268,Data!$AA:$AA,$B272)</f>
        <v>0</v>
      </c>
      <c r="E272" s="9">
        <f>COUNTIFS(Data!$D:$D,E$268,Data!$AA:$AA,$B272)</f>
        <v>0</v>
      </c>
      <c r="F272" s="9">
        <f>COUNTIFS(Data!$D:$D,F$268,Data!$AA:$AA,$B272)</f>
        <v>0</v>
      </c>
      <c r="G272" s="27">
        <f>COUNTIFS(Data!$D:$D,G$268,Data!$AA:$AA,$B272)</f>
        <v>0</v>
      </c>
      <c r="H272" s="14">
        <f t="shared" si="11"/>
        <v>1</v>
      </c>
    </row>
    <row r="273" spans="1:8" ht="25" customHeight="1" x14ac:dyDescent="0.35">
      <c r="A273" s="17"/>
      <c r="B273" s="13" t="s">
        <v>122</v>
      </c>
      <c r="C273" s="21">
        <f>COUNTIFS(Data!$D:$D,C$268,Data!$AA:$AA,$B273)</f>
        <v>1</v>
      </c>
      <c r="D273" s="9">
        <f>COUNTIFS(Data!$D:$D,D$268,Data!$AA:$AA,$B273)</f>
        <v>1</v>
      </c>
      <c r="E273" s="9">
        <f>COUNTIFS(Data!$D:$D,E$268,Data!$AA:$AA,$B273)</f>
        <v>0</v>
      </c>
      <c r="F273" s="9">
        <f>COUNTIFS(Data!$D:$D,F$268,Data!$AA:$AA,$B273)</f>
        <v>3</v>
      </c>
      <c r="G273" s="27">
        <f>COUNTIFS(Data!$D:$D,G$268,Data!$AA:$AA,$B273)</f>
        <v>0</v>
      </c>
      <c r="H273" s="14">
        <f t="shared" si="11"/>
        <v>5</v>
      </c>
    </row>
    <row r="274" spans="1:8" ht="25" customHeight="1" x14ac:dyDescent="0.35">
      <c r="A274" s="17"/>
      <c r="B274" s="13" t="s">
        <v>70</v>
      </c>
      <c r="C274" s="21">
        <f>COUNTIFS(Data!$D:$D,C$268,Data!$AA:$AA,$B274)</f>
        <v>1</v>
      </c>
      <c r="D274" s="9">
        <f>COUNTIFS(Data!$D:$D,D$268,Data!$AA:$AA,$B274)</f>
        <v>0</v>
      </c>
      <c r="E274" s="9">
        <f>COUNTIFS(Data!$D:$D,E$268,Data!$AA:$AA,$B274)</f>
        <v>0</v>
      </c>
      <c r="F274" s="9">
        <f>COUNTIFS(Data!$D:$D,F$268,Data!$AA:$AA,$B274)</f>
        <v>0</v>
      </c>
      <c r="G274" s="27">
        <f>COUNTIFS(Data!$D:$D,G$268,Data!$AA:$AA,$B274)</f>
        <v>0</v>
      </c>
      <c r="H274" s="14">
        <f t="shared" si="11"/>
        <v>1</v>
      </c>
    </row>
    <row r="275" spans="1:8" ht="25" customHeight="1" x14ac:dyDescent="0.35">
      <c r="A275" s="17"/>
      <c r="B275" s="13" t="s">
        <v>107</v>
      </c>
      <c r="C275" s="21">
        <f>COUNTIFS(Data!$D:$D,C$268,Data!$AA:$AA,$B275)</f>
        <v>1</v>
      </c>
      <c r="D275" s="9">
        <f>COUNTIFS(Data!$D:$D,D$268,Data!$AA:$AA,$B275)</f>
        <v>0</v>
      </c>
      <c r="E275" s="9">
        <f>COUNTIFS(Data!$D:$D,E$268,Data!$AA:$AA,$B275)</f>
        <v>0</v>
      </c>
      <c r="F275" s="9">
        <f>COUNTIFS(Data!$D:$D,F$268,Data!$AA:$AA,$B275)</f>
        <v>0</v>
      </c>
      <c r="G275" s="27">
        <f>COUNTIFS(Data!$D:$D,G$268,Data!$AA:$AA,$B275)</f>
        <v>0</v>
      </c>
      <c r="H275" s="14">
        <f t="shared" si="11"/>
        <v>1</v>
      </c>
    </row>
    <row r="276" spans="1:8" ht="25" customHeight="1" thickBot="1" x14ac:dyDescent="0.4">
      <c r="A276" s="17"/>
      <c r="B276" s="29" t="s">
        <v>82</v>
      </c>
      <c r="C276" s="30">
        <f>COUNTIFS(Data!$D:$D,C$268,Data!$AA:$AA,$B276)</f>
        <v>3</v>
      </c>
      <c r="D276" s="10">
        <f>COUNTIFS(Data!$D:$D,D$268,Data!$AA:$AA,$B276)</f>
        <v>0</v>
      </c>
      <c r="E276" s="10">
        <f>COUNTIFS(Data!$D:$D,E$268,Data!$AA:$AA,$B276)</f>
        <v>0</v>
      </c>
      <c r="F276" s="10">
        <f>COUNTIFS(Data!$D:$D,F$268,Data!$AA:$AA,$B276)</f>
        <v>2</v>
      </c>
      <c r="G276" s="31">
        <f>COUNTIFS(Data!$D:$D,G$268,Data!$AA:$AA,$B276)</f>
        <v>0</v>
      </c>
      <c r="H276" s="32">
        <f t="shared" si="11"/>
        <v>5</v>
      </c>
    </row>
    <row r="277" spans="1:8" ht="25" customHeight="1" thickBot="1" x14ac:dyDescent="0.4">
      <c r="A277" s="17"/>
      <c r="B277" s="65" t="s">
        <v>307</v>
      </c>
      <c r="C277" s="64">
        <f>SUM(C269:C276)</f>
        <v>8</v>
      </c>
      <c r="D277" s="64">
        <f>SUM(D269:D276)</f>
        <v>1</v>
      </c>
      <c r="E277" s="64">
        <f>SUM(E269:E276)</f>
        <v>0</v>
      </c>
      <c r="F277" s="64">
        <f>SUM(F269:F276)</f>
        <v>5</v>
      </c>
      <c r="G277" s="64">
        <f>SUM(G269:G276)</f>
        <v>0</v>
      </c>
      <c r="H277" s="33">
        <f t="shared" si="11"/>
        <v>14</v>
      </c>
    </row>
    <row r="278" spans="1:8" ht="51.75" customHeight="1" thickBot="1" x14ac:dyDescent="0.4">
      <c r="A278" s="17"/>
      <c r="B278" s="101" t="s">
        <v>308</v>
      </c>
      <c r="C278" s="102"/>
      <c r="D278" s="102"/>
      <c r="E278" s="102"/>
      <c r="F278" s="102"/>
      <c r="G278" s="102"/>
      <c r="H278" s="103"/>
    </row>
    <row r="279" spans="1:8" ht="25" customHeight="1" thickBot="1" x14ac:dyDescent="0.4"/>
    <row r="280" spans="1:8" ht="25" customHeight="1" thickBot="1" x14ac:dyDescent="0.4">
      <c r="A280" s="16">
        <v>13</v>
      </c>
      <c r="B280" s="95" t="s">
        <v>338</v>
      </c>
      <c r="C280" s="96"/>
      <c r="D280" s="96"/>
      <c r="E280" s="96"/>
      <c r="F280" s="96"/>
      <c r="G280" s="96"/>
      <c r="H280" s="97"/>
    </row>
    <row r="281" spans="1:8" ht="25" customHeight="1" thickBot="1" x14ac:dyDescent="0.4">
      <c r="A281" s="16" t="s">
        <v>14</v>
      </c>
      <c r="B281" s="98" t="s">
        <v>321</v>
      </c>
      <c r="C281" s="99"/>
      <c r="D281" s="99"/>
      <c r="E281" s="99"/>
      <c r="F281" s="99"/>
      <c r="G281" s="99"/>
      <c r="H281" s="100"/>
    </row>
    <row r="282" spans="1:8" ht="25" customHeight="1" thickBot="1" x14ac:dyDescent="0.4">
      <c r="A282" s="17"/>
      <c r="B282" s="22"/>
      <c r="C282" s="11" t="s">
        <v>94</v>
      </c>
      <c r="D282" s="12" t="s">
        <v>76</v>
      </c>
      <c r="E282" s="12" t="s">
        <v>156</v>
      </c>
      <c r="F282" s="12" t="s">
        <v>59</v>
      </c>
      <c r="G282" s="38" t="s">
        <v>147</v>
      </c>
      <c r="H282" s="28" t="s">
        <v>307</v>
      </c>
    </row>
    <row r="283" spans="1:8" ht="25" customHeight="1" x14ac:dyDescent="0.35">
      <c r="A283" s="17"/>
      <c r="B283" s="13" t="s">
        <v>83</v>
      </c>
      <c r="C283" s="23">
        <f>COUNTIFS(Data!$D:$D,C$282,Data!$AE:$AE,$B283)</f>
        <v>4</v>
      </c>
      <c r="D283" s="24">
        <f>COUNTIFS(Data!$D:$D,D$282,Data!$AE:$AE,$B283)</f>
        <v>0</v>
      </c>
      <c r="E283" s="24">
        <f>COUNTIFS(Data!$D:$D,E$282,Data!$AE:$AE,$B283)</f>
        <v>0</v>
      </c>
      <c r="F283" s="24">
        <f>COUNTIFS(Data!$D:$D,F$282,Data!$AE:$AE,$B283)</f>
        <v>3</v>
      </c>
      <c r="G283" s="26">
        <f>COUNTIFS(Data!$D:$D,G$282,Data!$AE:$AE,$B283)</f>
        <v>0</v>
      </c>
      <c r="H283" s="14">
        <f>SUM(C283:G283)</f>
        <v>7</v>
      </c>
    </row>
    <row r="284" spans="1:8" ht="25" customHeight="1" x14ac:dyDescent="0.35">
      <c r="A284" s="17"/>
      <c r="B284" s="13" t="s">
        <v>108</v>
      </c>
      <c r="C284" s="21">
        <f>COUNTIFS(Data!$D:$D,C$282,Data!$AE:$AE,$B284)</f>
        <v>0</v>
      </c>
      <c r="D284" s="9">
        <f>COUNTIFS(Data!$D:$D,D$282,Data!$AE:$AE,$B284)</f>
        <v>0</v>
      </c>
      <c r="E284" s="9">
        <f>COUNTIFS(Data!$D:$D,E$282,Data!$AE:$AE,$B284)</f>
        <v>0</v>
      </c>
      <c r="F284" s="9">
        <f>COUNTIFS(Data!$D:$D,F$282,Data!$AE:$AE,$B284)</f>
        <v>1</v>
      </c>
      <c r="G284" s="27">
        <f>COUNTIFS(Data!$D:$D,G$282,Data!$AE:$AE,$B284)</f>
        <v>0</v>
      </c>
      <c r="H284" s="14">
        <f>SUM(C284:G284)</f>
        <v>1</v>
      </c>
    </row>
    <row r="285" spans="1:8" ht="25" customHeight="1" x14ac:dyDescent="0.35">
      <c r="A285" s="17"/>
      <c r="B285" s="13" t="s">
        <v>149</v>
      </c>
      <c r="C285" s="21">
        <f>COUNTIFS(Data!$D:$D,C$282,Data!$AE:$AE,$B285)</f>
        <v>0</v>
      </c>
      <c r="D285" s="9">
        <f>COUNTIFS(Data!$D:$D,D$282,Data!$AE:$AE,$B285)</f>
        <v>0</v>
      </c>
      <c r="E285" s="9">
        <f>COUNTIFS(Data!$D:$D,E$282,Data!$AE:$AE,$B285)</f>
        <v>0</v>
      </c>
      <c r="F285" s="9">
        <f>COUNTIFS(Data!$D:$D,F$282,Data!$AE:$AE,$B285)</f>
        <v>0</v>
      </c>
      <c r="G285" s="27">
        <f>COUNTIFS(Data!$D:$D,G$282,Data!$AE:$AE,$B285)</f>
        <v>0</v>
      </c>
      <c r="H285" s="14">
        <f>SUM(C285:G285)</f>
        <v>0</v>
      </c>
    </row>
    <row r="286" spans="1:8" ht="25" customHeight="1" thickBot="1" x14ac:dyDescent="0.4">
      <c r="A286" s="17"/>
      <c r="B286" s="29" t="s">
        <v>71</v>
      </c>
      <c r="C286" s="30">
        <f>COUNTIFS(Data!$D:$D,C$282,Data!$AE:$AE,$B286)</f>
        <v>4</v>
      </c>
      <c r="D286" s="10">
        <f>COUNTIFS(Data!$D:$D,D$282,Data!$AE:$AE,$B286)</f>
        <v>1</v>
      </c>
      <c r="E286" s="10">
        <f>COUNTIFS(Data!$D:$D,E$282,Data!$AE:$AE,$B286)</f>
        <v>0</v>
      </c>
      <c r="F286" s="10">
        <f>COUNTIFS(Data!$D:$D,F$282,Data!$AE:$AE,$B286)</f>
        <v>1</v>
      </c>
      <c r="G286" s="31">
        <f>COUNTIFS(Data!$D:$D,G$282,Data!$AE:$AE,$B286)</f>
        <v>0</v>
      </c>
      <c r="H286" s="32">
        <f>SUM(C286:G286)</f>
        <v>6</v>
      </c>
    </row>
    <row r="287" spans="1:8" ht="25" customHeight="1" thickBot="1" x14ac:dyDescent="0.4">
      <c r="A287" s="17"/>
      <c r="B287" s="65" t="s">
        <v>307</v>
      </c>
      <c r="C287" s="64">
        <f>SUM(C283:C286)</f>
        <v>8</v>
      </c>
      <c r="D287" s="64">
        <f>SUM(D283:D286)</f>
        <v>1</v>
      </c>
      <c r="E287" s="64">
        <f>SUM(E283:E286)</f>
        <v>0</v>
      </c>
      <c r="F287" s="64">
        <f>SUM(F283:F286)</f>
        <v>5</v>
      </c>
      <c r="G287" s="64">
        <f>SUM(G283:G286)</f>
        <v>0</v>
      </c>
      <c r="H287" s="33">
        <f>SUM(C287:G287)</f>
        <v>14</v>
      </c>
    </row>
    <row r="288" spans="1:8" ht="55.5" customHeight="1" thickBot="1" x14ac:dyDescent="0.4">
      <c r="A288" s="17"/>
      <c r="B288" s="101" t="s">
        <v>308</v>
      </c>
      <c r="C288" s="102"/>
      <c r="D288" s="102"/>
      <c r="E288" s="102"/>
      <c r="F288" s="102"/>
      <c r="G288" s="102"/>
      <c r="H288" s="103"/>
    </row>
    <row r="289" spans="1:6" ht="25" customHeight="1" thickBot="1" x14ac:dyDescent="0.4"/>
    <row r="290" spans="1:6" ht="25" customHeight="1" thickBot="1" x14ac:dyDescent="0.4">
      <c r="A290" s="16">
        <v>14</v>
      </c>
      <c r="B290" s="104" t="s">
        <v>338</v>
      </c>
      <c r="C290" s="105"/>
      <c r="D290" s="105"/>
      <c r="E290" s="105"/>
      <c r="F290" s="113"/>
    </row>
    <row r="291" spans="1:6" ht="25" customHeight="1" thickBot="1" x14ac:dyDescent="0.4">
      <c r="A291" s="16" t="s">
        <v>18</v>
      </c>
      <c r="B291" s="114" t="s">
        <v>322</v>
      </c>
      <c r="C291" s="108"/>
      <c r="D291" s="108"/>
      <c r="E291" s="108"/>
      <c r="F291" s="116"/>
    </row>
    <row r="292" spans="1:6" ht="35.25" customHeight="1" thickBot="1" x14ac:dyDescent="0.4">
      <c r="A292" s="17"/>
      <c r="B292" s="22"/>
      <c r="C292" s="81" t="s">
        <v>65</v>
      </c>
      <c r="D292" s="79" t="s">
        <v>79</v>
      </c>
      <c r="E292" s="79" t="s">
        <v>158</v>
      </c>
      <c r="F292" s="28" t="s">
        <v>307</v>
      </c>
    </row>
    <row r="293" spans="1:6" ht="25" customHeight="1" x14ac:dyDescent="0.35">
      <c r="A293" s="17"/>
      <c r="B293" s="69" t="s">
        <v>62</v>
      </c>
      <c r="C293" s="23">
        <f>COUNTIFS(Data!$N:$N,C$292,Data!$H:$H,$B293)</f>
        <v>2</v>
      </c>
      <c r="D293" s="23">
        <f>COUNTIFS(Data!$N:$N,D$292,Data!$H:$H,$B293)</f>
        <v>1</v>
      </c>
      <c r="E293" s="23">
        <f>COUNTIFS(Data!$N:$N,E$292,Data!$H:$H,$B293)</f>
        <v>0</v>
      </c>
      <c r="F293" s="14">
        <f t="shared" ref="F293:F305" si="12">SUM(C293:E293)</f>
        <v>3</v>
      </c>
    </row>
    <row r="294" spans="1:6" ht="25" customHeight="1" x14ac:dyDescent="0.35">
      <c r="A294" s="17"/>
      <c r="B294" s="69" t="s">
        <v>139</v>
      </c>
      <c r="C294" s="23">
        <f>COUNTIFS(Data!$N:$N,C$292,Data!$H:$H,$B294)</f>
        <v>0</v>
      </c>
      <c r="D294" s="23">
        <f>COUNTIFS(Data!$N:$N,D$292,Data!$H:$H,$B294)</f>
        <v>0</v>
      </c>
      <c r="E294" s="23">
        <f>COUNTIFS(Data!$N:$N,E$292,Data!$H:$H,$B294)</f>
        <v>0</v>
      </c>
      <c r="F294" s="14">
        <f t="shared" si="12"/>
        <v>0</v>
      </c>
    </row>
    <row r="295" spans="1:6" ht="25" customHeight="1" x14ac:dyDescent="0.35">
      <c r="A295" s="17"/>
      <c r="B295" s="69" t="s">
        <v>112</v>
      </c>
      <c r="C295" s="23">
        <f>COUNTIFS(Data!$N:$N,C$292,Data!$H:$H,$B295)</f>
        <v>0</v>
      </c>
      <c r="D295" s="23">
        <f>COUNTIFS(Data!$N:$N,D$292,Data!$H:$H,$B295)</f>
        <v>3</v>
      </c>
      <c r="E295" s="23">
        <f>COUNTIFS(Data!$N:$N,E$292,Data!$H:$H,$B295)</f>
        <v>0</v>
      </c>
      <c r="F295" s="14">
        <f t="shared" si="12"/>
        <v>3</v>
      </c>
    </row>
    <row r="296" spans="1:6" ht="25" customHeight="1" x14ac:dyDescent="0.35">
      <c r="A296" s="17"/>
      <c r="B296" s="69" t="s">
        <v>103</v>
      </c>
      <c r="C296" s="23">
        <f>COUNTIFS(Data!$N:$N,C$292,Data!$H:$H,$B296)</f>
        <v>0</v>
      </c>
      <c r="D296" s="23">
        <f>COUNTIFS(Data!$N:$N,D$292,Data!$H:$H,$B296)</f>
        <v>2</v>
      </c>
      <c r="E296" s="23">
        <f>COUNTIFS(Data!$N:$N,E$292,Data!$H:$H,$B296)</f>
        <v>0</v>
      </c>
      <c r="F296" s="14">
        <f t="shared" si="12"/>
        <v>2</v>
      </c>
    </row>
    <row r="297" spans="1:6" ht="25" customHeight="1" x14ac:dyDescent="0.35">
      <c r="A297" s="17"/>
      <c r="B297" s="69" t="s">
        <v>162</v>
      </c>
      <c r="C297" s="23">
        <f>COUNTIFS(Data!$N:$N,C$292,Data!$H:$H,$B297)</f>
        <v>0</v>
      </c>
      <c r="D297" s="23">
        <f>COUNTIFS(Data!$N:$N,D$292,Data!$H:$H,$B297)</f>
        <v>0</v>
      </c>
      <c r="E297" s="23">
        <f>COUNTIFS(Data!$N:$N,E$292,Data!$H:$H,$B297)</f>
        <v>0</v>
      </c>
      <c r="F297" s="14">
        <f t="shared" si="12"/>
        <v>0</v>
      </c>
    </row>
    <row r="298" spans="1:6" ht="25" customHeight="1" x14ac:dyDescent="0.35">
      <c r="A298" s="17"/>
      <c r="B298" s="69" t="s">
        <v>78</v>
      </c>
      <c r="C298" s="23">
        <f>COUNTIFS(Data!$N:$N,C$292,Data!$H:$H,$B298)</f>
        <v>0</v>
      </c>
      <c r="D298" s="23">
        <f>COUNTIFS(Data!$N:$N,D$292,Data!$H:$H,$B298)</f>
        <v>2</v>
      </c>
      <c r="E298" s="23">
        <f>COUNTIFS(Data!$N:$N,E$292,Data!$H:$H,$B298)</f>
        <v>0</v>
      </c>
      <c r="F298" s="14">
        <f t="shared" si="12"/>
        <v>2</v>
      </c>
    </row>
    <row r="299" spans="1:6" ht="25" customHeight="1" x14ac:dyDescent="0.35">
      <c r="A299" s="17"/>
      <c r="B299" s="69" t="s">
        <v>163</v>
      </c>
      <c r="C299" s="23">
        <f>COUNTIFS(Data!$N:$N,C$292,Data!$H:$H,$B299)</f>
        <v>0</v>
      </c>
      <c r="D299" s="23">
        <f>COUNTIFS(Data!$N:$N,D$292,Data!$H:$H,$B299)</f>
        <v>0</v>
      </c>
      <c r="E299" s="23">
        <f>COUNTIFS(Data!$N:$N,E$292,Data!$H:$H,$B299)</f>
        <v>0</v>
      </c>
      <c r="F299" s="14">
        <f t="shared" si="12"/>
        <v>0</v>
      </c>
    </row>
    <row r="300" spans="1:6" ht="25" customHeight="1" x14ac:dyDescent="0.35">
      <c r="A300" s="17"/>
      <c r="B300" s="69" t="s">
        <v>136</v>
      </c>
      <c r="C300" s="23">
        <f>COUNTIFS(Data!$N:$N,C$292,Data!$H:$H,$B300)</f>
        <v>1</v>
      </c>
      <c r="D300" s="23">
        <f>COUNTIFS(Data!$N:$N,D$292,Data!$H:$H,$B300)</f>
        <v>0</v>
      </c>
      <c r="E300" s="23">
        <f>COUNTIFS(Data!$N:$N,E$292,Data!$H:$H,$B300)</f>
        <v>0</v>
      </c>
      <c r="F300" s="14">
        <f t="shared" si="12"/>
        <v>1</v>
      </c>
    </row>
    <row r="301" spans="1:6" ht="25" customHeight="1" x14ac:dyDescent="0.35">
      <c r="A301" s="17"/>
      <c r="B301" s="69" t="s">
        <v>170</v>
      </c>
      <c r="C301" s="23">
        <f>COUNTIFS(Data!$N:$N,C$292,Data!$H:$H,$B301)</f>
        <v>0</v>
      </c>
      <c r="D301" s="23">
        <f>COUNTIFS(Data!$N:$N,D$292,Data!$H:$H,$B301)</f>
        <v>0</v>
      </c>
      <c r="E301" s="23">
        <f>COUNTIFS(Data!$N:$N,E$292,Data!$H:$H,$B301)</f>
        <v>0</v>
      </c>
      <c r="F301" s="14">
        <f t="shared" si="12"/>
        <v>0</v>
      </c>
    </row>
    <row r="302" spans="1:6" ht="25" customHeight="1" x14ac:dyDescent="0.35">
      <c r="A302" s="17"/>
      <c r="B302" s="69" t="s">
        <v>98</v>
      </c>
      <c r="C302" s="23">
        <f>COUNTIFS(Data!$N:$N,C$292,Data!$H:$H,$B302)</f>
        <v>1</v>
      </c>
      <c r="D302" s="23">
        <f>COUNTIFS(Data!$N:$N,D$292,Data!$H:$H,$B302)</f>
        <v>2</v>
      </c>
      <c r="E302" s="23">
        <f>COUNTIFS(Data!$N:$N,E$292,Data!$H:$H,$B302)</f>
        <v>0</v>
      </c>
      <c r="F302" s="14">
        <f t="shared" si="12"/>
        <v>3</v>
      </c>
    </row>
    <row r="303" spans="1:6" ht="25" customHeight="1" x14ac:dyDescent="0.35">
      <c r="A303" s="17"/>
      <c r="B303" s="69" t="s">
        <v>159</v>
      </c>
      <c r="C303" s="23">
        <f>COUNTIFS(Data!$N:$N,C$292,Data!$H:$H,$B303)</f>
        <v>0</v>
      </c>
      <c r="D303" s="23">
        <f>COUNTIFS(Data!$N:$N,D$292,Data!$H:$H,$B303)</f>
        <v>0</v>
      </c>
      <c r="E303" s="23">
        <f>COUNTIFS(Data!$N:$N,E$292,Data!$H:$H,$B303)</f>
        <v>0</v>
      </c>
      <c r="F303" s="14">
        <f t="shared" si="12"/>
        <v>0</v>
      </c>
    </row>
    <row r="304" spans="1:6" ht="25" customHeight="1" thickBot="1" x14ac:dyDescent="0.4">
      <c r="A304" s="17"/>
      <c r="B304" s="70" t="s">
        <v>144</v>
      </c>
      <c r="C304" s="23">
        <f>COUNTIFS(Data!$N:$N,C$292,Data!$H:$H,$B304)</f>
        <v>0</v>
      </c>
      <c r="D304" s="23">
        <f>COUNTIFS(Data!$N:$N,D$292,Data!$H:$H,$B304)</f>
        <v>0</v>
      </c>
      <c r="E304" s="23">
        <f>COUNTIFS(Data!$N:$N,E$292,Data!$H:$H,$B304)</f>
        <v>0</v>
      </c>
      <c r="F304" s="14">
        <f t="shared" si="12"/>
        <v>0</v>
      </c>
    </row>
    <row r="305" spans="1:8" ht="25" customHeight="1" thickBot="1" x14ac:dyDescent="0.4">
      <c r="A305" s="17"/>
      <c r="B305" s="67" t="s">
        <v>307</v>
      </c>
      <c r="C305" s="71">
        <f>SUM(C293:C304)</f>
        <v>4</v>
      </c>
      <c r="D305" s="64">
        <f>SUM(D293:D304)</f>
        <v>10</v>
      </c>
      <c r="E305" s="64">
        <f>SUM(E293:E304)</f>
        <v>0</v>
      </c>
      <c r="F305" s="33">
        <f t="shared" si="12"/>
        <v>14</v>
      </c>
    </row>
    <row r="306" spans="1:8" ht="40.5" customHeight="1" thickBot="1" x14ac:dyDescent="0.4">
      <c r="A306" s="17"/>
      <c r="B306" s="110" t="s">
        <v>308</v>
      </c>
      <c r="C306" s="111"/>
      <c r="D306" s="111"/>
      <c r="E306" s="111"/>
      <c r="F306" s="117"/>
    </row>
    <row r="307" spans="1:8" ht="25" customHeight="1" thickBot="1" x14ac:dyDescent="0.4"/>
    <row r="308" spans="1:8" ht="25" customHeight="1" thickBot="1" x14ac:dyDescent="0.4">
      <c r="A308" s="16">
        <v>15</v>
      </c>
      <c r="B308" s="104" t="s">
        <v>338</v>
      </c>
      <c r="C308" s="105"/>
      <c r="D308" s="105"/>
      <c r="E308" s="105"/>
      <c r="F308" s="105"/>
      <c r="G308" s="105"/>
      <c r="H308" s="113"/>
    </row>
    <row r="309" spans="1:8" ht="25" customHeight="1" thickBot="1" x14ac:dyDescent="0.4">
      <c r="A309" s="16" t="s">
        <v>18</v>
      </c>
      <c r="B309" s="107" t="s">
        <v>323</v>
      </c>
      <c r="C309" s="108"/>
      <c r="D309" s="108"/>
      <c r="E309" s="108"/>
      <c r="F309" s="108"/>
      <c r="G309" s="108"/>
      <c r="H309" s="116"/>
    </row>
    <row r="310" spans="1:8" ht="35.25" customHeight="1" thickBot="1" x14ac:dyDescent="0.4">
      <c r="A310" s="17"/>
      <c r="B310" s="22"/>
      <c r="C310" s="84" t="s">
        <v>66</v>
      </c>
      <c r="D310" s="85" t="s">
        <v>89</v>
      </c>
      <c r="E310" s="85" t="s">
        <v>121</v>
      </c>
      <c r="F310" s="85" t="s">
        <v>160</v>
      </c>
      <c r="G310" s="86" t="s">
        <v>80</v>
      </c>
      <c r="H310" s="87" t="s">
        <v>307</v>
      </c>
    </row>
    <row r="311" spans="1:8" ht="25" customHeight="1" x14ac:dyDescent="0.35">
      <c r="A311" s="17"/>
      <c r="B311" s="83" t="s">
        <v>62</v>
      </c>
      <c r="C311" s="23">
        <f>COUNTIFS(Data!$P:$P,C$310,Data!$H:$H,$B311)</f>
        <v>0</v>
      </c>
      <c r="D311" s="23">
        <f>COUNTIFS(Data!$P:$P,D$310,Data!$H:$H,$B311)</f>
        <v>1</v>
      </c>
      <c r="E311" s="23">
        <f>COUNTIFS(Data!$P:$P,E$310,Data!$H:$H,$B311)</f>
        <v>1</v>
      </c>
      <c r="F311" s="23">
        <f>COUNTIFS(Data!$P:$P,F$310,Data!$H:$H,$B311)</f>
        <v>0</v>
      </c>
      <c r="G311" s="23">
        <f>COUNTIFS(Data!$P:$P,G$310,Data!$H:$H,$B311)</f>
        <v>1</v>
      </c>
      <c r="H311" s="14">
        <f t="shared" ref="H311:H323" si="13">SUM(C311:G311)</f>
        <v>3</v>
      </c>
    </row>
    <row r="312" spans="1:8" ht="25" customHeight="1" x14ac:dyDescent="0.35">
      <c r="A312" s="17"/>
      <c r="B312" s="69" t="s">
        <v>139</v>
      </c>
      <c r="C312" s="23">
        <f>COUNTIFS(Data!$P:$P,C$310,Data!$H:$H,$B312)</f>
        <v>0</v>
      </c>
      <c r="D312" s="23">
        <f>COUNTIFS(Data!$P:$P,D$310,Data!$H:$H,$B312)</f>
        <v>0</v>
      </c>
      <c r="E312" s="23">
        <f>COUNTIFS(Data!$P:$P,E$310,Data!$H:$H,$B312)</f>
        <v>0</v>
      </c>
      <c r="F312" s="23">
        <f>COUNTIFS(Data!$P:$P,F$310,Data!$H:$H,$B312)</f>
        <v>0</v>
      </c>
      <c r="G312" s="23">
        <f>COUNTIFS(Data!$P:$P,G$310,Data!$H:$H,$B312)</f>
        <v>0</v>
      </c>
      <c r="H312" s="14">
        <f t="shared" si="13"/>
        <v>0</v>
      </c>
    </row>
    <row r="313" spans="1:8" ht="25" customHeight="1" x14ac:dyDescent="0.35">
      <c r="A313" s="17"/>
      <c r="B313" s="69" t="s">
        <v>112</v>
      </c>
      <c r="C313" s="23">
        <f>COUNTIFS(Data!$P:$P,C$310,Data!$H:$H,$B313)</f>
        <v>0</v>
      </c>
      <c r="D313" s="23">
        <f>COUNTIFS(Data!$P:$P,D$310,Data!$H:$H,$B313)</f>
        <v>2</v>
      </c>
      <c r="E313" s="23">
        <f>COUNTIFS(Data!$P:$P,E$310,Data!$H:$H,$B313)</f>
        <v>1</v>
      </c>
      <c r="F313" s="23">
        <f>COUNTIFS(Data!$P:$P,F$310,Data!$H:$H,$B313)</f>
        <v>0</v>
      </c>
      <c r="G313" s="23">
        <f>COUNTIFS(Data!$P:$P,G$310,Data!$H:$H,$B313)</f>
        <v>0</v>
      </c>
      <c r="H313" s="14">
        <f t="shared" si="13"/>
        <v>3</v>
      </c>
    </row>
    <row r="314" spans="1:8" ht="25" customHeight="1" x14ac:dyDescent="0.35">
      <c r="A314" s="17"/>
      <c r="B314" s="69" t="s">
        <v>103</v>
      </c>
      <c r="C314" s="23">
        <f>COUNTIFS(Data!$P:$P,C$310,Data!$H:$H,$B314)</f>
        <v>0</v>
      </c>
      <c r="D314" s="23">
        <f>COUNTIFS(Data!$P:$P,D$310,Data!$H:$H,$B314)</f>
        <v>2</v>
      </c>
      <c r="E314" s="23">
        <f>COUNTIFS(Data!$P:$P,E$310,Data!$H:$H,$B314)</f>
        <v>0</v>
      </c>
      <c r="F314" s="23">
        <f>COUNTIFS(Data!$P:$P,F$310,Data!$H:$H,$B314)</f>
        <v>0</v>
      </c>
      <c r="G314" s="23">
        <f>COUNTIFS(Data!$P:$P,G$310,Data!$H:$H,$B314)</f>
        <v>0</v>
      </c>
      <c r="H314" s="14">
        <f t="shared" si="13"/>
        <v>2</v>
      </c>
    </row>
    <row r="315" spans="1:8" ht="25" customHeight="1" x14ac:dyDescent="0.35">
      <c r="A315" s="17"/>
      <c r="B315" s="69" t="s">
        <v>162</v>
      </c>
      <c r="C315" s="23">
        <f>COUNTIFS(Data!$P:$P,C$310,Data!$H:$H,$B315)</f>
        <v>0</v>
      </c>
      <c r="D315" s="23">
        <f>COUNTIFS(Data!$P:$P,D$310,Data!$H:$H,$B315)</f>
        <v>0</v>
      </c>
      <c r="E315" s="23">
        <f>COUNTIFS(Data!$P:$P,E$310,Data!$H:$H,$B315)</f>
        <v>0</v>
      </c>
      <c r="F315" s="23">
        <f>COUNTIFS(Data!$P:$P,F$310,Data!$H:$H,$B315)</f>
        <v>0</v>
      </c>
      <c r="G315" s="23">
        <f>COUNTIFS(Data!$P:$P,G$310,Data!$H:$H,$B315)</f>
        <v>0</v>
      </c>
      <c r="H315" s="14">
        <f t="shared" si="13"/>
        <v>0</v>
      </c>
    </row>
    <row r="316" spans="1:8" ht="25" customHeight="1" x14ac:dyDescent="0.35">
      <c r="A316" s="17"/>
      <c r="B316" s="69" t="s">
        <v>78</v>
      </c>
      <c r="C316" s="23">
        <f>COUNTIFS(Data!$P:$P,C$310,Data!$H:$H,$B316)</f>
        <v>0</v>
      </c>
      <c r="D316" s="23">
        <f>COUNTIFS(Data!$P:$P,D$310,Data!$H:$H,$B316)</f>
        <v>0</v>
      </c>
      <c r="E316" s="23">
        <f>COUNTIFS(Data!$P:$P,E$310,Data!$H:$H,$B316)</f>
        <v>1</v>
      </c>
      <c r="F316" s="23">
        <f>COUNTIFS(Data!$P:$P,F$310,Data!$H:$H,$B316)</f>
        <v>0</v>
      </c>
      <c r="G316" s="23">
        <f>COUNTIFS(Data!$P:$P,G$310,Data!$H:$H,$B316)</f>
        <v>1</v>
      </c>
      <c r="H316" s="14">
        <f t="shared" si="13"/>
        <v>2</v>
      </c>
    </row>
    <row r="317" spans="1:8" ht="25" customHeight="1" x14ac:dyDescent="0.35">
      <c r="A317" s="17"/>
      <c r="B317" s="69" t="s">
        <v>163</v>
      </c>
      <c r="C317" s="23">
        <f>COUNTIFS(Data!$P:$P,C$310,Data!$H:$H,$B317)</f>
        <v>0</v>
      </c>
      <c r="D317" s="23">
        <f>COUNTIFS(Data!$P:$P,D$310,Data!$H:$H,$B317)</f>
        <v>0</v>
      </c>
      <c r="E317" s="23">
        <f>COUNTIFS(Data!$P:$P,E$310,Data!$H:$H,$B317)</f>
        <v>0</v>
      </c>
      <c r="F317" s="23">
        <f>COUNTIFS(Data!$P:$P,F$310,Data!$H:$H,$B317)</f>
        <v>0</v>
      </c>
      <c r="G317" s="23">
        <f>COUNTIFS(Data!$P:$P,G$310,Data!$H:$H,$B317)</f>
        <v>0</v>
      </c>
      <c r="H317" s="14">
        <f t="shared" si="13"/>
        <v>0</v>
      </c>
    </row>
    <row r="318" spans="1:8" ht="25" customHeight="1" x14ac:dyDescent="0.35">
      <c r="A318" s="17"/>
      <c r="B318" s="69" t="s">
        <v>136</v>
      </c>
      <c r="C318" s="23">
        <f>COUNTIFS(Data!$P:$P,C$310,Data!$H:$H,$B318)</f>
        <v>0</v>
      </c>
      <c r="D318" s="23">
        <f>COUNTIFS(Data!$P:$P,D$310,Data!$H:$H,$B318)</f>
        <v>0</v>
      </c>
      <c r="E318" s="23">
        <f>COUNTIFS(Data!$P:$P,E$310,Data!$H:$H,$B318)</f>
        <v>0</v>
      </c>
      <c r="F318" s="23">
        <f>COUNTIFS(Data!$P:$P,F$310,Data!$H:$H,$B318)</f>
        <v>0</v>
      </c>
      <c r="G318" s="23">
        <f>COUNTIFS(Data!$P:$P,G$310,Data!$H:$H,$B318)</f>
        <v>1</v>
      </c>
      <c r="H318" s="14">
        <f t="shared" si="13"/>
        <v>1</v>
      </c>
    </row>
    <row r="319" spans="1:8" ht="25" customHeight="1" x14ac:dyDescent="0.35">
      <c r="A319" s="17"/>
      <c r="B319" s="69" t="s">
        <v>170</v>
      </c>
      <c r="C319" s="23">
        <f>COUNTIFS(Data!$P:$P,C$310,Data!$H:$H,$B319)</f>
        <v>0</v>
      </c>
      <c r="D319" s="23">
        <f>COUNTIFS(Data!$P:$P,D$310,Data!$H:$H,$B319)</f>
        <v>0</v>
      </c>
      <c r="E319" s="23">
        <f>COUNTIFS(Data!$P:$P,E$310,Data!$H:$H,$B319)</f>
        <v>0</v>
      </c>
      <c r="F319" s="23">
        <f>COUNTIFS(Data!$P:$P,F$310,Data!$H:$H,$B319)</f>
        <v>0</v>
      </c>
      <c r="G319" s="23">
        <f>COUNTIFS(Data!$P:$P,G$310,Data!$H:$H,$B319)</f>
        <v>0</v>
      </c>
      <c r="H319" s="14">
        <f t="shared" si="13"/>
        <v>0</v>
      </c>
    </row>
    <row r="320" spans="1:8" ht="25" customHeight="1" x14ac:dyDescent="0.35">
      <c r="A320" s="17"/>
      <c r="B320" s="69" t="s">
        <v>98</v>
      </c>
      <c r="C320" s="23">
        <f>COUNTIFS(Data!$P:$P,C$310,Data!$H:$H,$B320)</f>
        <v>0</v>
      </c>
      <c r="D320" s="23">
        <f>COUNTIFS(Data!$P:$P,D$310,Data!$H:$H,$B320)</f>
        <v>1</v>
      </c>
      <c r="E320" s="23">
        <f>COUNTIFS(Data!$P:$P,E$310,Data!$H:$H,$B320)</f>
        <v>0</v>
      </c>
      <c r="F320" s="23">
        <f>COUNTIFS(Data!$P:$P,F$310,Data!$H:$H,$B320)</f>
        <v>0</v>
      </c>
      <c r="G320" s="23">
        <f>COUNTIFS(Data!$P:$P,G$310,Data!$H:$H,$B320)</f>
        <v>2</v>
      </c>
      <c r="H320" s="14">
        <f t="shared" si="13"/>
        <v>3</v>
      </c>
    </row>
    <row r="321" spans="1:8" ht="25" customHeight="1" x14ac:dyDescent="0.35">
      <c r="A321" s="17"/>
      <c r="B321" s="69" t="s">
        <v>159</v>
      </c>
      <c r="C321" s="23">
        <f>COUNTIFS(Data!$P:$P,C$310,Data!$H:$H,$B321)</f>
        <v>0</v>
      </c>
      <c r="D321" s="23">
        <f>COUNTIFS(Data!$P:$P,D$310,Data!$H:$H,$B321)</f>
        <v>0</v>
      </c>
      <c r="E321" s="23">
        <f>COUNTIFS(Data!$P:$P,E$310,Data!$H:$H,$B321)</f>
        <v>0</v>
      </c>
      <c r="F321" s="23">
        <f>COUNTIFS(Data!$P:$P,F$310,Data!$H:$H,$B321)</f>
        <v>0</v>
      </c>
      <c r="G321" s="23">
        <f>COUNTIFS(Data!$P:$P,G$310,Data!$H:$H,$B321)</f>
        <v>0</v>
      </c>
      <c r="H321" s="14">
        <f t="shared" si="13"/>
        <v>0</v>
      </c>
    </row>
    <row r="322" spans="1:8" ht="25" customHeight="1" thickBot="1" x14ac:dyDescent="0.4">
      <c r="A322" s="17"/>
      <c r="B322" s="70" t="s">
        <v>144</v>
      </c>
      <c r="C322" s="23">
        <f>COUNTIFS(Data!$P:$P,C$310,Data!$H:$H,$B322)</f>
        <v>0</v>
      </c>
      <c r="D322" s="23">
        <f>COUNTIFS(Data!$P:$P,D$310,Data!$H:$H,$B322)</f>
        <v>0</v>
      </c>
      <c r="E322" s="23">
        <f>COUNTIFS(Data!$P:$P,E$310,Data!$H:$H,$B322)</f>
        <v>0</v>
      </c>
      <c r="F322" s="23">
        <f>COUNTIFS(Data!$P:$P,F$310,Data!$H:$H,$B322)</f>
        <v>0</v>
      </c>
      <c r="G322" s="23">
        <f>COUNTIFS(Data!$P:$P,G$310,Data!$H:$H,$B322)</f>
        <v>0</v>
      </c>
      <c r="H322" s="32">
        <f t="shared" si="13"/>
        <v>0</v>
      </c>
    </row>
    <row r="323" spans="1:8" ht="25" customHeight="1" thickBot="1" x14ac:dyDescent="0.4">
      <c r="A323" s="17"/>
      <c r="B323" s="65" t="s">
        <v>307</v>
      </c>
      <c r="C323" s="64">
        <f t="shared" ref="C323:G323" si="14">SUM(C311:C322)</f>
        <v>0</v>
      </c>
      <c r="D323" s="64">
        <f t="shared" si="14"/>
        <v>6</v>
      </c>
      <c r="E323" s="64">
        <f t="shared" si="14"/>
        <v>3</v>
      </c>
      <c r="F323" s="64">
        <f t="shared" si="14"/>
        <v>0</v>
      </c>
      <c r="G323" s="64">
        <f t="shared" si="14"/>
        <v>5</v>
      </c>
      <c r="H323" s="33">
        <f t="shared" si="13"/>
        <v>14</v>
      </c>
    </row>
    <row r="324" spans="1:8" ht="50.25" customHeight="1" thickBot="1" x14ac:dyDescent="0.4">
      <c r="A324" s="17"/>
      <c r="B324" s="110" t="s">
        <v>308</v>
      </c>
      <c r="C324" s="111"/>
      <c r="D324" s="111"/>
      <c r="E324" s="111"/>
      <c r="F324" s="111"/>
      <c r="G324" s="111"/>
      <c r="H324" s="117"/>
    </row>
    <row r="325" spans="1:8" ht="25" customHeight="1" thickBot="1" x14ac:dyDescent="0.4"/>
    <row r="326" spans="1:8" ht="25" customHeight="1" thickBot="1" x14ac:dyDescent="0.4">
      <c r="A326" s="16">
        <v>16</v>
      </c>
      <c r="B326" s="104" t="s">
        <v>338</v>
      </c>
      <c r="C326" s="105"/>
      <c r="D326" s="105"/>
      <c r="E326" s="105"/>
      <c r="F326" s="105"/>
      <c r="G326" s="113"/>
    </row>
    <row r="327" spans="1:8" ht="25" customHeight="1" thickBot="1" x14ac:dyDescent="0.4">
      <c r="A327" s="16" t="s">
        <v>18</v>
      </c>
      <c r="B327" s="114" t="s">
        <v>324</v>
      </c>
      <c r="C327" s="115"/>
      <c r="D327" s="115"/>
      <c r="E327" s="115"/>
      <c r="F327" s="115"/>
      <c r="G327" s="116"/>
    </row>
    <row r="328" spans="1:8" ht="36.75" customHeight="1" thickBot="1" x14ac:dyDescent="0.4">
      <c r="A328" s="17"/>
      <c r="B328" s="22"/>
      <c r="C328" s="34" t="s">
        <v>67</v>
      </c>
      <c r="D328" s="35" t="s">
        <v>125</v>
      </c>
      <c r="E328" s="35" t="s">
        <v>138</v>
      </c>
      <c r="F328" s="33" t="s">
        <v>169</v>
      </c>
      <c r="G328" s="82" t="s">
        <v>307</v>
      </c>
    </row>
    <row r="329" spans="1:8" ht="25" customHeight="1" x14ac:dyDescent="0.35">
      <c r="A329" s="17"/>
      <c r="B329" s="83" t="s">
        <v>62</v>
      </c>
      <c r="C329" s="23">
        <f>COUNTIFS(Data!$T:$T,C$328,Data!$H:$H,$B329)</f>
        <v>3</v>
      </c>
      <c r="D329" s="23">
        <f>COUNTIFS(Data!$T:$T,D$328,Data!$H:$H,$B329)</f>
        <v>0</v>
      </c>
      <c r="E329" s="23">
        <f>COUNTIFS(Data!$T:$T,E$328,Data!$H:$H,$B329)</f>
        <v>0</v>
      </c>
      <c r="F329" s="23">
        <f>COUNTIFS(Data!$T:$T,F$328,Data!$H:$H,$B329)</f>
        <v>0</v>
      </c>
      <c r="G329" s="14">
        <f t="shared" ref="G329:G341" si="15">SUM(C329:F329)</f>
        <v>3</v>
      </c>
    </row>
    <row r="330" spans="1:8" ht="25" customHeight="1" x14ac:dyDescent="0.35">
      <c r="A330" s="17"/>
      <c r="B330" s="69" t="s">
        <v>139</v>
      </c>
      <c r="C330" s="23">
        <f>COUNTIFS(Data!$T:$T,C$328,Data!$H:$H,$B330)</f>
        <v>0</v>
      </c>
      <c r="D330" s="23">
        <f>COUNTIFS(Data!$T:$T,D$328,Data!$H:$H,$B330)</f>
        <v>0</v>
      </c>
      <c r="E330" s="23">
        <f>COUNTIFS(Data!$T:$T,E$328,Data!$H:$H,$B330)</f>
        <v>0</v>
      </c>
      <c r="F330" s="23">
        <f>COUNTIFS(Data!$T:$T,F$328,Data!$H:$H,$B330)</f>
        <v>0</v>
      </c>
      <c r="G330" s="14">
        <f t="shared" si="15"/>
        <v>0</v>
      </c>
    </row>
    <row r="331" spans="1:8" ht="25" customHeight="1" x14ac:dyDescent="0.35">
      <c r="A331" s="17"/>
      <c r="B331" s="69" t="s">
        <v>112</v>
      </c>
      <c r="C331" s="23">
        <f>COUNTIFS(Data!$T:$T,C$328,Data!$H:$H,$B331)</f>
        <v>3</v>
      </c>
      <c r="D331" s="23">
        <f>COUNTIFS(Data!$T:$T,D$328,Data!$H:$H,$B331)</f>
        <v>0</v>
      </c>
      <c r="E331" s="23">
        <f>COUNTIFS(Data!$T:$T,E$328,Data!$H:$H,$B331)</f>
        <v>0</v>
      </c>
      <c r="F331" s="23">
        <f>COUNTIFS(Data!$T:$T,F$328,Data!$H:$H,$B331)</f>
        <v>0</v>
      </c>
      <c r="G331" s="14">
        <f t="shared" si="15"/>
        <v>3</v>
      </c>
    </row>
    <row r="332" spans="1:8" ht="25" customHeight="1" x14ac:dyDescent="0.35">
      <c r="A332" s="17"/>
      <c r="B332" s="69" t="s">
        <v>103</v>
      </c>
      <c r="C332" s="23">
        <f>COUNTIFS(Data!$T:$T,C$328,Data!$H:$H,$B332)</f>
        <v>2</v>
      </c>
      <c r="D332" s="23">
        <f>COUNTIFS(Data!$T:$T,D$328,Data!$H:$H,$B332)</f>
        <v>0</v>
      </c>
      <c r="E332" s="23">
        <f>COUNTIFS(Data!$T:$T,E$328,Data!$H:$H,$B332)</f>
        <v>0</v>
      </c>
      <c r="F332" s="23">
        <f>COUNTIFS(Data!$T:$T,F$328,Data!$H:$H,$B332)</f>
        <v>0</v>
      </c>
      <c r="G332" s="14">
        <f t="shared" si="15"/>
        <v>2</v>
      </c>
    </row>
    <row r="333" spans="1:8" ht="25" customHeight="1" x14ac:dyDescent="0.35">
      <c r="A333" s="17"/>
      <c r="B333" s="69" t="s">
        <v>162</v>
      </c>
      <c r="C333" s="23">
        <f>COUNTIFS(Data!$T:$T,C$328,Data!$H:$H,$B333)</f>
        <v>0</v>
      </c>
      <c r="D333" s="23">
        <f>COUNTIFS(Data!$T:$T,D$328,Data!$H:$H,$B333)</f>
        <v>0</v>
      </c>
      <c r="E333" s="23">
        <f>COUNTIFS(Data!$T:$T,E$328,Data!$H:$H,$B333)</f>
        <v>0</v>
      </c>
      <c r="F333" s="23">
        <f>COUNTIFS(Data!$T:$T,F$328,Data!$H:$H,$B333)</f>
        <v>0</v>
      </c>
      <c r="G333" s="14">
        <f t="shared" si="15"/>
        <v>0</v>
      </c>
    </row>
    <row r="334" spans="1:8" ht="25" customHeight="1" x14ac:dyDescent="0.35">
      <c r="A334" s="17"/>
      <c r="B334" s="69" t="s">
        <v>78</v>
      </c>
      <c r="C334" s="23">
        <f>COUNTIFS(Data!$T:$T,C$328,Data!$H:$H,$B334)</f>
        <v>2</v>
      </c>
      <c r="D334" s="23">
        <f>COUNTIFS(Data!$T:$T,D$328,Data!$H:$H,$B334)</f>
        <v>0</v>
      </c>
      <c r="E334" s="23">
        <f>COUNTIFS(Data!$T:$T,E$328,Data!$H:$H,$B334)</f>
        <v>0</v>
      </c>
      <c r="F334" s="23">
        <f>COUNTIFS(Data!$T:$T,F$328,Data!$H:$H,$B334)</f>
        <v>0</v>
      </c>
      <c r="G334" s="14">
        <f t="shared" si="15"/>
        <v>2</v>
      </c>
    </row>
    <row r="335" spans="1:8" ht="25" customHeight="1" x14ac:dyDescent="0.35">
      <c r="A335" s="17"/>
      <c r="B335" s="69" t="s">
        <v>163</v>
      </c>
      <c r="C335" s="23">
        <f>COUNTIFS(Data!$T:$T,C$328,Data!$H:$H,$B335)</f>
        <v>0</v>
      </c>
      <c r="D335" s="23">
        <f>COUNTIFS(Data!$T:$T,D$328,Data!$H:$H,$B335)</f>
        <v>0</v>
      </c>
      <c r="E335" s="23">
        <f>COUNTIFS(Data!$T:$T,E$328,Data!$H:$H,$B335)</f>
        <v>0</v>
      </c>
      <c r="F335" s="23">
        <f>COUNTIFS(Data!$T:$T,F$328,Data!$H:$H,$B335)</f>
        <v>0</v>
      </c>
      <c r="G335" s="14">
        <f t="shared" si="15"/>
        <v>0</v>
      </c>
    </row>
    <row r="336" spans="1:8" ht="25" customHeight="1" x14ac:dyDescent="0.35">
      <c r="A336" s="17"/>
      <c r="B336" s="69" t="s">
        <v>136</v>
      </c>
      <c r="C336" s="23">
        <f>COUNTIFS(Data!$T:$T,C$328,Data!$H:$H,$B336)</f>
        <v>1</v>
      </c>
      <c r="D336" s="23">
        <f>COUNTIFS(Data!$T:$T,D$328,Data!$H:$H,$B336)</f>
        <v>0</v>
      </c>
      <c r="E336" s="23">
        <f>COUNTIFS(Data!$T:$T,E$328,Data!$H:$H,$B336)</f>
        <v>0</v>
      </c>
      <c r="F336" s="23">
        <f>COUNTIFS(Data!$T:$T,F$328,Data!$H:$H,$B336)</f>
        <v>0</v>
      </c>
      <c r="G336" s="14">
        <f t="shared" si="15"/>
        <v>1</v>
      </c>
    </row>
    <row r="337" spans="1:11" ht="25" customHeight="1" x14ac:dyDescent="0.35">
      <c r="A337" s="17"/>
      <c r="B337" s="69" t="s">
        <v>170</v>
      </c>
      <c r="C337" s="23">
        <f>COUNTIFS(Data!$T:$T,C$328,Data!$H:$H,$B337)</f>
        <v>0</v>
      </c>
      <c r="D337" s="23">
        <f>COUNTIFS(Data!$T:$T,D$328,Data!$H:$H,$B337)</f>
        <v>0</v>
      </c>
      <c r="E337" s="23">
        <f>COUNTIFS(Data!$T:$T,E$328,Data!$H:$H,$B337)</f>
        <v>0</v>
      </c>
      <c r="F337" s="23">
        <f>COUNTIFS(Data!$T:$T,F$328,Data!$H:$H,$B337)</f>
        <v>0</v>
      </c>
      <c r="G337" s="14">
        <f t="shared" si="15"/>
        <v>0</v>
      </c>
    </row>
    <row r="338" spans="1:11" ht="25" customHeight="1" x14ac:dyDescent="0.35">
      <c r="A338" s="17"/>
      <c r="B338" s="69" t="s">
        <v>98</v>
      </c>
      <c r="C338" s="23">
        <f>COUNTIFS(Data!$T:$T,C$328,Data!$H:$H,$B338)</f>
        <v>3</v>
      </c>
      <c r="D338" s="23">
        <f>COUNTIFS(Data!$T:$T,D$328,Data!$H:$H,$B338)</f>
        <v>0</v>
      </c>
      <c r="E338" s="23">
        <f>COUNTIFS(Data!$T:$T,E$328,Data!$H:$H,$B338)</f>
        <v>0</v>
      </c>
      <c r="F338" s="23">
        <f>COUNTIFS(Data!$T:$T,F$328,Data!$H:$H,$B338)</f>
        <v>0</v>
      </c>
      <c r="G338" s="14">
        <f t="shared" si="15"/>
        <v>3</v>
      </c>
    </row>
    <row r="339" spans="1:11" ht="25" customHeight="1" x14ac:dyDescent="0.35">
      <c r="A339" s="17"/>
      <c r="B339" s="69" t="s">
        <v>159</v>
      </c>
      <c r="C339" s="23">
        <f>COUNTIFS(Data!$T:$T,C$328,Data!$H:$H,$B339)</f>
        <v>0</v>
      </c>
      <c r="D339" s="23">
        <f>COUNTIFS(Data!$T:$T,D$328,Data!$H:$H,$B339)</f>
        <v>0</v>
      </c>
      <c r="E339" s="23">
        <f>COUNTIFS(Data!$T:$T,E$328,Data!$H:$H,$B339)</f>
        <v>0</v>
      </c>
      <c r="F339" s="23">
        <f>COUNTIFS(Data!$T:$T,F$328,Data!$H:$H,$B339)</f>
        <v>0</v>
      </c>
      <c r="G339" s="14">
        <f t="shared" si="15"/>
        <v>0</v>
      </c>
    </row>
    <row r="340" spans="1:11" ht="25" customHeight="1" thickBot="1" x14ac:dyDescent="0.4">
      <c r="A340" s="17"/>
      <c r="B340" s="70" t="s">
        <v>144</v>
      </c>
      <c r="C340" s="23">
        <f>COUNTIFS(Data!$T:$T,C$328,Data!$H:$H,$B340)</f>
        <v>0</v>
      </c>
      <c r="D340" s="23">
        <f>COUNTIFS(Data!$T:$T,D$328,Data!$H:$H,$B340)</f>
        <v>0</v>
      </c>
      <c r="E340" s="23">
        <f>COUNTIFS(Data!$T:$T,E$328,Data!$H:$H,$B340)</f>
        <v>0</v>
      </c>
      <c r="F340" s="23">
        <f>COUNTIFS(Data!$T:$T,F$328,Data!$H:$H,$B340)</f>
        <v>0</v>
      </c>
      <c r="G340" s="32">
        <f t="shared" si="15"/>
        <v>0</v>
      </c>
    </row>
    <row r="341" spans="1:11" ht="25" customHeight="1" thickBot="1" x14ac:dyDescent="0.4">
      <c r="A341" s="17"/>
      <c r="B341" s="65" t="s">
        <v>307</v>
      </c>
      <c r="C341" s="64">
        <f>SUM(C329:C340)</f>
        <v>14</v>
      </c>
      <c r="D341" s="64">
        <f>SUM(D329:D340)</f>
        <v>0</v>
      </c>
      <c r="E341" s="64">
        <f>SUM(E329:E340)</f>
        <v>0</v>
      </c>
      <c r="F341" s="64">
        <f>SUM(F329:F340)</f>
        <v>0</v>
      </c>
      <c r="G341" s="33">
        <f t="shared" si="15"/>
        <v>14</v>
      </c>
    </row>
    <row r="342" spans="1:11" ht="40.5" customHeight="1" thickBot="1" x14ac:dyDescent="0.4">
      <c r="A342" s="17"/>
      <c r="B342" s="110" t="s">
        <v>308</v>
      </c>
      <c r="C342" s="111"/>
      <c r="D342" s="111"/>
      <c r="E342" s="111"/>
      <c r="F342" s="111"/>
      <c r="G342" s="117"/>
    </row>
    <row r="343" spans="1:11" ht="25" customHeight="1" thickBot="1" x14ac:dyDescent="0.4"/>
    <row r="344" spans="1:11" ht="25" customHeight="1" thickBot="1" x14ac:dyDescent="0.4">
      <c r="A344" s="16">
        <v>17</v>
      </c>
      <c r="B344" s="104" t="s">
        <v>338</v>
      </c>
      <c r="C344" s="105"/>
      <c r="D344" s="105"/>
      <c r="E344" s="105"/>
      <c r="F344" s="105"/>
      <c r="G344" s="105"/>
      <c r="H344" s="105"/>
      <c r="I344" s="105"/>
      <c r="J344" s="105"/>
      <c r="K344" s="106"/>
    </row>
    <row r="345" spans="1:11" ht="25" customHeight="1" thickBot="1" x14ac:dyDescent="0.4">
      <c r="A345" s="16" t="s">
        <v>18</v>
      </c>
      <c r="B345" s="107" t="s">
        <v>325</v>
      </c>
      <c r="C345" s="108"/>
      <c r="D345" s="108"/>
      <c r="E345" s="108"/>
      <c r="F345" s="108"/>
      <c r="G345" s="108"/>
      <c r="H345" s="108"/>
      <c r="I345" s="108"/>
      <c r="J345" s="108"/>
      <c r="K345" s="109"/>
    </row>
    <row r="346" spans="1:11" ht="34.5" customHeight="1" thickBot="1" x14ac:dyDescent="0.4">
      <c r="A346" s="17"/>
      <c r="B346" s="22"/>
      <c r="C346" s="13" t="s">
        <v>100</v>
      </c>
      <c r="D346" s="13" t="s">
        <v>97</v>
      </c>
      <c r="E346" s="13" t="s">
        <v>105</v>
      </c>
      <c r="F346" s="13" t="s">
        <v>133</v>
      </c>
      <c r="G346" s="13" t="s">
        <v>122</v>
      </c>
      <c r="H346" s="13" t="s">
        <v>70</v>
      </c>
      <c r="I346" s="13" t="s">
        <v>107</v>
      </c>
      <c r="J346" s="75" t="s">
        <v>82</v>
      </c>
      <c r="K346" s="28" t="s">
        <v>307</v>
      </c>
    </row>
    <row r="347" spans="1:11" ht="25" customHeight="1" x14ac:dyDescent="0.35">
      <c r="A347" s="17"/>
      <c r="B347" s="68" t="s">
        <v>62</v>
      </c>
      <c r="C347" s="23">
        <f>COUNTIFS(Data!$AA:$AA,C$346,Data!$H:$H,$B347)</f>
        <v>1</v>
      </c>
      <c r="D347" s="23">
        <f>COUNTIFS(Data!$AA:$AA,D$346,Data!$H:$H,$B347)</f>
        <v>0</v>
      </c>
      <c r="E347" s="23">
        <f>COUNTIFS(Data!$AA:$AA,E$346,Data!$H:$H,$B347)</f>
        <v>0</v>
      </c>
      <c r="F347" s="23">
        <f>COUNTIFS(Data!$AA:$AA,F$346,Data!$H:$H,$B347)</f>
        <v>0</v>
      </c>
      <c r="G347" s="23">
        <f>COUNTIFS(Data!$AA:$AA,G$346,Data!$H:$H,$B347)</f>
        <v>0</v>
      </c>
      <c r="H347" s="23">
        <f>COUNTIFS(Data!$AA:$AA,H$346,Data!$H:$H,$B347)</f>
        <v>0</v>
      </c>
      <c r="I347" s="23">
        <f>COUNTIFS(Data!$AA:$AA,I$346,Data!$H:$H,$B347)</f>
        <v>0</v>
      </c>
      <c r="J347" s="74">
        <f>COUNTIFS(Data!$AA:$AA,J$346,Data!$H:$H,$B347)</f>
        <v>2</v>
      </c>
      <c r="K347" s="14">
        <f t="shared" ref="K347:K359" si="16">SUM(C347:J347)</f>
        <v>3</v>
      </c>
    </row>
    <row r="348" spans="1:11" ht="25" customHeight="1" x14ac:dyDescent="0.35">
      <c r="A348" s="17"/>
      <c r="B348" s="69" t="s">
        <v>139</v>
      </c>
      <c r="C348" s="23">
        <f>COUNTIFS(Data!$AA:$AA,C$346,Data!$H:$H,$B348)</f>
        <v>0</v>
      </c>
      <c r="D348" s="23">
        <f>COUNTIFS(Data!$AA:$AA,D$346,Data!$H:$H,$B348)</f>
        <v>0</v>
      </c>
      <c r="E348" s="23">
        <f>COUNTIFS(Data!$AA:$AA,E$346,Data!$H:$H,$B348)</f>
        <v>0</v>
      </c>
      <c r="F348" s="23">
        <f>COUNTIFS(Data!$AA:$AA,F$346,Data!$H:$H,$B348)</f>
        <v>0</v>
      </c>
      <c r="G348" s="23">
        <f>COUNTIFS(Data!$AA:$AA,G$346,Data!$H:$H,$B348)</f>
        <v>0</v>
      </c>
      <c r="H348" s="23">
        <f>COUNTIFS(Data!$AA:$AA,H$346,Data!$H:$H,$B348)</f>
        <v>0</v>
      </c>
      <c r="I348" s="23">
        <f>COUNTIFS(Data!$AA:$AA,I$346,Data!$H:$H,$B348)</f>
        <v>0</v>
      </c>
      <c r="J348" s="74">
        <f>COUNTIFS(Data!$AA:$AA,J$346,Data!$H:$H,$B348)</f>
        <v>0</v>
      </c>
      <c r="K348" s="14">
        <f t="shared" si="16"/>
        <v>0</v>
      </c>
    </row>
    <row r="349" spans="1:11" ht="25" customHeight="1" x14ac:dyDescent="0.35">
      <c r="A349" s="17"/>
      <c r="B349" s="69" t="s">
        <v>112</v>
      </c>
      <c r="C349" s="23">
        <f>COUNTIFS(Data!$AA:$AA,C$346,Data!$H:$H,$B349)</f>
        <v>0</v>
      </c>
      <c r="D349" s="23">
        <f>COUNTIFS(Data!$AA:$AA,D$346,Data!$H:$H,$B349)</f>
        <v>0</v>
      </c>
      <c r="E349" s="23">
        <f>COUNTIFS(Data!$AA:$AA,E$346,Data!$H:$H,$B349)</f>
        <v>0</v>
      </c>
      <c r="F349" s="23">
        <f>COUNTIFS(Data!$AA:$AA,F$346,Data!$H:$H,$B349)</f>
        <v>0</v>
      </c>
      <c r="G349" s="23">
        <f>COUNTIFS(Data!$AA:$AA,G$346,Data!$H:$H,$B349)</f>
        <v>3</v>
      </c>
      <c r="H349" s="23">
        <f>COUNTIFS(Data!$AA:$AA,H$346,Data!$H:$H,$B349)</f>
        <v>0</v>
      </c>
      <c r="I349" s="23">
        <f>COUNTIFS(Data!$AA:$AA,I$346,Data!$H:$H,$B349)</f>
        <v>0</v>
      </c>
      <c r="J349" s="74">
        <f>COUNTIFS(Data!$AA:$AA,J$346,Data!$H:$H,$B349)</f>
        <v>0</v>
      </c>
      <c r="K349" s="14">
        <f t="shared" si="16"/>
        <v>3</v>
      </c>
    </row>
    <row r="350" spans="1:11" ht="25" customHeight="1" x14ac:dyDescent="0.35">
      <c r="A350" s="17"/>
      <c r="B350" s="69" t="s">
        <v>103</v>
      </c>
      <c r="C350" s="23">
        <f>COUNTIFS(Data!$AA:$AA,C$346,Data!$H:$H,$B350)</f>
        <v>0</v>
      </c>
      <c r="D350" s="23">
        <f>COUNTIFS(Data!$AA:$AA,D$346,Data!$H:$H,$B350)</f>
        <v>0</v>
      </c>
      <c r="E350" s="23">
        <f>COUNTIFS(Data!$AA:$AA,E$346,Data!$H:$H,$B350)</f>
        <v>0</v>
      </c>
      <c r="F350" s="23">
        <f>COUNTIFS(Data!$AA:$AA,F$346,Data!$H:$H,$B350)</f>
        <v>1</v>
      </c>
      <c r="G350" s="23">
        <f>COUNTIFS(Data!$AA:$AA,G$346,Data!$H:$H,$B350)</f>
        <v>1</v>
      </c>
      <c r="H350" s="23">
        <f>COUNTIFS(Data!$AA:$AA,H$346,Data!$H:$H,$B350)</f>
        <v>0</v>
      </c>
      <c r="I350" s="23">
        <f>COUNTIFS(Data!$AA:$AA,I$346,Data!$H:$H,$B350)</f>
        <v>0</v>
      </c>
      <c r="J350" s="74">
        <f>COUNTIFS(Data!$AA:$AA,J$346,Data!$H:$H,$B350)</f>
        <v>0</v>
      </c>
      <c r="K350" s="14">
        <f t="shared" si="16"/>
        <v>2</v>
      </c>
    </row>
    <row r="351" spans="1:11" ht="25" customHeight="1" x14ac:dyDescent="0.35">
      <c r="A351" s="17"/>
      <c r="B351" s="69" t="s">
        <v>162</v>
      </c>
      <c r="C351" s="23">
        <f>COUNTIFS(Data!$AA:$AA,C$346,Data!$H:$H,$B351)</f>
        <v>0</v>
      </c>
      <c r="D351" s="23">
        <f>COUNTIFS(Data!$AA:$AA,D$346,Data!$H:$H,$B351)</f>
        <v>0</v>
      </c>
      <c r="E351" s="23">
        <f>COUNTIFS(Data!$AA:$AA,E$346,Data!$H:$H,$B351)</f>
        <v>0</v>
      </c>
      <c r="F351" s="23">
        <f>COUNTIFS(Data!$AA:$AA,F$346,Data!$H:$H,$B351)</f>
        <v>0</v>
      </c>
      <c r="G351" s="23">
        <f>COUNTIFS(Data!$AA:$AA,G$346,Data!$H:$H,$B351)</f>
        <v>0</v>
      </c>
      <c r="H351" s="23">
        <f>COUNTIFS(Data!$AA:$AA,H$346,Data!$H:$H,$B351)</f>
        <v>0</v>
      </c>
      <c r="I351" s="23">
        <f>COUNTIFS(Data!$AA:$AA,I$346,Data!$H:$H,$B351)</f>
        <v>0</v>
      </c>
      <c r="J351" s="74">
        <f>COUNTIFS(Data!$AA:$AA,J$346,Data!$H:$H,$B351)</f>
        <v>0</v>
      </c>
      <c r="K351" s="14">
        <f t="shared" si="16"/>
        <v>0</v>
      </c>
    </row>
    <row r="352" spans="1:11" ht="25" customHeight="1" x14ac:dyDescent="0.35">
      <c r="A352" s="17"/>
      <c r="B352" s="69" t="s">
        <v>78</v>
      </c>
      <c r="C352" s="23">
        <f>COUNTIFS(Data!$AA:$AA,C$346,Data!$H:$H,$B352)</f>
        <v>0</v>
      </c>
      <c r="D352" s="23">
        <f>COUNTIFS(Data!$AA:$AA,D$346,Data!$H:$H,$B352)</f>
        <v>0</v>
      </c>
      <c r="E352" s="23">
        <f>COUNTIFS(Data!$AA:$AA,E$346,Data!$H:$H,$B352)</f>
        <v>0</v>
      </c>
      <c r="F352" s="23">
        <f>COUNTIFS(Data!$AA:$AA,F$346,Data!$H:$H,$B352)</f>
        <v>0</v>
      </c>
      <c r="G352" s="23">
        <f>COUNTIFS(Data!$AA:$AA,G$346,Data!$H:$H,$B352)</f>
        <v>0</v>
      </c>
      <c r="H352" s="23">
        <f>COUNTIFS(Data!$AA:$AA,H$346,Data!$H:$H,$B352)</f>
        <v>1</v>
      </c>
      <c r="I352" s="23">
        <f>COUNTIFS(Data!$AA:$AA,I$346,Data!$H:$H,$B352)</f>
        <v>0</v>
      </c>
      <c r="J352" s="74">
        <f>COUNTIFS(Data!$AA:$AA,J$346,Data!$H:$H,$B352)</f>
        <v>1</v>
      </c>
      <c r="K352" s="14">
        <f t="shared" si="16"/>
        <v>2</v>
      </c>
    </row>
    <row r="353" spans="1:11" ht="25" customHeight="1" x14ac:dyDescent="0.35">
      <c r="A353" s="17"/>
      <c r="B353" s="69" t="s">
        <v>163</v>
      </c>
      <c r="C353" s="23">
        <f>COUNTIFS(Data!$AA:$AA,C$346,Data!$H:$H,$B353)</f>
        <v>0</v>
      </c>
      <c r="D353" s="23">
        <f>COUNTIFS(Data!$AA:$AA,D$346,Data!$H:$H,$B353)</f>
        <v>0</v>
      </c>
      <c r="E353" s="23">
        <f>COUNTIFS(Data!$AA:$AA,E$346,Data!$H:$H,$B353)</f>
        <v>0</v>
      </c>
      <c r="F353" s="23">
        <f>COUNTIFS(Data!$AA:$AA,F$346,Data!$H:$H,$B353)</f>
        <v>0</v>
      </c>
      <c r="G353" s="23">
        <f>COUNTIFS(Data!$AA:$AA,G$346,Data!$H:$H,$B353)</f>
        <v>0</v>
      </c>
      <c r="H353" s="23">
        <f>COUNTIFS(Data!$AA:$AA,H$346,Data!$H:$H,$B353)</f>
        <v>0</v>
      </c>
      <c r="I353" s="23">
        <f>COUNTIFS(Data!$AA:$AA,I$346,Data!$H:$H,$B353)</f>
        <v>0</v>
      </c>
      <c r="J353" s="74">
        <f>COUNTIFS(Data!$AA:$AA,J$346,Data!$H:$H,$B353)</f>
        <v>0</v>
      </c>
      <c r="K353" s="14">
        <f t="shared" si="16"/>
        <v>0</v>
      </c>
    </row>
    <row r="354" spans="1:11" ht="25" customHeight="1" x14ac:dyDescent="0.35">
      <c r="A354" s="17"/>
      <c r="B354" s="69" t="s">
        <v>136</v>
      </c>
      <c r="C354" s="23">
        <f>COUNTIFS(Data!$AA:$AA,C$346,Data!$H:$H,$B354)</f>
        <v>0</v>
      </c>
      <c r="D354" s="23">
        <f>COUNTIFS(Data!$AA:$AA,D$346,Data!$H:$H,$B354)</f>
        <v>0</v>
      </c>
      <c r="E354" s="23">
        <f>COUNTIFS(Data!$AA:$AA,E$346,Data!$H:$H,$B354)</f>
        <v>0</v>
      </c>
      <c r="F354" s="23">
        <f>COUNTIFS(Data!$AA:$AA,F$346,Data!$H:$H,$B354)</f>
        <v>0</v>
      </c>
      <c r="G354" s="23">
        <f>COUNTIFS(Data!$AA:$AA,G$346,Data!$H:$H,$B354)</f>
        <v>0</v>
      </c>
      <c r="H354" s="23">
        <f>COUNTIFS(Data!$AA:$AA,H$346,Data!$H:$H,$B354)</f>
        <v>0</v>
      </c>
      <c r="I354" s="23">
        <f>COUNTIFS(Data!$AA:$AA,I$346,Data!$H:$H,$B354)</f>
        <v>0</v>
      </c>
      <c r="J354" s="74">
        <f>COUNTIFS(Data!$AA:$AA,J$346,Data!$H:$H,$B354)</f>
        <v>1</v>
      </c>
      <c r="K354" s="14">
        <f t="shared" si="16"/>
        <v>1</v>
      </c>
    </row>
    <row r="355" spans="1:11" ht="25" customHeight="1" x14ac:dyDescent="0.35">
      <c r="A355" s="17"/>
      <c r="B355" s="69" t="s">
        <v>170</v>
      </c>
      <c r="C355" s="23">
        <f>COUNTIFS(Data!$AA:$AA,C$346,Data!$H:$H,$B355)</f>
        <v>0</v>
      </c>
      <c r="D355" s="23">
        <f>COUNTIFS(Data!$AA:$AA,D$346,Data!$H:$H,$B355)</f>
        <v>0</v>
      </c>
      <c r="E355" s="23">
        <f>COUNTIFS(Data!$AA:$AA,E$346,Data!$H:$H,$B355)</f>
        <v>0</v>
      </c>
      <c r="F355" s="23">
        <f>COUNTIFS(Data!$AA:$AA,F$346,Data!$H:$H,$B355)</f>
        <v>0</v>
      </c>
      <c r="G355" s="23">
        <f>COUNTIFS(Data!$AA:$AA,G$346,Data!$H:$H,$B355)</f>
        <v>0</v>
      </c>
      <c r="H355" s="23">
        <f>COUNTIFS(Data!$AA:$AA,H$346,Data!$H:$H,$B355)</f>
        <v>0</v>
      </c>
      <c r="I355" s="23">
        <f>COUNTIFS(Data!$AA:$AA,I$346,Data!$H:$H,$B355)</f>
        <v>0</v>
      </c>
      <c r="J355" s="74">
        <f>COUNTIFS(Data!$AA:$AA,J$346,Data!$H:$H,$B355)</f>
        <v>0</v>
      </c>
      <c r="K355" s="14">
        <f t="shared" si="16"/>
        <v>0</v>
      </c>
    </row>
    <row r="356" spans="1:11" ht="25" customHeight="1" x14ac:dyDescent="0.35">
      <c r="A356" s="17"/>
      <c r="B356" s="69" t="s">
        <v>98</v>
      </c>
      <c r="C356" s="23">
        <f>COUNTIFS(Data!$AA:$AA,C$346,Data!$H:$H,$B356)</f>
        <v>0</v>
      </c>
      <c r="D356" s="23">
        <f>COUNTIFS(Data!$AA:$AA,D$346,Data!$H:$H,$B356)</f>
        <v>0</v>
      </c>
      <c r="E356" s="23">
        <f>COUNTIFS(Data!$AA:$AA,E$346,Data!$H:$H,$B356)</f>
        <v>0</v>
      </c>
      <c r="F356" s="23">
        <f>COUNTIFS(Data!$AA:$AA,F$346,Data!$H:$H,$B356)</f>
        <v>0</v>
      </c>
      <c r="G356" s="23">
        <f>COUNTIFS(Data!$AA:$AA,G$346,Data!$H:$H,$B356)</f>
        <v>1</v>
      </c>
      <c r="H356" s="23">
        <f>COUNTIFS(Data!$AA:$AA,H$346,Data!$H:$H,$B356)</f>
        <v>0</v>
      </c>
      <c r="I356" s="23">
        <f>COUNTIFS(Data!$AA:$AA,I$346,Data!$H:$H,$B356)</f>
        <v>1</v>
      </c>
      <c r="J356" s="74">
        <f>COUNTIFS(Data!$AA:$AA,J$346,Data!$H:$H,$B356)</f>
        <v>1</v>
      </c>
      <c r="K356" s="14">
        <f t="shared" si="16"/>
        <v>3</v>
      </c>
    </row>
    <row r="357" spans="1:11" ht="25" customHeight="1" x14ac:dyDescent="0.35">
      <c r="A357" s="17"/>
      <c r="B357" s="69" t="s">
        <v>159</v>
      </c>
      <c r="C357" s="23">
        <f>COUNTIFS(Data!$AA:$AA,C$346,Data!$H:$H,$B357)</f>
        <v>0</v>
      </c>
      <c r="D357" s="23">
        <f>COUNTIFS(Data!$AA:$AA,D$346,Data!$H:$H,$B357)</f>
        <v>0</v>
      </c>
      <c r="E357" s="23">
        <f>COUNTIFS(Data!$AA:$AA,E$346,Data!$H:$H,$B357)</f>
        <v>0</v>
      </c>
      <c r="F357" s="23">
        <f>COUNTIFS(Data!$AA:$AA,F$346,Data!$H:$H,$B357)</f>
        <v>0</v>
      </c>
      <c r="G357" s="23">
        <f>COUNTIFS(Data!$AA:$AA,G$346,Data!$H:$H,$B357)</f>
        <v>0</v>
      </c>
      <c r="H357" s="23">
        <f>COUNTIFS(Data!$AA:$AA,H$346,Data!$H:$H,$B357)</f>
        <v>0</v>
      </c>
      <c r="I357" s="23">
        <f>COUNTIFS(Data!$AA:$AA,I$346,Data!$H:$H,$B357)</f>
        <v>0</v>
      </c>
      <c r="J357" s="74">
        <f>COUNTIFS(Data!$AA:$AA,J$346,Data!$H:$H,$B357)</f>
        <v>0</v>
      </c>
      <c r="K357" s="14">
        <f t="shared" si="16"/>
        <v>0</v>
      </c>
    </row>
    <row r="358" spans="1:11" ht="25" customHeight="1" thickBot="1" x14ac:dyDescent="0.4">
      <c r="A358" s="17"/>
      <c r="B358" s="72" t="s">
        <v>144</v>
      </c>
      <c r="C358" s="73">
        <f>COUNTIFS(Data!$AA:$AA,C$346,Data!$H:$H,$B358)</f>
        <v>0</v>
      </c>
      <c r="D358" s="73">
        <f>COUNTIFS(Data!$AA:$AA,D$346,Data!$H:$H,$B358)</f>
        <v>0</v>
      </c>
      <c r="E358" s="73">
        <f>COUNTIFS(Data!$AA:$AA,E$346,Data!$H:$H,$B358)</f>
        <v>0</v>
      </c>
      <c r="F358" s="73">
        <f>COUNTIFS(Data!$AA:$AA,F$346,Data!$H:$H,$B358)</f>
        <v>0</v>
      </c>
      <c r="G358" s="73">
        <f>COUNTIFS(Data!$AA:$AA,G$346,Data!$H:$H,$B358)</f>
        <v>0</v>
      </c>
      <c r="H358" s="73">
        <f>COUNTIFS(Data!$AA:$AA,H$346,Data!$H:$H,$B358)</f>
        <v>0</v>
      </c>
      <c r="I358" s="73">
        <f>COUNTIFS(Data!$AA:$AA,I$346,Data!$H:$H,$B358)</f>
        <v>0</v>
      </c>
      <c r="J358" s="77">
        <f>COUNTIFS(Data!$AA:$AA,J$346,Data!$H:$H,$B358)</f>
        <v>0</v>
      </c>
      <c r="K358" s="32">
        <f t="shared" si="16"/>
        <v>0</v>
      </c>
    </row>
    <row r="359" spans="1:11" ht="25" customHeight="1" thickBot="1" x14ac:dyDescent="0.4">
      <c r="A359" s="17"/>
      <c r="B359" s="78" t="s">
        <v>307</v>
      </c>
      <c r="C359" s="64">
        <f t="shared" ref="C359:J359" si="17">SUM(C347:C358)</f>
        <v>1</v>
      </c>
      <c r="D359" s="64">
        <f t="shared" si="17"/>
        <v>0</v>
      </c>
      <c r="E359" s="64">
        <f t="shared" si="17"/>
        <v>0</v>
      </c>
      <c r="F359" s="64">
        <f t="shared" si="17"/>
        <v>1</v>
      </c>
      <c r="G359" s="64">
        <f t="shared" si="17"/>
        <v>5</v>
      </c>
      <c r="H359" s="64">
        <f t="shared" si="17"/>
        <v>1</v>
      </c>
      <c r="I359" s="64">
        <f t="shared" si="17"/>
        <v>1</v>
      </c>
      <c r="J359" s="76">
        <f t="shared" si="17"/>
        <v>5</v>
      </c>
      <c r="K359" s="79">
        <f t="shared" si="16"/>
        <v>14</v>
      </c>
    </row>
    <row r="360" spans="1:11" ht="25" customHeight="1" thickBot="1" x14ac:dyDescent="0.4">
      <c r="A360" s="17"/>
      <c r="B360" s="110" t="s">
        <v>308</v>
      </c>
      <c r="C360" s="111"/>
      <c r="D360" s="111"/>
      <c r="E360" s="111"/>
      <c r="F360" s="111"/>
      <c r="G360" s="111"/>
      <c r="H360" s="111"/>
      <c r="I360" s="111"/>
      <c r="J360" s="111"/>
      <c r="K360" s="112"/>
    </row>
    <row r="361" spans="1:11" ht="25" customHeight="1" thickBot="1" x14ac:dyDescent="0.4"/>
    <row r="362" spans="1:11" ht="25" customHeight="1" thickBot="1" x14ac:dyDescent="0.4">
      <c r="A362" s="16">
        <v>18</v>
      </c>
      <c r="B362" s="104" t="s">
        <v>338</v>
      </c>
      <c r="C362" s="105"/>
      <c r="D362" s="105"/>
      <c r="E362" s="105"/>
      <c r="F362" s="105"/>
      <c r="G362" s="113"/>
    </row>
    <row r="363" spans="1:11" ht="25" customHeight="1" thickBot="1" x14ac:dyDescent="0.4">
      <c r="A363" s="16" t="s">
        <v>18</v>
      </c>
      <c r="B363" s="114" t="s">
        <v>326</v>
      </c>
      <c r="C363" s="115"/>
      <c r="D363" s="115"/>
      <c r="E363" s="115"/>
      <c r="F363" s="115"/>
      <c r="G363" s="116"/>
    </row>
    <row r="364" spans="1:11" ht="33" customHeight="1" thickBot="1" x14ac:dyDescent="0.4">
      <c r="A364" s="17"/>
      <c r="B364" s="22"/>
      <c r="C364" s="34" t="s">
        <v>83</v>
      </c>
      <c r="D364" s="35" t="s">
        <v>108</v>
      </c>
      <c r="E364" s="35" t="s">
        <v>149</v>
      </c>
      <c r="F364" s="33" t="s">
        <v>71</v>
      </c>
      <c r="G364" s="82" t="s">
        <v>307</v>
      </c>
    </row>
    <row r="365" spans="1:11" ht="25" customHeight="1" x14ac:dyDescent="0.35">
      <c r="A365" s="17"/>
      <c r="B365" s="83" t="s">
        <v>62</v>
      </c>
      <c r="C365" s="23">
        <f>COUNTIFS(Data!$AE:$AE,C$364,Data!$H:$H,$B365)</f>
        <v>1</v>
      </c>
      <c r="D365" s="23">
        <f>COUNTIFS(Data!$AE:$AE,D$364,Data!$H:$H,$B365)</f>
        <v>0</v>
      </c>
      <c r="E365" s="23">
        <f>COUNTIFS(Data!$AE:$AE,E$364,Data!$H:$H,$B365)</f>
        <v>0</v>
      </c>
      <c r="F365" s="23">
        <f>COUNTIFS(Data!$AE:$AE,F$364,Data!$H:$H,$B365)</f>
        <v>2</v>
      </c>
      <c r="G365" s="14">
        <f t="shared" ref="G365:G377" si="18">SUM(C365:F365)</f>
        <v>3</v>
      </c>
    </row>
    <row r="366" spans="1:11" ht="25" customHeight="1" x14ac:dyDescent="0.35">
      <c r="A366" s="17"/>
      <c r="B366" s="69" t="s">
        <v>139</v>
      </c>
      <c r="C366" s="23">
        <f>COUNTIFS(Data!$AE:$AE,C$364,Data!$H:$H,$B366)</f>
        <v>0</v>
      </c>
      <c r="D366" s="23">
        <f>COUNTIFS(Data!$AE:$AE,D$364,Data!$H:$H,$B366)</f>
        <v>0</v>
      </c>
      <c r="E366" s="23">
        <f>COUNTIFS(Data!$AE:$AE,E$364,Data!$H:$H,$B366)</f>
        <v>0</v>
      </c>
      <c r="F366" s="23">
        <f>COUNTIFS(Data!$AE:$AE,F$364,Data!$H:$H,$B366)</f>
        <v>0</v>
      </c>
      <c r="G366" s="14">
        <f t="shared" si="18"/>
        <v>0</v>
      </c>
    </row>
    <row r="367" spans="1:11" ht="25" customHeight="1" x14ac:dyDescent="0.35">
      <c r="A367" s="17"/>
      <c r="B367" s="69" t="s">
        <v>112</v>
      </c>
      <c r="C367" s="23">
        <f>COUNTIFS(Data!$AE:$AE,C$364,Data!$H:$H,$B367)</f>
        <v>2</v>
      </c>
      <c r="D367" s="23">
        <f>COUNTIFS(Data!$AE:$AE,D$364,Data!$H:$H,$B367)</f>
        <v>1</v>
      </c>
      <c r="E367" s="23">
        <f>COUNTIFS(Data!$AE:$AE,E$364,Data!$H:$H,$B367)</f>
        <v>0</v>
      </c>
      <c r="F367" s="23">
        <f>COUNTIFS(Data!$AE:$AE,F$364,Data!$H:$H,$B367)</f>
        <v>0</v>
      </c>
      <c r="G367" s="14">
        <f t="shared" si="18"/>
        <v>3</v>
      </c>
    </row>
    <row r="368" spans="1:11" ht="25" customHeight="1" x14ac:dyDescent="0.35">
      <c r="A368" s="17"/>
      <c r="B368" s="69" t="s">
        <v>103</v>
      </c>
      <c r="C368" s="23">
        <f>COUNTIFS(Data!$AE:$AE,C$364,Data!$H:$H,$B368)</f>
        <v>2</v>
      </c>
      <c r="D368" s="23">
        <f>COUNTIFS(Data!$AE:$AE,D$364,Data!$H:$H,$B368)</f>
        <v>0</v>
      </c>
      <c r="E368" s="23">
        <f>COUNTIFS(Data!$AE:$AE,E$364,Data!$H:$H,$B368)</f>
        <v>0</v>
      </c>
      <c r="F368" s="23">
        <f>COUNTIFS(Data!$AE:$AE,F$364,Data!$H:$H,$B368)</f>
        <v>0</v>
      </c>
      <c r="G368" s="14">
        <f t="shared" si="18"/>
        <v>2</v>
      </c>
    </row>
    <row r="369" spans="1:7" ht="25" customHeight="1" x14ac:dyDescent="0.35">
      <c r="A369" s="17"/>
      <c r="B369" s="69" t="s">
        <v>162</v>
      </c>
      <c r="C369" s="23">
        <f>COUNTIFS(Data!$AE:$AE,C$364,Data!$H:$H,$B369)</f>
        <v>0</v>
      </c>
      <c r="D369" s="23">
        <f>COUNTIFS(Data!$AE:$AE,D$364,Data!$H:$H,$B369)</f>
        <v>0</v>
      </c>
      <c r="E369" s="23">
        <f>COUNTIFS(Data!$AE:$AE,E$364,Data!$H:$H,$B369)</f>
        <v>0</v>
      </c>
      <c r="F369" s="23">
        <f>COUNTIFS(Data!$AE:$AE,F$364,Data!$H:$H,$B369)</f>
        <v>0</v>
      </c>
      <c r="G369" s="14">
        <f t="shared" si="18"/>
        <v>0</v>
      </c>
    </row>
    <row r="370" spans="1:7" ht="25" customHeight="1" x14ac:dyDescent="0.35">
      <c r="A370" s="17"/>
      <c r="B370" s="69" t="s">
        <v>78</v>
      </c>
      <c r="C370" s="23">
        <f>COUNTIFS(Data!$AE:$AE,C$364,Data!$H:$H,$B370)</f>
        <v>0</v>
      </c>
      <c r="D370" s="23">
        <f>COUNTIFS(Data!$AE:$AE,D$364,Data!$H:$H,$B370)</f>
        <v>0</v>
      </c>
      <c r="E370" s="23">
        <f>COUNTIFS(Data!$AE:$AE,E$364,Data!$H:$H,$B370)</f>
        <v>0</v>
      </c>
      <c r="F370" s="23">
        <f>COUNTIFS(Data!$AE:$AE,F$364,Data!$H:$H,$B370)</f>
        <v>2</v>
      </c>
      <c r="G370" s="14">
        <f t="shared" si="18"/>
        <v>2</v>
      </c>
    </row>
    <row r="371" spans="1:7" ht="25" customHeight="1" x14ac:dyDescent="0.35">
      <c r="A371" s="17"/>
      <c r="B371" s="69" t="s">
        <v>163</v>
      </c>
      <c r="C371" s="23">
        <f>COUNTIFS(Data!$AE:$AE,C$364,Data!$H:$H,$B371)</f>
        <v>0</v>
      </c>
      <c r="D371" s="23">
        <f>COUNTIFS(Data!$AE:$AE,D$364,Data!$H:$H,$B371)</f>
        <v>0</v>
      </c>
      <c r="E371" s="23">
        <f>COUNTIFS(Data!$AE:$AE,E$364,Data!$H:$H,$B371)</f>
        <v>0</v>
      </c>
      <c r="F371" s="23">
        <f>COUNTIFS(Data!$AE:$AE,F$364,Data!$H:$H,$B371)</f>
        <v>0</v>
      </c>
      <c r="G371" s="14">
        <f t="shared" si="18"/>
        <v>0</v>
      </c>
    </row>
    <row r="372" spans="1:7" ht="25" customHeight="1" x14ac:dyDescent="0.35">
      <c r="A372" s="17"/>
      <c r="B372" s="69" t="s">
        <v>136</v>
      </c>
      <c r="C372" s="23">
        <f>COUNTIFS(Data!$AE:$AE,C$364,Data!$H:$H,$B372)</f>
        <v>0</v>
      </c>
      <c r="D372" s="23">
        <f>COUNTIFS(Data!$AE:$AE,D$364,Data!$H:$H,$B372)</f>
        <v>0</v>
      </c>
      <c r="E372" s="23">
        <f>COUNTIFS(Data!$AE:$AE,E$364,Data!$H:$H,$B372)</f>
        <v>0</v>
      </c>
      <c r="F372" s="23">
        <f>COUNTIFS(Data!$AE:$AE,F$364,Data!$H:$H,$B372)</f>
        <v>1</v>
      </c>
      <c r="G372" s="14">
        <f t="shared" si="18"/>
        <v>1</v>
      </c>
    </row>
    <row r="373" spans="1:7" ht="25" customHeight="1" x14ac:dyDescent="0.35">
      <c r="A373" s="17"/>
      <c r="B373" s="69" t="s">
        <v>170</v>
      </c>
      <c r="C373" s="23">
        <f>COUNTIFS(Data!$AE:$AE,C$364,Data!$H:$H,$B373)</f>
        <v>0</v>
      </c>
      <c r="D373" s="23">
        <f>COUNTIFS(Data!$AE:$AE,D$364,Data!$H:$H,$B373)</f>
        <v>0</v>
      </c>
      <c r="E373" s="23">
        <f>COUNTIFS(Data!$AE:$AE,E$364,Data!$H:$H,$B373)</f>
        <v>0</v>
      </c>
      <c r="F373" s="23">
        <f>COUNTIFS(Data!$AE:$AE,F$364,Data!$H:$H,$B373)</f>
        <v>0</v>
      </c>
      <c r="G373" s="14">
        <f t="shared" si="18"/>
        <v>0</v>
      </c>
    </row>
    <row r="374" spans="1:7" ht="25" customHeight="1" x14ac:dyDescent="0.35">
      <c r="A374" s="17"/>
      <c r="B374" s="69" t="s">
        <v>98</v>
      </c>
      <c r="C374" s="23">
        <f>COUNTIFS(Data!$AE:$AE,C$364,Data!$H:$H,$B374)</f>
        <v>2</v>
      </c>
      <c r="D374" s="23">
        <f>COUNTIFS(Data!$AE:$AE,D$364,Data!$H:$H,$B374)</f>
        <v>0</v>
      </c>
      <c r="E374" s="23">
        <f>COUNTIFS(Data!$AE:$AE,E$364,Data!$H:$H,$B374)</f>
        <v>0</v>
      </c>
      <c r="F374" s="23">
        <f>COUNTIFS(Data!$AE:$AE,F$364,Data!$H:$H,$B374)</f>
        <v>1</v>
      </c>
      <c r="G374" s="14">
        <f t="shared" si="18"/>
        <v>3</v>
      </c>
    </row>
    <row r="375" spans="1:7" ht="25" customHeight="1" x14ac:dyDescent="0.35">
      <c r="A375" s="17"/>
      <c r="B375" s="69" t="s">
        <v>159</v>
      </c>
      <c r="C375" s="23">
        <f>COUNTIFS(Data!$AE:$AE,C$364,Data!$H:$H,$B375)</f>
        <v>0</v>
      </c>
      <c r="D375" s="23">
        <f>COUNTIFS(Data!$AE:$AE,D$364,Data!$H:$H,$B375)</f>
        <v>0</v>
      </c>
      <c r="E375" s="23">
        <f>COUNTIFS(Data!$AE:$AE,E$364,Data!$H:$H,$B375)</f>
        <v>0</v>
      </c>
      <c r="F375" s="23">
        <f>COUNTIFS(Data!$AE:$AE,F$364,Data!$H:$H,$B375)</f>
        <v>0</v>
      </c>
      <c r="G375" s="14">
        <f t="shared" si="18"/>
        <v>0</v>
      </c>
    </row>
    <row r="376" spans="1:7" ht="25" customHeight="1" thickBot="1" x14ac:dyDescent="0.4">
      <c r="A376" s="17"/>
      <c r="B376" s="70" t="s">
        <v>144</v>
      </c>
      <c r="C376" s="23">
        <f>COUNTIFS(Data!$AE:$AE,C$364,Data!$H:$H,$B376)</f>
        <v>0</v>
      </c>
      <c r="D376" s="23">
        <f>COUNTIFS(Data!$AE:$AE,D$364,Data!$H:$H,$B376)</f>
        <v>0</v>
      </c>
      <c r="E376" s="23">
        <f>COUNTIFS(Data!$AE:$AE,E$364,Data!$H:$H,$B376)</f>
        <v>0</v>
      </c>
      <c r="F376" s="23">
        <f>COUNTIFS(Data!$AE:$AE,F$364,Data!$H:$H,$B376)</f>
        <v>0</v>
      </c>
      <c r="G376" s="32">
        <f t="shared" si="18"/>
        <v>0</v>
      </c>
    </row>
    <row r="377" spans="1:7" ht="25" customHeight="1" thickBot="1" x14ac:dyDescent="0.4">
      <c r="A377" s="17"/>
      <c r="B377" s="65" t="s">
        <v>307</v>
      </c>
      <c r="C377" s="64">
        <f t="shared" ref="C377:F377" si="19">SUM(C365:C376)</f>
        <v>7</v>
      </c>
      <c r="D377" s="64">
        <f t="shared" si="19"/>
        <v>1</v>
      </c>
      <c r="E377" s="64">
        <f t="shared" si="19"/>
        <v>0</v>
      </c>
      <c r="F377" s="64">
        <f t="shared" si="19"/>
        <v>6</v>
      </c>
      <c r="G377" s="33">
        <f t="shared" si="18"/>
        <v>14</v>
      </c>
    </row>
    <row r="378" spans="1:7" ht="47.25" customHeight="1" thickBot="1" x14ac:dyDescent="0.4">
      <c r="A378" s="17"/>
      <c r="B378" s="110" t="s">
        <v>308</v>
      </c>
      <c r="C378" s="111"/>
      <c r="D378" s="111"/>
      <c r="E378" s="111"/>
      <c r="F378" s="111"/>
      <c r="G378" s="117"/>
    </row>
    <row r="379" spans="1:7" ht="25" customHeight="1" thickBot="1" x14ac:dyDescent="0.4"/>
    <row r="380" spans="1:7" ht="25" customHeight="1" thickBot="1" x14ac:dyDescent="0.4">
      <c r="A380" s="16">
        <v>19</v>
      </c>
      <c r="B380" s="118" t="s">
        <v>338</v>
      </c>
      <c r="C380" s="118"/>
      <c r="D380" s="118"/>
      <c r="E380" s="118"/>
      <c r="F380" s="118"/>
    </row>
    <row r="381" spans="1:7" ht="25" customHeight="1" thickBot="1" x14ac:dyDescent="0.4">
      <c r="A381" s="16" t="s">
        <v>24</v>
      </c>
      <c r="B381" s="98" t="s">
        <v>327</v>
      </c>
      <c r="C381" s="99"/>
      <c r="D381" s="99"/>
      <c r="E381" s="99"/>
      <c r="F381" s="100"/>
    </row>
    <row r="382" spans="1:7" ht="33.75" customHeight="1" x14ac:dyDescent="0.35">
      <c r="A382" s="17"/>
      <c r="B382" s="22"/>
      <c r="C382" s="20" t="s">
        <v>65</v>
      </c>
      <c r="D382" s="19" t="s">
        <v>79</v>
      </c>
      <c r="E382" s="41" t="s">
        <v>158</v>
      </c>
      <c r="F382" s="28" t="s">
        <v>307</v>
      </c>
    </row>
    <row r="383" spans="1:7" ht="25" customHeight="1" x14ac:dyDescent="0.35">
      <c r="A383" s="17"/>
      <c r="B383" s="13" t="s">
        <v>66</v>
      </c>
      <c r="C383" s="21">
        <f>COUNTIFS(Data!$N:$N,C$382,Data!$P:$P,$B383)</f>
        <v>0</v>
      </c>
      <c r="D383" s="9">
        <f>COUNTIFS(Data!$N:$N,D$382,Data!$P:$P,$B383)</f>
        <v>0</v>
      </c>
      <c r="E383" s="27">
        <f>COUNTIFS(Data!$N:$N,E$382,Data!$P:$P,$B383)</f>
        <v>0</v>
      </c>
      <c r="F383" s="14">
        <f t="shared" ref="F383:F388" si="20">SUM(C383:E383)</f>
        <v>0</v>
      </c>
    </row>
    <row r="384" spans="1:7" ht="25" customHeight="1" x14ac:dyDescent="0.35">
      <c r="A384" s="17"/>
      <c r="B384" s="13" t="s">
        <v>89</v>
      </c>
      <c r="C384" s="21">
        <f>COUNTIFS(Data!$N:$N,C$382,Data!$P:$P,$B384)</f>
        <v>1</v>
      </c>
      <c r="D384" s="9">
        <f>COUNTIFS(Data!$N:$N,D$382,Data!$P:$P,$B384)</f>
        <v>5</v>
      </c>
      <c r="E384" s="27">
        <f>COUNTIFS(Data!$N:$N,E$382,Data!$P:$P,$B384)</f>
        <v>0</v>
      </c>
      <c r="F384" s="14">
        <f t="shared" si="20"/>
        <v>6</v>
      </c>
    </row>
    <row r="385" spans="1:6" ht="25" customHeight="1" x14ac:dyDescent="0.35">
      <c r="A385" s="17"/>
      <c r="B385" s="13" t="s">
        <v>121</v>
      </c>
      <c r="C385" s="21">
        <f>COUNTIFS(Data!$N:$N,C$382,Data!$P:$P,$B385)</f>
        <v>1</v>
      </c>
      <c r="D385" s="9">
        <f>COUNTIFS(Data!$N:$N,D$382,Data!$P:$P,$B385)</f>
        <v>2</v>
      </c>
      <c r="E385" s="27">
        <f>COUNTIFS(Data!$N:$N,E$382,Data!$P:$P,$B385)</f>
        <v>0</v>
      </c>
      <c r="F385" s="14">
        <f t="shared" si="20"/>
        <v>3</v>
      </c>
    </row>
    <row r="386" spans="1:6" ht="25" customHeight="1" x14ac:dyDescent="0.35">
      <c r="A386" s="17"/>
      <c r="B386" s="13" t="s">
        <v>160</v>
      </c>
      <c r="C386" s="21">
        <f>COUNTIFS(Data!$N:$N,C$382,Data!$P:$P,$B386)</f>
        <v>0</v>
      </c>
      <c r="D386" s="9">
        <f>COUNTIFS(Data!$N:$N,D$382,Data!$P:$P,$B386)</f>
        <v>0</v>
      </c>
      <c r="E386" s="27">
        <f>COUNTIFS(Data!$N:$N,E$382,Data!$P:$P,$B386)</f>
        <v>0</v>
      </c>
      <c r="F386" s="14">
        <f t="shared" si="20"/>
        <v>0</v>
      </c>
    </row>
    <row r="387" spans="1:6" ht="25" customHeight="1" thickBot="1" x14ac:dyDescent="0.4">
      <c r="A387" s="17"/>
      <c r="B387" s="29" t="s">
        <v>80</v>
      </c>
      <c r="C387" s="30">
        <f>COUNTIFS(Data!$N:$N,C$382,Data!$P:$P,$B387)</f>
        <v>2</v>
      </c>
      <c r="D387" s="10">
        <f>COUNTIFS(Data!$N:$N,D$382,Data!$P:$P,$B387)</f>
        <v>3</v>
      </c>
      <c r="E387" s="31">
        <f>COUNTIFS(Data!$N:$N,E$382,Data!$P:$P,$B387)</f>
        <v>0</v>
      </c>
      <c r="F387" s="32">
        <f t="shared" si="20"/>
        <v>5</v>
      </c>
    </row>
    <row r="388" spans="1:6" ht="25" customHeight="1" thickBot="1" x14ac:dyDescent="0.4">
      <c r="A388" s="17"/>
      <c r="B388" s="65" t="s">
        <v>307</v>
      </c>
      <c r="C388" s="64">
        <f>SUM(C383:C387)</f>
        <v>4</v>
      </c>
      <c r="D388" s="64">
        <f>SUM(D383:D387)</f>
        <v>10</v>
      </c>
      <c r="E388" s="64">
        <f>SUM(E383:E387)</f>
        <v>0</v>
      </c>
      <c r="F388" s="33">
        <f t="shared" si="20"/>
        <v>14</v>
      </c>
    </row>
    <row r="389" spans="1:6" ht="38.25" customHeight="1" thickBot="1" x14ac:dyDescent="0.4">
      <c r="A389" s="17"/>
      <c r="B389" s="101" t="s">
        <v>308</v>
      </c>
      <c r="C389" s="102"/>
      <c r="D389" s="102"/>
      <c r="E389" s="102"/>
      <c r="F389" s="103"/>
    </row>
    <row r="390" spans="1:6" ht="25" customHeight="1" thickBot="1" x14ac:dyDescent="0.4"/>
    <row r="391" spans="1:6" ht="25" customHeight="1" thickBot="1" x14ac:dyDescent="0.4">
      <c r="A391" s="16">
        <v>20</v>
      </c>
      <c r="B391" s="95" t="s">
        <v>338</v>
      </c>
      <c r="C391" s="96"/>
      <c r="D391" s="96"/>
      <c r="E391" s="96"/>
      <c r="F391" s="97"/>
    </row>
    <row r="392" spans="1:6" ht="25" customHeight="1" thickBot="1" x14ac:dyDescent="0.4">
      <c r="A392" s="16" t="s">
        <v>24</v>
      </c>
      <c r="B392" s="98" t="s">
        <v>328</v>
      </c>
      <c r="C392" s="99"/>
      <c r="D392" s="99"/>
      <c r="E392" s="99"/>
      <c r="F392" s="100"/>
    </row>
    <row r="393" spans="1:6" ht="30" customHeight="1" thickBot="1" x14ac:dyDescent="0.4">
      <c r="A393" s="17"/>
      <c r="B393" s="37"/>
      <c r="C393" s="11" t="s">
        <v>65</v>
      </c>
      <c r="D393" s="12" t="s">
        <v>79</v>
      </c>
      <c r="E393" s="38" t="s">
        <v>158</v>
      </c>
      <c r="F393" s="28" t="s">
        <v>307</v>
      </c>
    </row>
    <row r="394" spans="1:6" ht="25" customHeight="1" x14ac:dyDescent="0.35">
      <c r="A394" s="17"/>
      <c r="B394" s="13" t="s">
        <v>67</v>
      </c>
      <c r="C394" s="23">
        <f>COUNTIFS(Data!$N:$N,C$393,Data!$T:$T,$B394)</f>
        <v>4</v>
      </c>
      <c r="D394" s="24">
        <f>COUNTIFS(Data!$N:$N,D$393,Data!$T:$T,$B394)</f>
        <v>10</v>
      </c>
      <c r="E394" s="26">
        <f>COUNTIFS(Data!$N:$N,E$393,Data!$T:$T,$B394)</f>
        <v>0</v>
      </c>
      <c r="F394" s="14">
        <f>SUM(C394:E394)</f>
        <v>14</v>
      </c>
    </row>
    <row r="395" spans="1:6" ht="25" customHeight="1" x14ac:dyDescent="0.35">
      <c r="A395" s="17"/>
      <c r="B395" s="13" t="s">
        <v>125</v>
      </c>
      <c r="C395" s="21">
        <f>COUNTIFS(Data!$N:$N,C$393,Data!$T:$T,$B395)</f>
        <v>0</v>
      </c>
      <c r="D395" s="9">
        <f>COUNTIFS(Data!$N:$N,D$393,Data!$T:$T,$B395)</f>
        <v>0</v>
      </c>
      <c r="E395" s="27">
        <f>COUNTIFS(Data!$N:$N,E$393,Data!$T:$T,$B395)</f>
        <v>0</v>
      </c>
      <c r="F395" s="14">
        <f>SUM(C395:E395)</f>
        <v>0</v>
      </c>
    </row>
    <row r="396" spans="1:6" ht="25" customHeight="1" x14ac:dyDescent="0.35">
      <c r="A396" s="17"/>
      <c r="B396" s="13" t="s">
        <v>138</v>
      </c>
      <c r="C396" s="21">
        <f>COUNTIFS(Data!$N:$N,C$393,Data!$T:$T,$B396)</f>
        <v>0</v>
      </c>
      <c r="D396" s="9">
        <f>COUNTIFS(Data!$N:$N,D$393,Data!$T:$T,$B396)</f>
        <v>0</v>
      </c>
      <c r="E396" s="27">
        <f>COUNTIFS(Data!$N:$N,E$393,Data!$T:$T,$B396)</f>
        <v>0</v>
      </c>
      <c r="F396" s="14">
        <f>SUM(C396:E396)</f>
        <v>0</v>
      </c>
    </row>
    <row r="397" spans="1:6" ht="25" customHeight="1" thickBot="1" x14ac:dyDescent="0.4">
      <c r="A397" s="17"/>
      <c r="B397" s="29" t="s">
        <v>169</v>
      </c>
      <c r="C397" s="30">
        <f>COUNTIFS(Data!$N:$N,C$393,Data!$T:$T,$B397)</f>
        <v>0</v>
      </c>
      <c r="D397" s="10">
        <f>COUNTIFS(Data!$N:$N,D$393,Data!$T:$T,$B397)</f>
        <v>0</v>
      </c>
      <c r="E397" s="31">
        <f>COUNTIFS(Data!$N:$N,E$393,Data!$T:$T,$B397)</f>
        <v>0</v>
      </c>
      <c r="F397" s="32">
        <f>SUM(C397:E397)</f>
        <v>0</v>
      </c>
    </row>
    <row r="398" spans="1:6" ht="25" customHeight="1" thickBot="1" x14ac:dyDescent="0.4">
      <c r="A398" s="17"/>
      <c r="B398" s="65" t="s">
        <v>307</v>
      </c>
      <c r="C398" s="64">
        <f>SUM(C394:C397)</f>
        <v>4</v>
      </c>
      <c r="D398" s="64">
        <f>SUM(D394:D397)</f>
        <v>10</v>
      </c>
      <c r="E398" s="64">
        <f>SUM(E394:E397)</f>
        <v>0</v>
      </c>
      <c r="F398" s="33">
        <f>SUM(C398:E398)</f>
        <v>14</v>
      </c>
    </row>
    <row r="399" spans="1:6" ht="36.75" customHeight="1" thickBot="1" x14ac:dyDescent="0.4">
      <c r="A399" s="17"/>
      <c r="B399" s="101" t="s">
        <v>308</v>
      </c>
      <c r="C399" s="102"/>
      <c r="D399" s="102"/>
      <c r="E399" s="102"/>
      <c r="F399" s="103"/>
    </row>
    <row r="400" spans="1:6" ht="25" customHeight="1" thickBot="1" x14ac:dyDescent="0.4"/>
    <row r="401" spans="1:6" ht="25" customHeight="1" thickBot="1" x14ac:dyDescent="0.4">
      <c r="A401" s="16">
        <v>21</v>
      </c>
      <c r="B401" s="95" t="s">
        <v>338</v>
      </c>
      <c r="C401" s="96"/>
      <c r="D401" s="96"/>
      <c r="E401" s="96"/>
      <c r="F401" s="97"/>
    </row>
    <row r="402" spans="1:6" ht="25" customHeight="1" thickBot="1" x14ac:dyDescent="0.4">
      <c r="A402" s="16" t="s">
        <v>24</v>
      </c>
      <c r="B402" s="98" t="s">
        <v>329</v>
      </c>
      <c r="C402" s="99"/>
      <c r="D402" s="99"/>
      <c r="E402" s="99"/>
      <c r="F402" s="100"/>
    </row>
    <row r="403" spans="1:6" ht="39" customHeight="1" thickBot="1" x14ac:dyDescent="0.4">
      <c r="A403" s="17"/>
      <c r="B403" s="22"/>
      <c r="C403" s="11" t="s">
        <v>65</v>
      </c>
      <c r="D403" s="12" t="s">
        <v>79</v>
      </c>
      <c r="E403" s="38" t="s">
        <v>158</v>
      </c>
      <c r="F403" s="28" t="s">
        <v>307</v>
      </c>
    </row>
    <row r="404" spans="1:6" ht="25" customHeight="1" x14ac:dyDescent="0.35">
      <c r="A404" s="17"/>
      <c r="B404" s="13" t="s">
        <v>100</v>
      </c>
      <c r="C404" s="23">
        <f>COUNTIFS(Data!$N:$N,C$403,Data!$AA:$AA,$B404)</f>
        <v>0</v>
      </c>
      <c r="D404" s="24">
        <f>COUNTIFS(Data!$N:$N,D$403,Data!$AA:$AA,$B404)</f>
        <v>1</v>
      </c>
      <c r="E404" s="26">
        <f>COUNTIFS(Data!$N:$N,E$403,Data!$AA:$AA,$B404)</f>
        <v>0</v>
      </c>
      <c r="F404" s="14">
        <f t="shared" ref="F404:F412" si="21">SUM(C404:E404)</f>
        <v>1</v>
      </c>
    </row>
    <row r="405" spans="1:6" ht="25" customHeight="1" x14ac:dyDescent="0.35">
      <c r="A405" s="17"/>
      <c r="B405" s="13" t="s">
        <v>97</v>
      </c>
      <c r="C405" s="21">
        <f>COUNTIFS(Data!$N:$N,C$403,Data!$AA:$AA,$B405)</f>
        <v>0</v>
      </c>
      <c r="D405" s="9">
        <f>COUNTIFS(Data!$N:$N,D$403,Data!$AA:$AA,$B405)</f>
        <v>0</v>
      </c>
      <c r="E405" s="27">
        <f>COUNTIFS(Data!$N:$N,E$403,Data!$AA:$AA,$B405)</f>
        <v>0</v>
      </c>
      <c r="F405" s="14">
        <f t="shared" si="21"/>
        <v>0</v>
      </c>
    </row>
    <row r="406" spans="1:6" ht="25" customHeight="1" x14ac:dyDescent="0.35">
      <c r="A406" s="17"/>
      <c r="B406" s="13" t="s">
        <v>105</v>
      </c>
      <c r="C406" s="21">
        <f>COUNTIFS(Data!$N:$N,C$403,Data!$AA:$AA,$B406)</f>
        <v>0</v>
      </c>
      <c r="D406" s="9">
        <f>COUNTIFS(Data!$N:$N,D$403,Data!$AA:$AA,$B406)</f>
        <v>0</v>
      </c>
      <c r="E406" s="27">
        <f>COUNTIFS(Data!$N:$N,E$403,Data!$AA:$AA,$B406)</f>
        <v>0</v>
      </c>
      <c r="F406" s="14">
        <f t="shared" si="21"/>
        <v>0</v>
      </c>
    </row>
    <row r="407" spans="1:6" ht="25" customHeight="1" x14ac:dyDescent="0.35">
      <c r="A407" s="17"/>
      <c r="B407" s="13" t="s">
        <v>133</v>
      </c>
      <c r="C407" s="21">
        <f>COUNTIFS(Data!$N:$N,C$403,Data!$AA:$AA,$B407)</f>
        <v>0</v>
      </c>
      <c r="D407" s="9">
        <f>COUNTIFS(Data!$N:$N,D$403,Data!$AA:$AA,$B407)</f>
        <v>1</v>
      </c>
      <c r="E407" s="27">
        <f>COUNTIFS(Data!$N:$N,E$403,Data!$AA:$AA,$B407)</f>
        <v>0</v>
      </c>
      <c r="F407" s="14">
        <f t="shared" si="21"/>
        <v>1</v>
      </c>
    </row>
    <row r="408" spans="1:6" ht="25" customHeight="1" x14ac:dyDescent="0.35">
      <c r="A408" s="17"/>
      <c r="B408" s="13" t="s">
        <v>122</v>
      </c>
      <c r="C408" s="21">
        <f>COUNTIFS(Data!$N:$N,C$403,Data!$AA:$AA,$B408)</f>
        <v>0</v>
      </c>
      <c r="D408" s="9">
        <f>COUNTIFS(Data!$N:$N,D$403,Data!$AA:$AA,$B408)</f>
        <v>5</v>
      </c>
      <c r="E408" s="27">
        <f>COUNTIFS(Data!$N:$N,E$403,Data!$AA:$AA,$B408)</f>
        <v>0</v>
      </c>
      <c r="F408" s="14">
        <f t="shared" si="21"/>
        <v>5</v>
      </c>
    </row>
    <row r="409" spans="1:6" ht="25" customHeight="1" x14ac:dyDescent="0.35">
      <c r="A409" s="17"/>
      <c r="B409" s="13" t="s">
        <v>70</v>
      </c>
      <c r="C409" s="21">
        <f>COUNTIFS(Data!$N:$N,C$403,Data!$AA:$AA,$B409)</f>
        <v>0</v>
      </c>
      <c r="D409" s="9">
        <f>COUNTIFS(Data!$N:$N,D$403,Data!$AA:$AA,$B409)</f>
        <v>1</v>
      </c>
      <c r="E409" s="27">
        <f>COUNTIFS(Data!$N:$N,E$403,Data!$AA:$AA,$B409)</f>
        <v>0</v>
      </c>
      <c r="F409" s="14">
        <f t="shared" si="21"/>
        <v>1</v>
      </c>
    </row>
    <row r="410" spans="1:6" ht="25" customHeight="1" x14ac:dyDescent="0.35">
      <c r="A410" s="17"/>
      <c r="B410" s="13" t="s">
        <v>107</v>
      </c>
      <c r="C410" s="21">
        <f>COUNTIFS(Data!$N:$N,C$403,Data!$AA:$AA,$B410)</f>
        <v>1</v>
      </c>
      <c r="D410" s="9">
        <f>COUNTIFS(Data!$N:$N,D$403,Data!$AA:$AA,$B410)</f>
        <v>0</v>
      </c>
      <c r="E410" s="27">
        <f>COUNTIFS(Data!$N:$N,E$403,Data!$AA:$AA,$B410)</f>
        <v>0</v>
      </c>
      <c r="F410" s="14">
        <f t="shared" si="21"/>
        <v>1</v>
      </c>
    </row>
    <row r="411" spans="1:6" ht="25" customHeight="1" thickBot="1" x14ac:dyDescent="0.4">
      <c r="A411" s="17"/>
      <c r="B411" s="29" t="s">
        <v>82</v>
      </c>
      <c r="C411" s="30">
        <f>COUNTIFS(Data!$N:$N,C$403,Data!$AA:$AA,$B411)</f>
        <v>3</v>
      </c>
      <c r="D411" s="10">
        <f>COUNTIFS(Data!$N:$N,D$403,Data!$AA:$AA,$B411)</f>
        <v>2</v>
      </c>
      <c r="E411" s="31">
        <f>COUNTIFS(Data!$N:$N,E$403,Data!$AA:$AA,$B411)</f>
        <v>0</v>
      </c>
      <c r="F411" s="32">
        <f t="shared" si="21"/>
        <v>5</v>
      </c>
    </row>
    <row r="412" spans="1:6" ht="25" customHeight="1" thickBot="1" x14ac:dyDescent="0.4">
      <c r="A412" s="17"/>
      <c r="B412" s="65" t="s">
        <v>307</v>
      </c>
      <c r="C412" s="64">
        <f>SUM(C404:C411)</f>
        <v>4</v>
      </c>
      <c r="D412" s="64">
        <f>SUM(D404:D411)</f>
        <v>10</v>
      </c>
      <c r="E412" s="64">
        <f>SUM(E404:E411)</f>
        <v>0</v>
      </c>
      <c r="F412" s="33">
        <f t="shared" si="21"/>
        <v>14</v>
      </c>
    </row>
    <row r="413" spans="1:6" ht="42.75" customHeight="1" thickBot="1" x14ac:dyDescent="0.4">
      <c r="A413" s="17"/>
      <c r="B413" s="101" t="s">
        <v>308</v>
      </c>
      <c r="C413" s="102"/>
      <c r="D413" s="102"/>
      <c r="E413" s="102"/>
      <c r="F413" s="103"/>
    </row>
    <row r="414" spans="1:6" ht="25" customHeight="1" thickBot="1" x14ac:dyDescent="0.4"/>
    <row r="415" spans="1:6" ht="25" customHeight="1" thickBot="1" x14ac:dyDescent="0.4">
      <c r="A415" s="16">
        <v>22</v>
      </c>
      <c r="B415" s="95" t="s">
        <v>338</v>
      </c>
      <c r="C415" s="96"/>
      <c r="D415" s="96"/>
      <c r="E415" s="96"/>
      <c r="F415" s="97"/>
    </row>
    <row r="416" spans="1:6" ht="25" customHeight="1" thickBot="1" x14ac:dyDescent="0.4">
      <c r="A416" s="16" t="s">
        <v>24</v>
      </c>
      <c r="B416" s="98" t="s">
        <v>330</v>
      </c>
      <c r="C416" s="99"/>
      <c r="D416" s="99"/>
      <c r="E416" s="99"/>
      <c r="F416" s="100"/>
    </row>
    <row r="417" spans="1:8" ht="36" customHeight="1" thickBot="1" x14ac:dyDescent="0.4">
      <c r="A417" s="17"/>
      <c r="B417" s="22"/>
      <c r="C417" s="11" t="s">
        <v>65</v>
      </c>
      <c r="D417" s="12" t="s">
        <v>79</v>
      </c>
      <c r="E417" s="38" t="s">
        <v>158</v>
      </c>
      <c r="F417" s="28" t="s">
        <v>307</v>
      </c>
    </row>
    <row r="418" spans="1:8" ht="25" customHeight="1" x14ac:dyDescent="0.35">
      <c r="A418" s="17"/>
      <c r="B418" s="13" t="s">
        <v>83</v>
      </c>
      <c r="C418" s="23">
        <f>COUNTIFS(Data!$N:$N,C$417,Data!$AE:$AE,$B418)</f>
        <v>1</v>
      </c>
      <c r="D418" s="24">
        <f>COUNTIFS(Data!$N:$N,D$417,Data!$AE:$AE,$B418)</f>
        <v>6</v>
      </c>
      <c r="E418" s="26">
        <f>COUNTIFS(Data!$N:$N,E$417,Data!$AE:$AE,$B418)</f>
        <v>0</v>
      </c>
      <c r="F418" s="14">
        <f>SUM(C418:E418)</f>
        <v>7</v>
      </c>
    </row>
    <row r="419" spans="1:8" ht="25" customHeight="1" x14ac:dyDescent="0.35">
      <c r="A419" s="17"/>
      <c r="B419" s="13" t="s">
        <v>108</v>
      </c>
      <c r="C419" s="21">
        <f>COUNTIFS(Data!$N:$N,C$417,Data!$AE:$AE,$B419)</f>
        <v>0</v>
      </c>
      <c r="D419" s="9">
        <f>COUNTIFS(Data!$N:$N,D$417,Data!$AE:$AE,$B419)</f>
        <v>1</v>
      </c>
      <c r="E419" s="27">
        <f>COUNTIFS(Data!$N:$N,E$417,Data!$AE:$AE,$B419)</f>
        <v>0</v>
      </c>
      <c r="F419" s="14">
        <f>SUM(C419:E419)</f>
        <v>1</v>
      </c>
    </row>
    <row r="420" spans="1:8" ht="25" customHeight="1" x14ac:dyDescent="0.35">
      <c r="A420" s="17"/>
      <c r="B420" s="13" t="s">
        <v>149</v>
      </c>
      <c r="C420" s="21">
        <f>COUNTIFS(Data!$N:$N,C$417,Data!$AE:$AE,$B420)</f>
        <v>0</v>
      </c>
      <c r="D420" s="9">
        <f>COUNTIFS(Data!$N:$N,D$417,Data!$AE:$AE,$B420)</f>
        <v>0</v>
      </c>
      <c r="E420" s="27">
        <f>COUNTIFS(Data!$N:$N,E$417,Data!$AE:$AE,$B420)</f>
        <v>0</v>
      </c>
      <c r="F420" s="14">
        <f>SUM(C420:E420)</f>
        <v>0</v>
      </c>
    </row>
    <row r="421" spans="1:8" ht="25" customHeight="1" thickBot="1" x14ac:dyDescent="0.4">
      <c r="A421" s="17"/>
      <c r="B421" s="29" t="s">
        <v>71</v>
      </c>
      <c r="C421" s="30">
        <f>COUNTIFS(Data!$N:$N,C$417,Data!$AE:$AE,$B421)</f>
        <v>3</v>
      </c>
      <c r="D421" s="10">
        <f>COUNTIFS(Data!$N:$N,D$417,Data!$AE:$AE,$B421)</f>
        <v>3</v>
      </c>
      <c r="E421" s="31">
        <f>COUNTIFS(Data!$N:$N,E$417,Data!$AE:$AE,$B421)</f>
        <v>0</v>
      </c>
      <c r="F421" s="32">
        <f>SUM(C421:E421)</f>
        <v>6</v>
      </c>
    </row>
    <row r="422" spans="1:8" ht="25" customHeight="1" thickBot="1" x14ac:dyDescent="0.4">
      <c r="A422" s="17"/>
      <c r="B422" s="65" t="s">
        <v>307</v>
      </c>
      <c r="C422" s="64">
        <f>SUM(C418:C421)</f>
        <v>4</v>
      </c>
      <c r="D422" s="64">
        <f>SUM(D418:D421)</f>
        <v>10</v>
      </c>
      <c r="E422" s="64">
        <f>SUM(E418:E421)</f>
        <v>0</v>
      </c>
      <c r="F422" s="33">
        <f>SUM(C422:E422)</f>
        <v>14</v>
      </c>
    </row>
    <row r="423" spans="1:8" ht="40.5" customHeight="1" thickBot="1" x14ac:dyDescent="0.4">
      <c r="A423" s="17"/>
      <c r="B423" s="101" t="s">
        <v>308</v>
      </c>
      <c r="C423" s="102"/>
      <c r="D423" s="102"/>
      <c r="E423" s="102"/>
      <c r="F423" s="103"/>
    </row>
    <row r="424" spans="1:8" ht="25" customHeight="1" thickBot="1" x14ac:dyDescent="0.4"/>
    <row r="425" spans="1:8" ht="25" customHeight="1" thickBot="1" x14ac:dyDescent="0.4">
      <c r="A425" s="16">
        <v>23</v>
      </c>
      <c r="B425" s="95" t="s">
        <v>338</v>
      </c>
      <c r="C425" s="96"/>
      <c r="D425" s="96"/>
      <c r="E425" s="96"/>
      <c r="F425" s="96"/>
      <c r="G425" s="96"/>
      <c r="H425" s="97"/>
    </row>
    <row r="426" spans="1:8" ht="25" customHeight="1" thickBot="1" x14ac:dyDescent="0.4">
      <c r="A426" s="16" t="s">
        <v>26</v>
      </c>
      <c r="B426" s="98" t="s">
        <v>331</v>
      </c>
      <c r="C426" s="99"/>
      <c r="D426" s="99"/>
      <c r="E426" s="99"/>
      <c r="F426" s="99"/>
      <c r="G426" s="99"/>
      <c r="H426" s="100"/>
    </row>
    <row r="427" spans="1:8" ht="40.5" customHeight="1" thickBot="1" x14ac:dyDescent="0.4">
      <c r="A427" s="17"/>
      <c r="B427" s="22"/>
      <c r="C427" s="11" t="s">
        <v>66</v>
      </c>
      <c r="D427" s="12" t="s">
        <v>89</v>
      </c>
      <c r="E427" s="12" t="s">
        <v>121</v>
      </c>
      <c r="F427" s="12" t="s">
        <v>160</v>
      </c>
      <c r="G427" s="38" t="s">
        <v>80</v>
      </c>
      <c r="H427" s="28" t="s">
        <v>307</v>
      </c>
    </row>
    <row r="428" spans="1:8" ht="25" customHeight="1" x14ac:dyDescent="0.35">
      <c r="A428" s="17"/>
      <c r="B428" s="13" t="s">
        <v>67</v>
      </c>
      <c r="C428" s="23">
        <f>COUNTIFS(Data!$P:$P,C$427,Data!$T:$T,$B428)</f>
        <v>0</v>
      </c>
      <c r="D428" s="24">
        <f>COUNTIFS(Data!$P:$P,D$427,Data!$T:$T,$B428)</f>
        <v>6</v>
      </c>
      <c r="E428" s="24">
        <f>COUNTIFS(Data!$P:$P,E$427,Data!$T:$T,$B428)</f>
        <v>3</v>
      </c>
      <c r="F428" s="24">
        <f>COUNTIFS(Data!$P:$P,F$427,Data!$T:$T,$B428)</f>
        <v>0</v>
      </c>
      <c r="G428" s="26">
        <f>COUNTIFS(Data!$P:$P,G$427,Data!$T:$T,$B428)</f>
        <v>5</v>
      </c>
      <c r="H428" s="14">
        <f>SUM(C428:G428)</f>
        <v>14</v>
      </c>
    </row>
    <row r="429" spans="1:8" ht="25" customHeight="1" x14ac:dyDescent="0.35">
      <c r="A429" s="17"/>
      <c r="B429" s="13" t="s">
        <v>125</v>
      </c>
      <c r="C429" s="21">
        <f>COUNTIFS(Data!$P:$P,C$427,Data!$T:$T,$B429)</f>
        <v>0</v>
      </c>
      <c r="D429" s="9">
        <f>COUNTIFS(Data!$P:$P,D$427,Data!$T:$T,$B429)</f>
        <v>0</v>
      </c>
      <c r="E429" s="9">
        <f>COUNTIFS(Data!$P:$P,E$427,Data!$T:$T,$B429)</f>
        <v>0</v>
      </c>
      <c r="F429" s="9">
        <f>COUNTIFS(Data!$P:$P,F$427,Data!$T:$T,$B429)</f>
        <v>0</v>
      </c>
      <c r="G429" s="27">
        <f>COUNTIFS(Data!$P:$P,G$427,Data!$T:$T,$B429)</f>
        <v>0</v>
      </c>
      <c r="H429" s="14">
        <f>SUM(C429:G429)</f>
        <v>0</v>
      </c>
    </row>
    <row r="430" spans="1:8" ht="25" customHeight="1" x14ac:dyDescent="0.35">
      <c r="A430" s="17"/>
      <c r="B430" s="13" t="s">
        <v>138</v>
      </c>
      <c r="C430" s="21">
        <f>COUNTIFS(Data!$P:$P,C$427,Data!$T:$T,$B430)</f>
        <v>0</v>
      </c>
      <c r="D430" s="9">
        <f>COUNTIFS(Data!$P:$P,D$427,Data!$T:$T,$B430)</f>
        <v>0</v>
      </c>
      <c r="E430" s="9">
        <f>COUNTIFS(Data!$P:$P,E$427,Data!$T:$T,$B430)</f>
        <v>0</v>
      </c>
      <c r="F430" s="9">
        <f>COUNTIFS(Data!$P:$P,F$427,Data!$T:$T,$B430)</f>
        <v>0</v>
      </c>
      <c r="G430" s="27">
        <f>COUNTIFS(Data!$P:$P,G$427,Data!$T:$T,$B430)</f>
        <v>0</v>
      </c>
      <c r="H430" s="14">
        <f>SUM(C430:G430)</f>
        <v>0</v>
      </c>
    </row>
    <row r="431" spans="1:8" ht="25" customHeight="1" thickBot="1" x14ac:dyDescent="0.4">
      <c r="A431" s="17"/>
      <c r="B431" s="29" t="s">
        <v>169</v>
      </c>
      <c r="C431" s="30">
        <f>COUNTIFS(Data!$P:$P,C$427,Data!$T:$T,$B431)</f>
        <v>0</v>
      </c>
      <c r="D431" s="10">
        <f>COUNTIFS(Data!$P:$P,D$427,Data!$T:$T,$B431)</f>
        <v>0</v>
      </c>
      <c r="E431" s="10">
        <f>COUNTIFS(Data!$P:$P,E$427,Data!$T:$T,$B431)</f>
        <v>0</v>
      </c>
      <c r="F431" s="10">
        <f>COUNTIFS(Data!$P:$P,F$427,Data!$T:$T,$B431)</f>
        <v>0</v>
      </c>
      <c r="G431" s="31">
        <f>COUNTIFS(Data!$P:$P,G$427,Data!$T:$T,$B431)</f>
        <v>0</v>
      </c>
      <c r="H431" s="32">
        <f>SUM(C431:G431)</f>
        <v>0</v>
      </c>
    </row>
    <row r="432" spans="1:8" ht="25" customHeight="1" thickBot="1" x14ac:dyDescent="0.4">
      <c r="A432" s="17"/>
      <c r="B432" s="65" t="s">
        <v>307</v>
      </c>
      <c r="C432" s="64">
        <f>SUM(C428:C431)</f>
        <v>0</v>
      </c>
      <c r="D432" s="64">
        <f>SUM(D428:D431)</f>
        <v>6</v>
      </c>
      <c r="E432" s="64">
        <f>SUM(E428:E431)</f>
        <v>3</v>
      </c>
      <c r="F432" s="64">
        <f>SUM(F428:F431)</f>
        <v>0</v>
      </c>
      <c r="G432" s="64">
        <f>SUM(G428:G431)</f>
        <v>5</v>
      </c>
      <c r="H432" s="33">
        <f>SUM(C432:G432)</f>
        <v>14</v>
      </c>
    </row>
    <row r="433" spans="1:8" ht="57" customHeight="1" thickBot="1" x14ac:dyDescent="0.4">
      <c r="A433" s="17"/>
      <c r="B433" s="101" t="s">
        <v>308</v>
      </c>
      <c r="C433" s="102"/>
      <c r="D433" s="102"/>
      <c r="E433" s="102"/>
      <c r="F433" s="102"/>
      <c r="G433" s="102"/>
      <c r="H433" s="103"/>
    </row>
    <row r="434" spans="1:8" ht="25" customHeight="1" thickBot="1" x14ac:dyDescent="0.4"/>
    <row r="435" spans="1:8" ht="25" customHeight="1" thickBot="1" x14ac:dyDescent="0.4">
      <c r="A435" s="16">
        <v>24</v>
      </c>
      <c r="B435" s="95" t="s">
        <v>338</v>
      </c>
      <c r="C435" s="96"/>
      <c r="D435" s="96"/>
      <c r="E435" s="96"/>
      <c r="F435" s="96"/>
      <c r="G435" s="96"/>
      <c r="H435" s="97"/>
    </row>
    <row r="436" spans="1:8" ht="25" customHeight="1" thickBot="1" x14ac:dyDescent="0.4">
      <c r="A436" s="16" t="s">
        <v>26</v>
      </c>
      <c r="B436" s="98" t="s">
        <v>332</v>
      </c>
      <c r="C436" s="99"/>
      <c r="D436" s="99"/>
      <c r="E436" s="99"/>
      <c r="F436" s="99"/>
      <c r="G436" s="99"/>
      <c r="H436" s="100"/>
    </row>
    <row r="437" spans="1:8" ht="36.75" customHeight="1" thickBot="1" x14ac:dyDescent="0.4">
      <c r="A437" s="17"/>
      <c r="B437" s="22"/>
      <c r="C437" s="11" t="s">
        <v>66</v>
      </c>
      <c r="D437" s="12" t="s">
        <v>89</v>
      </c>
      <c r="E437" s="12" t="s">
        <v>121</v>
      </c>
      <c r="F437" s="12" t="s">
        <v>160</v>
      </c>
      <c r="G437" s="38" t="s">
        <v>80</v>
      </c>
      <c r="H437" s="28" t="s">
        <v>307</v>
      </c>
    </row>
    <row r="438" spans="1:8" ht="25" customHeight="1" x14ac:dyDescent="0.35">
      <c r="A438" s="17"/>
      <c r="B438" s="13" t="s">
        <v>100</v>
      </c>
      <c r="C438" s="23">
        <f>COUNTIFS(Data!$P:$P,C$437,Data!$AA:$AA,$B438)</f>
        <v>0</v>
      </c>
      <c r="D438" s="24">
        <f>COUNTIFS(Data!$P:$P,D$437,Data!$AA:$AA,$B438)</f>
        <v>1</v>
      </c>
      <c r="E438" s="24">
        <f>COUNTIFS(Data!$P:$P,E$437,Data!$AA:$AA,$B438)</f>
        <v>0</v>
      </c>
      <c r="F438" s="24">
        <f>COUNTIFS(Data!$P:$P,F$437,Data!$AA:$AA,$B438)</f>
        <v>0</v>
      </c>
      <c r="G438" s="26">
        <f>COUNTIFS(Data!$P:$P,G$437,Data!$AA:$AA,$B438)</f>
        <v>0</v>
      </c>
      <c r="H438" s="14">
        <f t="shared" ref="H438:H446" si="22">SUM(C438:G438)</f>
        <v>1</v>
      </c>
    </row>
    <row r="439" spans="1:8" ht="25" customHeight="1" x14ac:dyDescent="0.35">
      <c r="A439" s="17"/>
      <c r="B439" s="13" t="s">
        <v>97</v>
      </c>
      <c r="C439" s="21">
        <f>COUNTIFS(Data!$P:$P,C$437,Data!$AA:$AA,$B439)</f>
        <v>0</v>
      </c>
      <c r="D439" s="9">
        <f>COUNTIFS(Data!$P:$P,D$437,Data!$AA:$AA,$B439)</f>
        <v>0</v>
      </c>
      <c r="E439" s="9">
        <f>COUNTIFS(Data!$P:$P,E$437,Data!$AA:$AA,$B439)</f>
        <v>0</v>
      </c>
      <c r="F439" s="9">
        <f>COUNTIFS(Data!$P:$P,F$437,Data!$AA:$AA,$B439)</f>
        <v>0</v>
      </c>
      <c r="G439" s="27">
        <f>COUNTIFS(Data!$P:$P,G$437,Data!$AA:$AA,$B439)</f>
        <v>0</v>
      </c>
      <c r="H439" s="14">
        <f t="shared" si="22"/>
        <v>0</v>
      </c>
    </row>
    <row r="440" spans="1:8" ht="25" customHeight="1" x14ac:dyDescent="0.35">
      <c r="A440" s="17"/>
      <c r="B440" s="13" t="s">
        <v>105</v>
      </c>
      <c r="C440" s="21">
        <f>COUNTIFS(Data!$P:$P,C$437,Data!$AA:$AA,$B440)</f>
        <v>0</v>
      </c>
      <c r="D440" s="9">
        <f>COUNTIFS(Data!$P:$P,D$437,Data!$AA:$AA,$B440)</f>
        <v>0</v>
      </c>
      <c r="E440" s="9">
        <f>COUNTIFS(Data!$P:$P,E$437,Data!$AA:$AA,$B440)</f>
        <v>0</v>
      </c>
      <c r="F440" s="9">
        <f>COUNTIFS(Data!$P:$P,F$437,Data!$AA:$AA,$B440)</f>
        <v>0</v>
      </c>
      <c r="G440" s="27">
        <f>COUNTIFS(Data!$P:$P,G$437,Data!$AA:$AA,$B440)</f>
        <v>0</v>
      </c>
      <c r="H440" s="14">
        <f t="shared" si="22"/>
        <v>0</v>
      </c>
    </row>
    <row r="441" spans="1:8" ht="25" customHeight="1" x14ac:dyDescent="0.35">
      <c r="A441" s="17"/>
      <c r="B441" s="13" t="s">
        <v>133</v>
      </c>
      <c r="C441" s="21">
        <f>COUNTIFS(Data!$P:$P,C$437,Data!$AA:$AA,$B441)</f>
        <v>0</v>
      </c>
      <c r="D441" s="9">
        <f>COUNTIFS(Data!$P:$P,D$437,Data!$AA:$AA,$B441)</f>
        <v>1</v>
      </c>
      <c r="E441" s="9">
        <f>COUNTIFS(Data!$P:$P,E$437,Data!$AA:$AA,$B441)</f>
        <v>0</v>
      </c>
      <c r="F441" s="9">
        <f>COUNTIFS(Data!$P:$P,F$437,Data!$AA:$AA,$B441)</f>
        <v>0</v>
      </c>
      <c r="G441" s="27">
        <f>COUNTIFS(Data!$P:$P,G$437,Data!$AA:$AA,$B441)</f>
        <v>0</v>
      </c>
      <c r="H441" s="14">
        <f t="shared" si="22"/>
        <v>1</v>
      </c>
    </row>
    <row r="442" spans="1:8" ht="25" customHeight="1" x14ac:dyDescent="0.35">
      <c r="A442" s="17"/>
      <c r="B442" s="13" t="s">
        <v>122</v>
      </c>
      <c r="C442" s="21">
        <f>COUNTIFS(Data!$P:$P,C$437,Data!$AA:$AA,$B442)</f>
        <v>0</v>
      </c>
      <c r="D442" s="9">
        <f>COUNTIFS(Data!$P:$P,D$437,Data!$AA:$AA,$B442)</f>
        <v>3</v>
      </c>
      <c r="E442" s="9">
        <f>COUNTIFS(Data!$P:$P,E$437,Data!$AA:$AA,$B442)</f>
        <v>1</v>
      </c>
      <c r="F442" s="9">
        <f>COUNTIFS(Data!$P:$P,F$437,Data!$AA:$AA,$B442)</f>
        <v>0</v>
      </c>
      <c r="G442" s="27">
        <f>COUNTIFS(Data!$P:$P,G$437,Data!$AA:$AA,$B442)</f>
        <v>1</v>
      </c>
      <c r="H442" s="14">
        <f t="shared" si="22"/>
        <v>5</v>
      </c>
    </row>
    <row r="443" spans="1:8" ht="25" customHeight="1" x14ac:dyDescent="0.35">
      <c r="A443" s="17"/>
      <c r="B443" s="13" t="s">
        <v>70</v>
      </c>
      <c r="C443" s="21">
        <f>COUNTIFS(Data!$P:$P,C$437,Data!$AA:$AA,$B443)</f>
        <v>0</v>
      </c>
      <c r="D443" s="9">
        <f>COUNTIFS(Data!$P:$P,D$437,Data!$AA:$AA,$B443)</f>
        <v>0</v>
      </c>
      <c r="E443" s="9">
        <f>COUNTIFS(Data!$P:$P,E$437,Data!$AA:$AA,$B443)</f>
        <v>0</v>
      </c>
      <c r="F443" s="9">
        <f>COUNTIFS(Data!$P:$P,F$437,Data!$AA:$AA,$B443)</f>
        <v>0</v>
      </c>
      <c r="G443" s="27">
        <f>COUNTIFS(Data!$P:$P,G$437,Data!$AA:$AA,$B443)</f>
        <v>1</v>
      </c>
      <c r="H443" s="14">
        <f t="shared" si="22"/>
        <v>1</v>
      </c>
    </row>
    <row r="444" spans="1:8" ht="25" customHeight="1" x14ac:dyDescent="0.35">
      <c r="A444" s="17"/>
      <c r="B444" s="13" t="s">
        <v>107</v>
      </c>
      <c r="C444" s="21">
        <f>COUNTIFS(Data!$P:$P,C$437,Data!$AA:$AA,$B444)</f>
        <v>0</v>
      </c>
      <c r="D444" s="9">
        <f>COUNTIFS(Data!$P:$P,D$437,Data!$AA:$AA,$B444)</f>
        <v>1</v>
      </c>
      <c r="E444" s="9">
        <f>COUNTIFS(Data!$P:$P,E$437,Data!$AA:$AA,$B444)</f>
        <v>0</v>
      </c>
      <c r="F444" s="9">
        <f>COUNTIFS(Data!$P:$P,F$437,Data!$AA:$AA,$B444)</f>
        <v>0</v>
      </c>
      <c r="G444" s="27">
        <f>COUNTIFS(Data!$P:$P,G$437,Data!$AA:$AA,$B444)</f>
        <v>0</v>
      </c>
      <c r="H444" s="14">
        <f t="shared" si="22"/>
        <v>1</v>
      </c>
    </row>
    <row r="445" spans="1:8" ht="25" customHeight="1" thickBot="1" x14ac:dyDescent="0.4">
      <c r="A445" s="17"/>
      <c r="B445" s="29" t="s">
        <v>82</v>
      </c>
      <c r="C445" s="30">
        <f>COUNTIFS(Data!$P:$P,C$437,Data!$AA:$AA,$B445)</f>
        <v>0</v>
      </c>
      <c r="D445" s="10">
        <f>COUNTIFS(Data!$P:$P,D$437,Data!$AA:$AA,$B445)</f>
        <v>0</v>
      </c>
      <c r="E445" s="10">
        <f>COUNTIFS(Data!$P:$P,E$437,Data!$AA:$AA,$B445)</f>
        <v>2</v>
      </c>
      <c r="F445" s="10">
        <f>COUNTIFS(Data!$P:$P,F$437,Data!$AA:$AA,$B445)</f>
        <v>0</v>
      </c>
      <c r="G445" s="31">
        <f>COUNTIFS(Data!$P:$P,G$437,Data!$AA:$AA,$B445)</f>
        <v>3</v>
      </c>
      <c r="H445" s="32">
        <f t="shared" si="22"/>
        <v>5</v>
      </c>
    </row>
    <row r="446" spans="1:8" ht="25" customHeight="1" thickBot="1" x14ac:dyDescent="0.4">
      <c r="A446" s="17"/>
      <c r="B446" s="65" t="s">
        <v>307</v>
      </c>
      <c r="C446" s="64">
        <f>SUM(C438:C445)</f>
        <v>0</v>
      </c>
      <c r="D446" s="64">
        <f>SUM(D438:D445)</f>
        <v>6</v>
      </c>
      <c r="E446" s="64">
        <f>SUM(E438:E445)</f>
        <v>3</v>
      </c>
      <c r="F446" s="64">
        <f>SUM(F438:F445)</f>
        <v>0</v>
      </c>
      <c r="G446" s="64">
        <f>SUM(G438:G445)</f>
        <v>5</v>
      </c>
      <c r="H446" s="33">
        <f t="shared" si="22"/>
        <v>14</v>
      </c>
    </row>
    <row r="447" spans="1:8" ht="48" customHeight="1" thickBot="1" x14ac:dyDescent="0.4">
      <c r="A447" s="17"/>
      <c r="B447" s="101" t="s">
        <v>308</v>
      </c>
      <c r="C447" s="102"/>
      <c r="D447" s="102"/>
      <c r="E447" s="102"/>
      <c r="F447" s="102"/>
      <c r="G447" s="102"/>
      <c r="H447" s="103"/>
    </row>
    <row r="448" spans="1:8" ht="25" customHeight="1" thickBot="1" x14ac:dyDescent="0.4"/>
    <row r="449" spans="1:8" ht="25" customHeight="1" thickBot="1" x14ac:dyDescent="0.4">
      <c r="A449" s="16">
        <v>25</v>
      </c>
      <c r="B449" s="95" t="s">
        <v>338</v>
      </c>
      <c r="C449" s="96"/>
      <c r="D449" s="96"/>
      <c r="E449" s="96"/>
      <c r="F449" s="96"/>
      <c r="G449" s="96"/>
      <c r="H449" s="97"/>
    </row>
    <row r="450" spans="1:8" ht="25" customHeight="1" thickBot="1" x14ac:dyDescent="0.4">
      <c r="A450" s="16" t="s">
        <v>26</v>
      </c>
      <c r="B450" s="98" t="s">
        <v>333</v>
      </c>
      <c r="C450" s="99"/>
      <c r="D450" s="99"/>
      <c r="E450" s="99"/>
      <c r="F450" s="99"/>
      <c r="G450" s="99"/>
      <c r="H450" s="100"/>
    </row>
    <row r="451" spans="1:8" ht="30" customHeight="1" thickBot="1" x14ac:dyDescent="0.4">
      <c r="A451" s="17"/>
      <c r="B451" s="22"/>
      <c r="C451" s="11" t="s">
        <v>66</v>
      </c>
      <c r="D451" s="12" t="s">
        <v>89</v>
      </c>
      <c r="E451" s="12" t="s">
        <v>121</v>
      </c>
      <c r="F451" s="12" t="s">
        <v>160</v>
      </c>
      <c r="G451" s="38" t="s">
        <v>80</v>
      </c>
      <c r="H451" s="28" t="s">
        <v>307</v>
      </c>
    </row>
    <row r="452" spans="1:8" ht="26.25" customHeight="1" x14ac:dyDescent="0.35">
      <c r="A452" s="17"/>
      <c r="B452" s="13" t="s">
        <v>83</v>
      </c>
      <c r="C452" s="23">
        <f>COUNTIFS(Data!$P:$P,C$451,Data!$AE:$AE,$B452)</f>
        <v>0</v>
      </c>
      <c r="D452" s="24">
        <f>COUNTIFS(Data!$P:$P,D$451,Data!$AE:$AE,$B452)</f>
        <v>5</v>
      </c>
      <c r="E452" s="24">
        <f>COUNTIFS(Data!$P:$P,E$451,Data!$AE:$AE,$B452)</f>
        <v>1</v>
      </c>
      <c r="F452" s="24">
        <f>COUNTIFS(Data!$P:$P,F$451,Data!$AE:$AE,$B452)</f>
        <v>0</v>
      </c>
      <c r="G452" s="26">
        <f>COUNTIFS(Data!$P:$P,G$451,Data!$AE:$AE,$B452)</f>
        <v>1</v>
      </c>
      <c r="H452" s="14">
        <f>SUM(C452:G452)</f>
        <v>7</v>
      </c>
    </row>
    <row r="453" spans="1:8" ht="26.25" customHeight="1" x14ac:dyDescent="0.35">
      <c r="A453" s="17"/>
      <c r="B453" s="13" t="s">
        <v>108</v>
      </c>
      <c r="C453" s="21">
        <f>COUNTIFS(Data!$P:$P,C$451,Data!$AE:$AE,$B453)</f>
        <v>0</v>
      </c>
      <c r="D453" s="9">
        <f>COUNTIFS(Data!$P:$P,D$451,Data!$AE:$AE,$B453)</f>
        <v>1</v>
      </c>
      <c r="E453" s="9">
        <f>COUNTIFS(Data!$P:$P,E$451,Data!$AE:$AE,$B453)</f>
        <v>0</v>
      </c>
      <c r="F453" s="9">
        <f>COUNTIFS(Data!$P:$P,F$451,Data!$AE:$AE,$B453)</f>
        <v>0</v>
      </c>
      <c r="G453" s="27">
        <f>COUNTIFS(Data!$P:$P,G$451,Data!$AE:$AE,$B453)</f>
        <v>0</v>
      </c>
      <c r="H453" s="14">
        <f>SUM(C453:G453)</f>
        <v>1</v>
      </c>
    </row>
    <row r="454" spans="1:8" ht="26.25" customHeight="1" x14ac:dyDescent="0.35">
      <c r="A454" s="17"/>
      <c r="B454" s="13" t="s">
        <v>149</v>
      </c>
      <c r="C454" s="21">
        <f>COUNTIFS(Data!$P:$P,C$451,Data!$AE:$AE,$B454)</f>
        <v>0</v>
      </c>
      <c r="D454" s="9">
        <f>COUNTIFS(Data!$P:$P,D$451,Data!$AE:$AE,$B454)</f>
        <v>0</v>
      </c>
      <c r="E454" s="9">
        <f>COUNTIFS(Data!$P:$P,E$451,Data!$AE:$AE,$B454)</f>
        <v>0</v>
      </c>
      <c r="F454" s="9">
        <f>COUNTIFS(Data!$P:$P,F$451,Data!$AE:$AE,$B454)</f>
        <v>0</v>
      </c>
      <c r="G454" s="27">
        <f>COUNTIFS(Data!$P:$P,G$451,Data!$AE:$AE,$B454)</f>
        <v>0</v>
      </c>
      <c r="H454" s="14">
        <f>SUM(C454:G454)</f>
        <v>0</v>
      </c>
    </row>
    <row r="455" spans="1:8" ht="26.25" customHeight="1" thickBot="1" x14ac:dyDescent="0.4">
      <c r="A455" s="17"/>
      <c r="B455" s="29" t="s">
        <v>71</v>
      </c>
      <c r="C455" s="30">
        <f>COUNTIFS(Data!$P:$P,C$451,Data!$AE:$AE,$B455)</f>
        <v>0</v>
      </c>
      <c r="D455" s="10">
        <f>COUNTIFS(Data!$P:$P,D$451,Data!$AE:$AE,$B455)</f>
        <v>0</v>
      </c>
      <c r="E455" s="10">
        <f>COUNTIFS(Data!$P:$P,E$451,Data!$AE:$AE,$B455)</f>
        <v>2</v>
      </c>
      <c r="F455" s="10">
        <f>COUNTIFS(Data!$P:$P,F$451,Data!$AE:$AE,$B455)</f>
        <v>0</v>
      </c>
      <c r="G455" s="31">
        <f>COUNTIFS(Data!$P:$P,G$451,Data!$AE:$AE,$B455)</f>
        <v>4</v>
      </c>
      <c r="H455" s="32">
        <f>SUM(C455:G455)</f>
        <v>6</v>
      </c>
    </row>
    <row r="456" spans="1:8" ht="26.25" customHeight="1" thickBot="1" x14ac:dyDescent="0.4">
      <c r="A456" s="17"/>
      <c r="B456" s="65" t="s">
        <v>307</v>
      </c>
      <c r="C456" s="64">
        <f>SUM(C452:C455)</f>
        <v>0</v>
      </c>
      <c r="D456" s="64">
        <f>SUM(D452:D455)</f>
        <v>6</v>
      </c>
      <c r="E456" s="64">
        <f>SUM(E452:E455)</f>
        <v>3</v>
      </c>
      <c r="F456" s="64">
        <f>SUM(F452:F455)</f>
        <v>0</v>
      </c>
      <c r="G456" s="64">
        <f>SUM(G452:G455)</f>
        <v>5</v>
      </c>
      <c r="H456" s="33">
        <f>SUM(C456:G456)</f>
        <v>14</v>
      </c>
    </row>
    <row r="457" spans="1:8" ht="46.5" customHeight="1" thickBot="1" x14ac:dyDescent="0.4">
      <c r="A457" s="17"/>
      <c r="B457" s="101" t="s">
        <v>308</v>
      </c>
      <c r="C457" s="102"/>
      <c r="D457" s="102"/>
      <c r="E457" s="102"/>
      <c r="F457" s="102"/>
      <c r="G457" s="102"/>
      <c r="H457" s="103"/>
    </row>
    <row r="458" spans="1:8" ht="25" customHeight="1" thickBot="1" x14ac:dyDescent="0.4"/>
    <row r="459" spans="1:8" ht="25" customHeight="1" thickBot="1" x14ac:dyDescent="0.4">
      <c r="A459" s="16">
        <v>26</v>
      </c>
      <c r="B459" s="95" t="s">
        <v>338</v>
      </c>
      <c r="C459" s="96"/>
      <c r="D459" s="96"/>
      <c r="E459" s="96"/>
      <c r="F459" s="96"/>
      <c r="G459" s="97"/>
    </row>
    <row r="460" spans="1:8" ht="25" customHeight="1" thickBot="1" x14ac:dyDescent="0.4">
      <c r="A460" s="16" t="s">
        <v>29</v>
      </c>
      <c r="B460" s="98" t="s">
        <v>334</v>
      </c>
      <c r="C460" s="99"/>
      <c r="D460" s="99"/>
      <c r="E460" s="99"/>
      <c r="F460" s="99"/>
      <c r="G460" s="100"/>
    </row>
    <row r="461" spans="1:8" ht="25" customHeight="1" thickBot="1" x14ac:dyDescent="0.4">
      <c r="A461" s="17"/>
      <c r="B461" s="22"/>
      <c r="C461" s="34" t="s">
        <v>67</v>
      </c>
      <c r="D461" s="35" t="s">
        <v>125</v>
      </c>
      <c r="E461" s="35" t="s">
        <v>138</v>
      </c>
      <c r="F461" s="36" t="s">
        <v>169</v>
      </c>
      <c r="G461" s="28" t="s">
        <v>307</v>
      </c>
    </row>
    <row r="462" spans="1:8" ht="25" customHeight="1" x14ac:dyDescent="0.35">
      <c r="A462" s="17"/>
      <c r="B462" s="13" t="s">
        <v>100</v>
      </c>
      <c r="C462" s="23">
        <f>COUNTIFS(Data!$T:$T,C$461,Data!$AA:$AA,$B462)</f>
        <v>1</v>
      </c>
      <c r="D462" s="24">
        <f>COUNTIFS(Data!$T:$T,D$461,Data!$AA:$AA,$B462)</f>
        <v>0</v>
      </c>
      <c r="E462" s="24">
        <f>COUNTIFS(Data!$T:$T,E$461,Data!$AA:$AA,$B462)</f>
        <v>0</v>
      </c>
      <c r="F462" s="26">
        <f>COUNTIFS(Data!$T:$T,F$461,Data!$AA:$AA,$B462)</f>
        <v>0</v>
      </c>
      <c r="G462" s="14">
        <f t="shared" ref="G462:G470" si="23">SUM(C462:F462)</f>
        <v>1</v>
      </c>
    </row>
    <row r="463" spans="1:8" ht="25" customHeight="1" x14ac:dyDescent="0.35">
      <c r="A463" s="17"/>
      <c r="B463" s="13" t="s">
        <v>97</v>
      </c>
      <c r="C463" s="21">
        <f>COUNTIFS(Data!$T:$T,C$461,Data!$AA:$AA,$B463)</f>
        <v>0</v>
      </c>
      <c r="D463" s="9">
        <f>COUNTIFS(Data!$T:$T,D$461,Data!$AA:$AA,$B463)</f>
        <v>0</v>
      </c>
      <c r="E463" s="9">
        <f>COUNTIFS(Data!$T:$T,E$461,Data!$AA:$AA,$B463)</f>
        <v>0</v>
      </c>
      <c r="F463" s="27">
        <f>COUNTIFS(Data!$T:$T,F$461,Data!$AA:$AA,$B463)</f>
        <v>0</v>
      </c>
      <c r="G463" s="14">
        <f t="shared" si="23"/>
        <v>0</v>
      </c>
    </row>
    <row r="464" spans="1:8" ht="25" customHeight="1" x14ac:dyDescent="0.35">
      <c r="A464" s="17"/>
      <c r="B464" s="13" t="s">
        <v>105</v>
      </c>
      <c r="C464" s="21">
        <f>COUNTIFS(Data!$T:$T,C$461,Data!$AA:$AA,$B464)</f>
        <v>0</v>
      </c>
      <c r="D464" s="9">
        <f>COUNTIFS(Data!$T:$T,D$461,Data!$AA:$AA,$B464)</f>
        <v>0</v>
      </c>
      <c r="E464" s="9">
        <f>COUNTIFS(Data!$T:$T,E$461,Data!$AA:$AA,$B464)</f>
        <v>0</v>
      </c>
      <c r="F464" s="27">
        <f>COUNTIFS(Data!$T:$T,F$461,Data!$AA:$AA,$B464)</f>
        <v>0</v>
      </c>
      <c r="G464" s="14">
        <f t="shared" si="23"/>
        <v>0</v>
      </c>
    </row>
    <row r="465" spans="1:7" ht="25" customHeight="1" x14ac:dyDescent="0.35">
      <c r="A465" s="17"/>
      <c r="B465" s="13" t="s">
        <v>133</v>
      </c>
      <c r="C465" s="21">
        <f>COUNTIFS(Data!$T:$T,C$461,Data!$AA:$AA,$B465)</f>
        <v>1</v>
      </c>
      <c r="D465" s="9">
        <f>COUNTIFS(Data!$T:$T,D$461,Data!$AA:$AA,$B465)</f>
        <v>0</v>
      </c>
      <c r="E465" s="9">
        <f>COUNTIFS(Data!$T:$T,E$461,Data!$AA:$AA,$B465)</f>
        <v>0</v>
      </c>
      <c r="F465" s="27">
        <f>COUNTIFS(Data!$T:$T,F$461,Data!$AA:$AA,$B465)</f>
        <v>0</v>
      </c>
      <c r="G465" s="14">
        <f t="shared" si="23"/>
        <v>1</v>
      </c>
    </row>
    <row r="466" spans="1:7" ht="25" customHeight="1" x14ac:dyDescent="0.35">
      <c r="A466" s="17"/>
      <c r="B466" s="13" t="s">
        <v>122</v>
      </c>
      <c r="C466" s="21">
        <f>COUNTIFS(Data!$T:$T,C$461,Data!$AA:$AA,$B466)</f>
        <v>5</v>
      </c>
      <c r="D466" s="9">
        <f>COUNTIFS(Data!$T:$T,D$461,Data!$AA:$AA,$B466)</f>
        <v>0</v>
      </c>
      <c r="E466" s="9">
        <f>COUNTIFS(Data!$T:$T,E$461,Data!$AA:$AA,$B466)</f>
        <v>0</v>
      </c>
      <c r="F466" s="27">
        <f>COUNTIFS(Data!$T:$T,F$461,Data!$AA:$AA,$B466)</f>
        <v>0</v>
      </c>
      <c r="G466" s="14">
        <f t="shared" si="23"/>
        <v>5</v>
      </c>
    </row>
    <row r="467" spans="1:7" ht="25" customHeight="1" x14ac:dyDescent="0.35">
      <c r="A467" s="17"/>
      <c r="B467" s="13" t="s">
        <v>70</v>
      </c>
      <c r="C467" s="21">
        <f>COUNTIFS(Data!$T:$T,C$461,Data!$AA:$AA,$B467)</f>
        <v>1</v>
      </c>
      <c r="D467" s="9">
        <f>COUNTIFS(Data!$T:$T,D$461,Data!$AA:$AA,$B467)</f>
        <v>0</v>
      </c>
      <c r="E467" s="9">
        <f>COUNTIFS(Data!$T:$T,E$461,Data!$AA:$AA,$B467)</f>
        <v>0</v>
      </c>
      <c r="F467" s="27">
        <f>COUNTIFS(Data!$T:$T,F$461,Data!$AA:$AA,$B467)</f>
        <v>0</v>
      </c>
      <c r="G467" s="14">
        <f t="shared" si="23"/>
        <v>1</v>
      </c>
    </row>
    <row r="468" spans="1:7" ht="25" customHeight="1" x14ac:dyDescent="0.35">
      <c r="A468" s="17"/>
      <c r="B468" s="13" t="s">
        <v>107</v>
      </c>
      <c r="C468" s="21">
        <f>COUNTIFS(Data!$T:$T,C$461,Data!$AA:$AA,$B468)</f>
        <v>1</v>
      </c>
      <c r="D468" s="9">
        <f>COUNTIFS(Data!$T:$T,D$461,Data!$AA:$AA,$B468)</f>
        <v>0</v>
      </c>
      <c r="E468" s="9">
        <f>COUNTIFS(Data!$T:$T,E$461,Data!$AA:$AA,$B468)</f>
        <v>0</v>
      </c>
      <c r="F468" s="27">
        <f>COUNTIFS(Data!$T:$T,F$461,Data!$AA:$AA,$B468)</f>
        <v>0</v>
      </c>
      <c r="G468" s="14">
        <f t="shared" si="23"/>
        <v>1</v>
      </c>
    </row>
    <row r="469" spans="1:7" ht="25" customHeight="1" thickBot="1" x14ac:dyDescent="0.4">
      <c r="A469" s="17"/>
      <c r="B469" s="29" t="s">
        <v>82</v>
      </c>
      <c r="C469" s="30">
        <f>COUNTIFS(Data!$T:$T,C$461,Data!$AA:$AA,$B469)</f>
        <v>5</v>
      </c>
      <c r="D469" s="10">
        <f>COUNTIFS(Data!$T:$T,D$461,Data!$AA:$AA,$B469)</f>
        <v>0</v>
      </c>
      <c r="E469" s="10">
        <f>COUNTIFS(Data!$T:$T,E$461,Data!$AA:$AA,$B469)</f>
        <v>0</v>
      </c>
      <c r="F469" s="31">
        <f>COUNTIFS(Data!$T:$T,F$461,Data!$AA:$AA,$B469)</f>
        <v>0</v>
      </c>
      <c r="G469" s="32">
        <f t="shared" si="23"/>
        <v>5</v>
      </c>
    </row>
    <row r="470" spans="1:7" ht="25" customHeight="1" thickBot="1" x14ac:dyDescent="0.4">
      <c r="A470" s="17"/>
      <c r="B470" s="65" t="s">
        <v>307</v>
      </c>
      <c r="C470" s="42">
        <f>SUM(C462:C469)</f>
        <v>14</v>
      </c>
      <c r="D470" s="42">
        <f>SUM(D462:D469)</f>
        <v>0</v>
      </c>
      <c r="E470" s="42">
        <f>SUM(E462:E469)</f>
        <v>0</v>
      </c>
      <c r="F470" s="42">
        <f>SUM(F462:F469)</f>
        <v>0</v>
      </c>
      <c r="G470" s="33">
        <f t="shared" si="23"/>
        <v>14</v>
      </c>
    </row>
    <row r="471" spans="1:7" ht="37.5" customHeight="1" thickBot="1" x14ac:dyDescent="0.4">
      <c r="A471" s="17"/>
      <c r="B471" s="101" t="s">
        <v>308</v>
      </c>
      <c r="C471" s="102"/>
      <c r="D471" s="102"/>
      <c r="E471" s="102"/>
      <c r="F471" s="102"/>
      <c r="G471" s="103"/>
    </row>
    <row r="472" spans="1:7" ht="25" customHeight="1" thickBot="1" x14ac:dyDescent="0.4"/>
    <row r="473" spans="1:7" ht="25" customHeight="1" thickBot="1" x14ac:dyDescent="0.4">
      <c r="A473" s="16">
        <v>27</v>
      </c>
      <c r="B473" s="95" t="s">
        <v>338</v>
      </c>
      <c r="C473" s="96"/>
      <c r="D473" s="96"/>
      <c r="E473" s="96"/>
      <c r="F473" s="96"/>
      <c r="G473" s="97"/>
    </row>
    <row r="474" spans="1:7" ht="25" customHeight="1" thickBot="1" x14ac:dyDescent="0.4">
      <c r="A474" s="16" t="s">
        <v>29</v>
      </c>
      <c r="B474" s="98" t="s">
        <v>335</v>
      </c>
      <c r="C474" s="99"/>
      <c r="D474" s="99"/>
      <c r="E474" s="99"/>
      <c r="F474" s="99"/>
      <c r="G474" s="100"/>
    </row>
    <row r="475" spans="1:7" ht="25" customHeight="1" thickBot="1" x14ac:dyDescent="0.4">
      <c r="A475" s="17"/>
      <c r="B475" s="22"/>
      <c r="C475" s="34" t="s">
        <v>67</v>
      </c>
      <c r="D475" s="35" t="s">
        <v>125</v>
      </c>
      <c r="E475" s="35" t="s">
        <v>138</v>
      </c>
      <c r="F475" s="36" t="s">
        <v>169</v>
      </c>
      <c r="G475" s="28" t="s">
        <v>307</v>
      </c>
    </row>
    <row r="476" spans="1:7" ht="25.5" customHeight="1" x14ac:dyDescent="0.35">
      <c r="A476" s="17"/>
      <c r="B476" s="13" t="s">
        <v>83</v>
      </c>
      <c r="C476" s="23">
        <f>COUNTIFS(Data!$T:$T,C$475,Data!$AE:$AE,$B476)</f>
        <v>7</v>
      </c>
      <c r="D476" s="24">
        <f>COUNTIFS(Data!$T:$T,D$475,Data!$AE:$AE,$B476)</f>
        <v>0</v>
      </c>
      <c r="E476" s="24">
        <f>COUNTIFS(Data!$T:$T,E$475,Data!$AE:$AE,$B476)</f>
        <v>0</v>
      </c>
      <c r="F476" s="26">
        <f>COUNTIFS(Data!$T:$T,F$475,Data!$AE:$AE,$B476)</f>
        <v>0</v>
      </c>
      <c r="G476" s="14">
        <f>SUM(C476:F476)</f>
        <v>7</v>
      </c>
    </row>
    <row r="477" spans="1:7" ht="25.5" customHeight="1" x14ac:dyDescent="0.35">
      <c r="A477" s="17"/>
      <c r="B477" s="13" t="s">
        <v>108</v>
      </c>
      <c r="C477" s="21">
        <f>COUNTIFS(Data!$T:$T,C$475,Data!$AE:$AE,$B477)</f>
        <v>1</v>
      </c>
      <c r="D477" s="9">
        <f>COUNTIFS(Data!$T:$T,D$475,Data!$AE:$AE,$B477)</f>
        <v>0</v>
      </c>
      <c r="E477" s="9">
        <f>COUNTIFS(Data!$T:$T,E$475,Data!$AE:$AE,$B477)</f>
        <v>0</v>
      </c>
      <c r="F477" s="27">
        <f>COUNTIFS(Data!$T:$T,F$475,Data!$AE:$AE,$B477)</f>
        <v>0</v>
      </c>
      <c r="G477" s="14">
        <f>SUM(C477:F477)</f>
        <v>1</v>
      </c>
    </row>
    <row r="478" spans="1:7" ht="25.5" customHeight="1" x14ac:dyDescent="0.35">
      <c r="A478" s="17"/>
      <c r="B478" s="13" t="s">
        <v>149</v>
      </c>
      <c r="C478" s="21">
        <f>COUNTIFS(Data!$T:$T,C$475,Data!$AE:$AE,$B478)</f>
        <v>0</v>
      </c>
      <c r="D478" s="9">
        <f>COUNTIFS(Data!$T:$T,D$475,Data!$AE:$AE,$B478)</f>
        <v>0</v>
      </c>
      <c r="E478" s="9">
        <f>COUNTIFS(Data!$T:$T,E$475,Data!$AE:$AE,$B478)</f>
        <v>0</v>
      </c>
      <c r="F478" s="27">
        <f>COUNTIFS(Data!$T:$T,F$475,Data!$AE:$AE,$B478)</f>
        <v>0</v>
      </c>
      <c r="G478" s="14">
        <f>SUM(C478:F478)</f>
        <v>0</v>
      </c>
    </row>
    <row r="479" spans="1:7" ht="25.5" customHeight="1" thickBot="1" x14ac:dyDescent="0.4">
      <c r="A479" s="17"/>
      <c r="B479" s="29" t="s">
        <v>71</v>
      </c>
      <c r="C479" s="30">
        <f>COUNTIFS(Data!$T:$T,C$475,Data!$AE:$AE,$B479)</f>
        <v>6</v>
      </c>
      <c r="D479" s="10">
        <f>COUNTIFS(Data!$T:$T,D$475,Data!$AE:$AE,$B479)</f>
        <v>0</v>
      </c>
      <c r="E479" s="10">
        <f>COUNTIFS(Data!$T:$T,E$475,Data!$AE:$AE,$B479)</f>
        <v>0</v>
      </c>
      <c r="F479" s="31">
        <f>COUNTIFS(Data!$T:$T,F$475,Data!$AE:$AE,$B479)</f>
        <v>0</v>
      </c>
      <c r="G479" s="32">
        <f>SUM(C479:F479)</f>
        <v>6</v>
      </c>
    </row>
    <row r="480" spans="1:7" ht="25.5" customHeight="1" thickBot="1" x14ac:dyDescent="0.4">
      <c r="A480" s="17"/>
      <c r="B480" s="65" t="s">
        <v>307</v>
      </c>
      <c r="C480" s="64">
        <f>SUM(C476:C479)</f>
        <v>14</v>
      </c>
      <c r="D480" s="64">
        <f>SUM(D476:D479)</f>
        <v>0</v>
      </c>
      <c r="E480" s="64">
        <f>SUM(E476:E479)</f>
        <v>0</v>
      </c>
      <c r="F480" s="64">
        <f>SUM(F476:F479)</f>
        <v>0</v>
      </c>
      <c r="G480" s="33">
        <f>SUM(C480:F480)</f>
        <v>14</v>
      </c>
    </row>
    <row r="481" spans="1:7" ht="42" customHeight="1" thickBot="1" x14ac:dyDescent="0.4">
      <c r="A481" s="17"/>
      <c r="B481" s="101" t="s">
        <v>308</v>
      </c>
      <c r="C481" s="102"/>
      <c r="D481" s="102"/>
      <c r="E481" s="102"/>
      <c r="F481" s="102"/>
      <c r="G481" s="103"/>
    </row>
    <row r="482" spans="1:7" ht="25" customHeight="1" x14ac:dyDescent="0.35"/>
  </sheetData>
  <mergeCells count="81">
    <mergeCell ref="B2:G2"/>
    <mergeCell ref="B3:G3"/>
    <mergeCell ref="B18:G18"/>
    <mergeCell ref="B20:F20"/>
    <mergeCell ref="B21:F21"/>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280:H280"/>
    <mergeCell ref="B281:H281"/>
    <mergeCell ref="B288:H288"/>
    <mergeCell ref="B290:F290"/>
    <mergeCell ref="B256:H256"/>
    <mergeCell ref="B257:H257"/>
    <mergeCell ref="B264:H264"/>
    <mergeCell ref="B266:H266"/>
    <mergeCell ref="B267:H267"/>
    <mergeCell ref="B309:H309"/>
    <mergeCell ref="B324:H324"/>
    <mergeCell ref="B380:F380"/>
    <mergeCell ref="B381:F381"/>
    <mergeCell ref="B389:F389"/>
    <mergeCell ref="B326:G326"/>
    <mergeCell ref="B327:G327"/>
    <mergeCell ref="B342:G342"/>
    <mergeCell ref="B391:F391"/>
    <mergeCell ref="B392:F392"/>
    <mergeCell ref="B399:F399"/>
    <mergeCell ref="B344:K344"/>
    <mergeCell ref="B345:K345"/>
    <mergeCell ref="B360:K360"/>
    <mergeCell ref="B362:G362"/>
    <mergeCell ref="B363:G363"/>
    <mergeCell ref="B378:G378"/>
    <mergeCell ref="B447:H447"/>
    <mergeCell ref="B401:F401"/>
    <mergeCell ref="B402:F402"/>
    <mergeCell ref="B413:F413"/>
    <mergeCell ref="B415:F415"/>
    <mergeCell ref="B416:F416"/>
    <mergeCell ref="B423:F423"/>
    <mergeCell ref="B425:H425"/>
    <mergeCell ref="B426:H426"/>
    <mergeCell ref="B433:H433"/>
    <mergeCell ref="B435:H435"/>
    <mergeCell ref="B436:H436"/>
    <mergeCell ref="B449:H449"/>
    <mergeCell ref="B450:H450"/>
    <mergeCell ref="B457:H457"/>
    <mergeCell ref="B481:G481"/>
    <mergeCell ref="B473:G473"/>
    <mergeCell ref="B474:G474"/>
    <mergeCell ref="B471:G471"/>
    <mergeCell ref="B459:G459"/>
    <mergeCell ref="B460:G4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2024-09-23T17:07:54Z</dcterms:modified>
</cp:coreProperties>
</file>