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atif\Downloads\2025 01 05 القبض على خلفية الميول الجنسية 2014\data\"/>
    </mc:Choice>
  </mc:AlternateContent>
  <xr:revisionPtr revIDLastSave="0" documentId="13_ncr:1_{0527E1A5-6F06-4EA5-8354-87BE11B9D53E}" xr6:coauthVersionLast="47" xr6:coauthVersionMax="47" xr10:uidLastSave="{00000000-0000-0000-0000-000000000000}"/>
  <bookViews>
    <workbookView xWindow="12700" yWindow="0" windowWidth="12990" windowHeight="13770" tabRatio="500" xr2:uid="{00000000-000D-0000-FFFF-FFFF00000000}"/>
  </bookViews>
  <sheets>
    <sheet name="incidents" sheetId="1" r:id="rId1"/>
    <sheet name="cases" sheetId="2" r:id="rId2"/>
    <sheet name="STATS" sheetId="3" r:id="rId3"/>
  </sheets>
  <definedNames>
    <definedName name="_xlnm._FilterDatabase" localSheetId="1">cases!$A$2:$AK$83</definedName>
    <definedName name="_xlnm._FilterDatabase" localSheetId="0" hidden="1">incidents!$A$2:$AH$22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205" i="3" l="1"/>
  <c r="F205" i="3"/>
  <c r="E205" i="3"/>
  <c r="D205" i="3"/>
  <c r="C205" i="3"/>
  <c r="G204" i="3"/>
  <c r="F204" i="3"/>
  <c r="E204" i="3"/>
  <c r="D204" i="3"/>
  <c r="C204" i="3"/>
  <c r="G203" i="3"/>
  <c r="F203" i="3"/>
  <c r="E203" i="3"/>
  <c r="D203" i="3"/>
  <c r="C203" i="3"/>
  <c r="F196" i="3"/>
  <c r="E196" i="3"/>
  <c r="D196" i="3"/>
  <c r="C196" i="3"/>
  <c r="F195" i="3"/>
  <c r="E195" i="3"/>
  <c r="D195" i="3"/>
  <c r="C195" i="3"/>
  <c r="F194" i="3"/>
  <c r="E194" i="3"/>
  <c r="D194" i="3"/>
  <c r="C194" i="3"/>
  <c r="G187" i="3"/>
  <c r="F187" i="3"/>
  <c r="E187" i="3"/>
  <c r="D187" i="3"/>
  <c r="C187" i="3"/>
  <c r="G186" i="3"/>
  <c r="F186" i="3"/>
  <c r="E186" i="3"/>
  <c r="D186" i="3"/>
  <c r="C186" i="3"/>
  <c r="G185" i="3"/>
  <c r="F185" i="3"/>
  <c r="E185" i="3"/>
  <c r="D185" i="3"/>
  <c r="C185" i="3"/>
  <c r="G178" i="3"/>
  <c r="F178" i="3"/>
  <c r="E178" i="3"/>
  <c r="D178" i="3"/>
  <c r="C178" i="3"/>
  <c r="G177" i="3"/>
  <c r="F177" i="3"/>
  <c r="E177" i="3"/>
  <c r="D177" i="3"/>
  <c r="C177" i="3"/>
  <c r="G176" i="3"/>
  <c r="F176" i="3"/>
  <c r="E176" i="3"/>
  <c r="D176" i="3"/>
  <c r="C176" i="3"/>
  <c r="G175" i="3"/>
  <c r="F175" i="3"/>
  <c r="E175" i="3"/>
  <c r="D175" i="3"/>
  <c r="C175" i="3"/>
  <c r="G174" i="3"/>
  <c r="F174" i="3"/>
  <c r="E174" i="3"/>
  <c r="D174" i="3"/>
  <c r="C174" i="3"/>
  <c r="G173" i="3"/>
  <c r="F173" i="3"/>
  <c r="E173" i="3"/>
  <c r="D173" i="3"/>
  <c r="C173" i="3"/>
  <c r="G172" i="3"/>
  <c r="F172" i="3"/>
  <c r="E172" i="3"/>
  <c r="D172" i="3"/>
  <c r="C172" i="3"/>
  <c r="G165" i="3"/>
  <c r="F165" i="3"/>
  <c r="E165" i="3"/>
  <c r="D165" i="3"/>
  <c r="C165" i="3"/>
  <c r="G164" i="3"/>
  <c r="F164" i="3"/>
  <c r="E164" i="3"/>
  <c r="D164" i="3"/>
  <c r="C164" i="3"/>
  <c r="E157" i="3"/>
  <c r="D157" i="3"/>
  <c r="C157" i="3"/>
  <c r="E156" i="3"/>
  <c r="D156" i="3"/>
  <c r="C156" i="3"/>
  <c r="E155" i="3"/>
  <c r="D155" i="3"/>
  <c r="C155" i="3"/>
  <c r="E148" i="3"/>
  <c r="D148" i="3"/>
  <c r="C148" i="3"/>
  <c r="E147" i="3"/>
  <c r="D147" i="3"/>
  <c r="C147" i="3"/>
  <c r="E146" i="3"/>
  <c r="D146" i="3"/>
  <c r="C146" i="3"/>
  <c r="E145" i="3"/>
  <c r="D145" i="3"/>
  <c r="C145" i="3"/>
  <c r="E144" i="3"/>
  <c r="D144" i="3"/>
  <c r="C144" i="3"/>
  <c r="E143" i="3"/>
  <c r="D143" i="3"/>
  <c r="C143" i="3"/>
  <c r="E142" i="3"/>
  <c r="D142" i="3"/>
  <c r="C142" i="3"/>
  <c r="E135" i="3"/>
  <c r="D135" i="3"/>
  <c r="C135" i="3"/>
  <c r="E134" i="3"/>
  <c r="D134" i="3"/>
  <c r="C134" i="3"/>
  <c r="G127" i="3"/>
  <c r="F127" i="3"/>
  <c r="E127" i="3"/>
  <c r="D127" i="3"/>
  <c r="C127" i="3"/>
  <c r="G126" i="3"/>
  <c r="F126" i="3"/>
  <c r="E126" i="3"/>
  <c r="D126" i="3"/>
  <c r="C126" i="3"/>
  <c r="G125" i="3"/>
  <c r="F125" i="3"/>
  <c r="E125" i="3"/>
  <c r="D125" i="3"/>
  <c r="C125" i="3"/>
  <c r="G118" i="3"/>
  <c r="F118" i="3"/>
  <c r="E118" i="3"/>
  <c r="D118" i="3"/>
  <c r="C118" i="3"/>
  <c r="G117" i="3"/>
  <c r="F117" i="3"/>
  <c r="E117" i="3"/>
  <c r="D117" i="3"/>
  <c r="C117" i="3"/>
  <c r="G116" i="3"/>
  <c r="F116" i="3"/>
  <c r="E116" i="3"/>
  <c r="D116" i="3"/>
  <c r="C116" i="3"/>
  <c r="G115" i="3"/>
  <c r="F115" i="3"/>
  <c r="E115" i="3"/>
  <c r="D115" i="3"/>
  <c r="C115" i="3"/>
  <c r="G114" i="3"/>
  <c r="F114" i="3"/>
  <c r="E114" i="3"/>
  <c r="D114" i="3"/>
  <c r="C114" i="3"/>
  <c r="G113" i="3"/>
  <c r="F113" i="3"/>
  <c r="E113" i="3"/>
  <c r="D113" i="3"/>
  <c r="C113" i="3"/>
  <c r="G112" i="3"/>
  <c r="F112" i="3"/>
  <c r="E112" i="3"/>
  <c r="D112" i="3"/>
  <c r="C112" i="3"/>
  <c r="G105" i="3"/>
  <c r="F105" i="3"/>
  <c r="E105" i="3"/>
  <c r="D105" i="3"/>
  <c r="C105" i="3"/>
  <c r="G104" i="3"/>
  <c r="F104" i="3"/>
  <c r="E104" i="3"/>
  <c r="D104" i="3"/>
  <c r="C104" i="3"/>
  <c r="H97" i="3"/>
  <c r="G97" i="3"/>
  <c r="F97" i="3"/>
  <c r="E97" i="3"/>
  <c r="D97" i="3"/>
  <c r="C97" i="3"/>
  <c r="H96" i="3"/>
  <c r="G96" i="3"/>
  <c r="F96" i="3"/>
  <c r="E96" i="3"/>
  <c r="D96" i="3"/>
  <c r="C96" i="3"/>
  <c r="H95" i="3"/>
  <c r="G95" i="3"/>
  <c r="F95" i="3"/>
  <c r="E95" i="3"/>
  <c r="D95" i="3"/>
  <c r="C95" i="3"/>
  <c r="H94" i="3"/>
  <c r="G94" i="3"/>
  <c r="F94" i="3"/>
  <c r="E94" i="3"/>
  <c r="D94" i="3"/>
  <c r="C94" i="3"/>
  <c r="H93" i="3"/>
  <c r="G93" i="3"/>
  <c r="F93" i="3"/>
  <c r="E93" i="3"/>
  <c r="D93" i="3"/>
  <c r="C93" i="3"/>
  <c r="H92" i="3"/>
  <c r="G92" i="3"/>
  <c r="F92" i="3"/>
  <c r="E92" i="3"/>
  <c r="D92" i="3"/>
  <c r="C92" i="3"/>
  <c r="H91" i="3"/>
  <c r="G91" i="3"/>
  <c r="F91" i="3"/>
  <c r="E91" i="3"/>
  <c r="D91" i="3"/>
  <c r="C91" i="3"/>
  <c r="H84" i="3"/>
  <c r="G84" i="3"/>
  <c r="F84" i="3"/>
  <c r="E84" i="3"/>
  <c r="D84" i="3"/>
  <c r="C84" i="3"/>
  <c r="H83" i="3"/>
  <c r="G83" i="3"/>
  <c r="F83" i="3"/>
  <c r="E83" i="3"/>
  <c r="D83" i="3"/>
  <c r="C83" i="3"/>
  <c r="F76" i="3"/>
  <c r="E76" i="3"/>
  <c r="D76" i="3"/>
  <c r="C76" i="3"/>
  <c r="F75" i="3"/>
  <c r="E75" i="3"/>
  <c r="D75" i="3"/>
  <c r="C75" i="3"/>
  <c r="F74" i="3"/>
  <c r="E74" i="3"/>
  <c r="D74" i="3"/>
  <c r="C74" i="3"/>
  <c r="F73" i="3"/>
  <c r="E73" i="3"/>
  <c r="D73" i="3"/>
  <c r="C73" i="3"/>
  <c r="F72" i="3"/>
  <c r="E72" i="3"/>
  <c r="D72" i="3"/>
  <c r="C72" i="3"/>
  <c r="F71" i="3"/>
  <c r="E71" i="3"/>
  <c r="D71" i="3"/>
  <c r="C71" i="3"/>
  <c r="G64" i="3"/>
  <c r="F64" i="3"/>
  <c r="E64" i="3"/>
  <c r="D64" i="3"/>
  <c r="C64" i="3"/>
  <c r="G63" i="3"/>
  <c r="F63" i="3"/>
  <c r="E63" i="3"/>
  <c r="D63" i="3"/>
  <c r="C63" i="3"/>
  <c r="G62" i="3"/>
  <c r="F62" i="3"/>
  <c r="E62" i="3"/>
  <c r="D62" i="3"/>
  <c r="C62" i="3"/>
  <c r="G61" i="3"/>
  <c r="F61" i="3"/>
  <c r="E61" i="3"/>
  <c r="D61" i="3"/>
  <c r="C61" i="3"/>
  <c r="G60" i="3"/>
  <c r="F60" i="3"/>
  <c r="E60" i="3"/>
  <c r="D60" i="3"/>
  <c r="C60" i="3"/>
  <c r="G59" i="3"/>
  <c r="F59" i="3"/>
  <c r="E59" i="3"/>
  <c r="D59" i="3"/>
  <c r="C59" i="3"/>
  <c r="F52" i="3"/>
  <c r="E52" i="3"/>
  <c r="D52" i="3"/>
  <c r="C52" i="3"/>
  <c r="F51" i="3"/>
  <c r="E51" i="3"/>
  <c r="D51" i="3"/>
  <c r="C51" i="3"/>
  <c r="F50" i="3"/>
  <c r="E50" i="3"/>
  <c r="D50" i="3"/>
  <c r="C50" i="3"/>
  <c r="F49" i="3"/>
  <c r="E49" i="3"/>
  <c r="D49" i="3"/>
  <c r="C49" i="3"/>
  <c r="F48" i="3"/>
  <c r="E48" i="3"/>
  <c r="D48" i="3"/>
  <c r="C48" i="3"/>
  <c r="F47" i="3"/>
  <c r="E47" i="3"/>
  <c r="D47" i="3"/>
  <c r="C47" i="3"/>
  <c r="F46" i="3"/>
  <c r="E46" i="3"/>
  <c r="D46" i="3"/>
  <c r="C46" i="3"/>
  <c r="F39" i="3"/>
  <c r="E39" i="3"/>
  <c r="D39" i="3"/>
  <c r="C39" i="3"/>
  <c r="F38" i="3"/>
  <c r="E38" i="3"/>
  <c r="D38" i="3"/>
  <c r="C38" i="3"/>
  <c r="H31" i="3"/>
  <c r="G31" i="3"/>
  <c r="F31" i="3"/>
  <c r="E31" i="3"/>
  <c r="D31" i="3"/>
  <c r="C31" i="3"/>
  <c r="H30" i="3"/>
  <c r="G30" i="3"/>
  <c r="F30" i="3"/>
  <c r="E30" i="3"/>
  <c r="D30" i="3"/>
  <c r="C30" i="3"/>
  <c r="F23" i="3"/>
  <c r="E23" i="3"/>
  <c r="D23" i="3"/>
  <c r="C23" i="3"/>
  <c r="F22" i="3"/>
  <c r="E22" i="3"/>
  <c r="D22" i="3"/>
  <c r="C22" i="3"/>
  <c r="F21" i="3"/>
  <c r="E21" i="3"/>
  <c r="D21" i="3"/>
  <c r="C21" i="3"/>
  <c r="F20" i="3"/>
  <c r="E20" i="3"/>
  <c r="D20" i="3"/>
  <c r="C20" i="3"/>
  <c r="F19" i="3"/>
  <c r="E19" i="3"/>
  <c r="D19" i="3"/>
  <c r="C19" i="3"/>
  <c r="F18" i="3"/>
  <c r="E18" i="3"/>
  <c r="D18" i="3"/>
  <c r="C18"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C188" i="3" l="1"/>
  <c r="C158" i="3"/>
  <c r="E188" i="3"/>
  <c r="D85" i="3"/>
  <c r="G128" i="3"/>
  <c r="E12" i="3"/>
  <c r="E65" i="3"/>
  <c r="G72" i="3"/>
  <c r="G76" i="3"/>
  <c r="F143" i="3"/>
  <c r="D24" i="3"/>
  <c r="D206" i="3"/>
  <c r="E206" i="3"/>
  <c r="E32" i="3"/>
  <c r="E136" i="3"/>
  <c r="I84" i="3"/>
  <c r="H104" i="3"/>
  <c r="E77" i="3"/>
  <c r="H203" i="3"/>
  <c r="F12" i="3"/>
  <c r="G73" i="3"/>
  <c r="C85" i="3"/>
  <c r="E166" i="3"/>
  <c r="H11" i="3"/>
  <c r="H8" i="3"/>
  <c r="F106" i="3"/>
  <c r="F24" i="3"/>
  <c r="G75" i="3"/>
  <c r="G106" i="3"/>
  <c r="G19" i="3"/>
  <c r="G23" i="3"/>
  <c r="G52" i="3"/>
  <c r="D77" i="3"/>
  <c r="H10" i="3"/>
  <c r="H63" i="3"/>
  <c r="H7" i="3"/>
  <c r="F40" i="3"/>
  <c r="H60" i="3"/>
  <c r="F188" i="3"/>
  <c r="F206" i="3"/>
  <c r="I30" i="3"/>
  <c r="G39" i="3"/>
  <c r="C197" i="3"/>
  <c r="G206" i="3"/>
  <c r="D32" i="3"/>
  <c r="I97" i="3"/>
  <c r="H112" i="3"/>
  <c r="H204" i="3"/>
  <c r="F145" i="3"/>
  <c r="G21" i="3"/>
  <c r="G32" i="3"/>
  <c r="G50" i="3"/>
  <c r="H32" i="3"/>
  <c r="D128" i="3"/>
  <c r="F146" i="3"/>
  <c r="D166" i="3"/>
  <c r="H113" i="3"/>
  <c r="F135" i="3"/>
  <c r="H205" i="3"/>
  <c r="F128" i="3"/>
  <c r="D188" i="3"/>
  <c r="G18" i="3"/>
  <c r="D106" i="3"/>
  <c r="F147" i="3"/>
  <c r="H175" i="3"/>
  <c r="G196" i="3"/>
  <c r="H6" i="3"/>
  <c r="D12" i="3"/>
  <c r="I93" i="3"/>
  <c r="H126" i="3"/>
  <c r="I31" i="3"/>
  <c r="G46" i="3"/>
  <c r="E149" i="3"/>
  <c r="F148" i="3"/>
  <c r="E179" i="3"/>
  <c r="H64" i="3"/>
  <c r="E98" i="3"/>
  <c r="E106" i="3"/>
  <c r="F179" i="3"/>
  <c r="F32" i="3"/>
  <c r="E53" i="3"/>
  <c r="H61" i="3"/>
  <c r="I94" i="3"/>
  <c r="H127" i="3"/>
  <c r="G179" i="3"/>
  <c r="H176" i="3"/>
  <c r="E24" i="3"/>
  <c r="G74" i="3"/>
  <c r="G98" i="3"/>
  <c r="H118" i="3"/>
  <c r="H173" i="3"/>
  <c r="F85" i="3"/>
  <c r="H115" i="3"/>
  <c r="E128" i="3"/>
  <c r="F144" i="3"/>
  <c r="D158" i="3"/>
  <c r="H164" i="3"/>
  <c r="C32" i="3"/>
  <c r="G47" i="3"/>
  <c r="G51" i="3"/>
  <c r="G85" i="3"/>
  <c r="I92" i="3"/>
  <c r="E158" i="3"/>
  <c r="G188" i="3"/>
  <c r="G20" i="3"/>
  <c r="C77" i="3"/>
  <c r="H85" i="3"/>
  <c r="D98" i="3"/>
  <c r="H98" i="3"/>
  <c r="D119" i="3"/>
  <c r="F156" i="3"/>
  <c r="H186" i="3"/>
  <c r="G38" i="3"/>
  <c r="F53" i="3"/>
  <c r="H62" i="3"/>
  <c r="E119" i="3"/>
  <c r="F166" i="3"/>
  <c r="H177" i="3"/>
  <c r="E197" i="3"/>
  <c r="D40" i="3"/>
  <c r="G48" i="3"/>
  <c r="H59" i="3"/>
  <c r="F98" i="3"/>
  <c r="H125" i="3"/>
  <c r="C136" i="3"/>
  <c r="G166" i="3"/>
  <c r="H174" i="3"/>
  <c r="F197" i="3"/>
  <c r="D65" i="3"/>
  <c r="F77" i="3"/>
  <c r="E85" i="3"/>
  <c r="I95" i="3"/>
  <c r="G119" i="3"/>
  <c r="H116" i="3"/>
  <c r="D136" i="3"/>
  <c r="F157" i="3"/>
  <c r="H165" i="3"/>
  <c r="G195" i="3"/>
  <c r="D197" i="3"/>
  <c r="F65" i="3"/>
  <c r="H187" i="3"/>
  <c r="H9" i="3"/>
  <c r="G12" i="3"/>
  <c r="G65" i="3"/>
  <c r="H178" i="3"/>
  <c r="E40" i="3"/>
  <c r="D53" i="3"/>
  <c r="I96" i="3"/>
  <c r="F119" i="3"/>
  <c r="C12" i="3"/>
  <c r="H117" i="3"/>
  <c r="C149" i="3"/>
  <c r="C179" i="3"/>
  <c r="G22" i="3"/>
  <c r="C98" i="3"/>
  <c r="H105" i="3"/>
  <c r="H114" i="3"/>
  <c r="D149" i="3"/>
  <c r="D179" i="3"/>
  <c r="G71" i="3"/>
  <c r="C106" i="3"/>
  <c r="C119" i="3"/>
  <c r="C128" i="3"/>
  <c r="G194" i="3"/>
  <c r="C24" i="3"/>
  <c r="F134" i="3"/>
  <c r="H172" i="3"/>
  <c r="H185" i="3"/>
  <c r="I91" i="3"/>
  <c r="C206" i="3"/>
  <c r="C40" i="3"/>
  <c r="G49" i="3"/>
  <c r="C53" i="3"/>
  <c r="I83" i="3"/>
  <c r="F142" i="3"/>
  <c r="F155" i="3"/>
  <c r="C65" i="3"/>
  <c r="C166" i="3"/>
  <c r="I85" i="3" l="1"/>
  <c r="H206" i="3"/>
  <c r="H106" i="3"/>
  <c r="G77" i="3"/>
  <c r="H128" i="3"/>
  <c r="G40" i="3"/>
  <c r="H119" i="3"/>
  <c r="G24" i="3"/>
  <c r="G53" i="3"/>
  <c r="H12" i="3"/>
  <c r="F136" i="3"/>
  <c r="I32" i="3"/>
  <c r="H188" i="3"/>
  <c r="I98" i="3"/>
  <c r="H179" i="3"/>
  <c r="G197" i="3"/>
  <c r="H65" i="3"/>
  <c r="F158" i="3"/>
  <c r="F149" i="3"/>
  <c r="H166" i="3"/>
</calcChain>
</file>

<file path=xl/sharedStrings.xml><?xml version="1.0" encoding="utf-8"?>
<sst xmlns="http://schemas.openxmlformats.org/spreadsheetml/2006/main" count="3407" uniqueCount="383">
  <si>
    <t>بيانات الواقعة</t>
  </si>
  <si>
    <t>البيانات الشخصية للمتهم</t>
  </si>
  <si>
    <t>اﻹجراءات الجنائية</t>
  </si>
  <si>
    <t>المصادر</t>
  </si>
  <si>
    <t>رقم الواقعة</t>
  </si>
  <si>
    <t>فهرسة للواقعة</t>
  </si>
  <si>
    <t>السنة</t>
  </si>
  <si>
    <t>التاريخ</t>
  </si>
  <si>
    <t>اﻹقليم</t>
  </si>
  <si>
    <t>المحافظة</t>
  </si>
  <si>
    <t>الدائرة</t>
  </si>
  <si>
    <t>المنطقة (كما ذكر بالمصدر)</t>
  </si>
  <si>
    <t>مكان الواقعة</t>
  </si>
  <si>
    <t>تصنيف مكان الواقعة</t>
  </si>
  <si>
    <t>نوع الواقعة (كما ذكر بالمصدر)</t>
  </si>
  <si>
    <t>تصنيف نوع الواقعة</t>
  </si>
  <si>
    <t>نوع التحرك اﻷمني</t>
  </si>
  <si>
    <t>اجمالي عدد المتهمين</t>
  </si>
  <si>
    <t>تصنيف عدد المتهمين</t>
  </si>
  <si>
    <t>المضبوطات كما ذكرت في المصدر</t>
  </si>
  <si>
    <t>تصنيف المضبوطات</t>
  </si>
  <si>
    <t>رقم المحضر/ القضية</t>
  </si>
  <si>
    <t>رد فعل المتهم</t>
  </si>
  <si>
    <t>الاجراء الاساسي امام النيابة</t>
  </si>
  <si>
    <t>الحكم القضائي كما ذكر بالخبر</t>
  </si>
  <si>
    <t>تصنيف الحكم القضائي</t>
  </si>
  <si>
    <t>اخر جهة رسمية تولت التحقيق</t>
  </si>
  <si>
    <t>ملاحظات</t>
  </si>
  <si>
    <t>تقييم تغطية المصدر لبيانات الواقعة</t>
  </si>
  <si>
    <t>نص الخبر</t>
  </si>
  <si>
    <t>المصدر 1</t>
  </si>
  <si>
    <t>المصدر 2</t>
  </si>
  <si>
    <t>المصدر 3</t>
  </si>
  <si>
    <t>المصدر 5</t>
  </si>
  <si>
    <t>المصدر 6</t>
  </si>
  <si>
    <t>المصدر 7</t>
  </si>
  <si>
    <t>اﻹسكندرية</t>
  </si>
  <si>
    <t>الإسكندرية</t>
  </si>
  <si>
    <t>شقة</t>
  </si>
  <si>
    <t>ممتلكات خاصة بالمتهم</t>
  </si>
  <si>
    <t>ممارسة الفجور</t>
  </si>
  <si>
    <t>ضبط بناءا على بلاغ</t>
  </si>
  <si>
    <t>جماعي</t>
  </si>
  <si>
    <t>لم يتم التوصل إليه</t>
  </si>
  <si>
    <t>حبس احتياطي</t>
  </si>
  <si>
    <t>النيابة</t>
  </si>
  <si>
    <t>جيد</t>
  </si>
  <si>
    <t>القاهرة الكبرى</t>
  </si>
  <si>
    <t>القاهرة</t>
  </si>
  <si>
    <t>ممتلكات خاصة بالغير</t>
  </si>
  <si>
    <t>ممارسة الفجور بمقابل مادي</t>
  </si>
  <si>
    <t>بناء على معلومات</t>
  </si>
  <si>
    <t>جنسية</t>
  </si>
  <si>
    <t>متوسط</t>
  </si>
  <si>
    <t>الجيزة</t>
  </si>
  <si>
    <t>أخرى</t>
  </si>
  <si>
    <t>اﻹعتراف بما هو منسوب إليه</t>
  </si>
  <si>
    <t>مقبول</t>
  </si>
  <si>
    <t>2014-1</t>
  </si>
  <si>
    <t>جنوب الصعيد</t>
  </si>
  <si>
    <t>البحر الأحمر</t>
  </si>
  <si>
    <t>الغردقة</t>
  </si>
  <si>
    <t>ملهى ليلي</t>
  </si>
  <si>
    <t>3 شباب أعضاء بشبكة لممارسة الشذوذ الجنسى كانوا يمارسون نشاطهم داخل أحد الملاهى الليلية</t>
  </si>
  <si>
    <t>حقائب نسائية بها أدوات تجميل نسائية وملابس سيدات</t>
  </si>
  <si>
    <t xml:space="preserve">(-19-لم يتم التوصل إليه-مصري-) (-22-لم يتم التوصل إليه-مصري-) (-23-لم يتم التوصل إليه-مصري-) </t>
  </si>
  <si>
    <t xml:space="preserve">المحضر اللازم، والذى حمل رقم 1926 بالواقعة </t>
  </si>
  <si>
    <t>الحبس سنة مع الشغل</t>
  </si>
  <si>
    <t>الحكم بالسجن</t>
  </si>
  <si>
    <t>المحكمة</t>
  </si>
  <si>
    <t>اعترف الثلاثة شباب أنهم يرغبون فى التحول إلى سيدات</t>
  </si>
  <si>
    <t>"جنح مستأنف الغردقة" تؤيد حبس 3 شباب "شواذ" سنة مع الشغل والنفاذ
البحر الأحمر عماد عرفةنشر في اليوم السابع يوم 27 - 02 - 2014
قضت محكمة جنح مستأنف الغردقة اليوم الخميس، برئاسة المستشار أحمد محفوظ، وأمانة سر محمود دندراوى بالحبس سنة مع الشغل والنفاذ، ل3 شباب أعضاء بشبكة لممارسة الشذوذ الجنسى كانوا يمارسون نشاطهم داخل أحد الملاهى الليلية بالغردقة.
البداية عندما وردت معلومات لمباحث آداب البحر الأحمر، برئاسة المقدم محمد عبدالفتاح، تفيد من وجود 3 شباب ينتمون لشبكة شواذ وممارسة الرزيلة، على الفور تم شن حملة من مباحث الآداب، وتمكنت من ضبط كل من "كريم.م.ع.19 سنة"، و"حسن.أ.ج" 22 سنة، و"عمرو.م.ع" 23 سنة، ضبطوا فى أحد الملاهى الليلية الشهيرة بمدينة الغردقة، يرتدون ملابس سيدات، وبحوزتهم حقائب نسائية بها أدوات تجميل نسائية وملابس سيدات.
على الفور تم إبلاغ اللواء حمدى الجزار مدير أمن البحر الأحمر، والعميد أحمد الصادق مدير مباحث المديرية، وتم اقتيادهم إلى مقر قسم الآداب بمديرية الأمن، وبدأ التحقيق معهم، واعترف الثلاثة شباب أنهم يرغبون فى التحول إلى سيدات.</t>
  </si>
  <si>
    <t>https://www.masress.com/youm7/1529468</t>
  </si>
  <si>
    <t>https://www.youm7.com/story/0000/0/0/-/1529468</t>
  </si>
  <si>
    <t>www.masress.com//1515445</t>
  </si>
  <si>
    <t>2014-2</t>
  </si>
  <si>
    <t>قسم شرطة المنتزه أول</t>
  </si>
  <si>
    <t>المتنزه</t>
  </si>
  <si>
    <t>شقة سكنية</t>
  </si>
  <si>
    <t>ضبط 9 طلاب أثناء ممارستهم الشذوذ الجنسى بالإسكندرية</t>
  </si>
  <si>
    <t xml:space="preserve">(-22-طالب-مصري-) (-27-بدون عمل-مصري-) (-26-بدون عمل-مصري-) (-28-بدون عمل-مصري-) (-30-فني تكييف-مصري-) (-25-طالب-مصري-) (-19-بدون عمل-مصري-) (-19-بدون عمل-مصري-) (-19-بدون عمل-مصري-) </t>
  </si>
  <si>
    <t>ضبط 9 طلاب أثناء ممارستهم الشذوذ الجنسى بالإسكندرية
هناء أبو العزنشر في اليوم السابع يوم 11 - 03 - 2014
قررت نيابة المنتزه أول، برئاسة المستشار مؤمن يعيش وكيل النائب العام، حجز 9 طلاب لباكر للتحقيق معهم على خلفية ضبطهم أثناء ممارستهم الشذوذ الجنسى داخل إحدى الشقق السكنية بدائرة المنتزه أول.
كان اللواء أمين عز الدين مساعد وزير الداخلية لأمن الإسكندرية تلقى بلاغاً من العميد إبراهيم عبد العاطى، مأمور قسم شرطة المنتزه أول، يفيد بإبلاغ الأهالى عن تردد مجموعة من الطلبة بكليات الحقوق والهندسة والطب، على إحدى الوحدات السكنية بمنطقة المنتزه .
وبالانتقال والفحص، تم ضبط المتهمين، وهم فى حالة تلبس، وتم ضبطهم وعرضهم على النيابة العامة التى قررت حجزهم لجلسة باكر .</t>
  </si>
  <si>
    <t>https://www.masress.com/youm7/1551843</t>
  </si>
  <si>
    <t>https://www.youm7.com/story/0000/0/0/-/1552800</t>
  </si>
  <si>
    <t>https://www.masress.com/youm7/1552800</t>
  </si>
  <si>
    <t>2014-3</t>
  </si>
  <si>
    <t>مدينة نصر أول</t>
  </si>
  <si>
    <t>مدينة نصر</t>
  </si>
  <si>
    <t>شقة مستاجرة</t>
  </si>
  <si>
    <t>يقيمون حفلات جماعية داخل الشقة</t>
  </si>
  <si>
    <t>ملابس حريمى وأدوات تجميل</t>
  </si>
  <si>
    <t xml:space="preserve">(-0-لم يتم التوصل إليه-مصري-) (-0-لم يتم التوصل إليه-مصري-) (-0-لم يتم التوصل إليه-مصري-) (-0-لم يتم التوصل إليه-مصري-) </t>
  </si>
  <si>
    <t>إحالة 4 متهمين بإقامة حفلات شذوذ جنسى فى مدينة نصر للمحاكمة العاجلة
كريم صبحىنشر في اليوم السابع يوم 05 - 04 - 2014
أحالت نيابة أول مدينة نصر برئاسة المستشار أحمد شورب 4 متهمين "محبوسين" بتهمة ممارسة الشذوذ الجنسى داخل شقة أحدهم، للمحاكمة العاجلة أمام محكمة الجنح.
وكشفت تحقيقات النيابة، التى باشرها المستشار أسامة كمال وكيل أول نيابة مدينة نصر، وسكرتارية ماجد بهيج، أن المتهمين يتشبهون بالنساء، وأن أحدهم استأجر شقة بمدينة نصر يستقبل فيها مرضى الشذوذ الجنسى، ويقيمون حفلات جماعية داخل الشقة.
وتمكنت أجهزة الأمن بالقاهرة من ضبط شبكة الشواذ فى مدينة نصر، وبتفتيش الشقة عُثِرَ بداخلها على ملابس داخلية حريمى وماكياج وأدوات تجميل، وتم القبض على المتهمين، وإحالتهم إلى النيابة العامة.
ووردت معلومات إلى ضابط التحريات بأن الشقة يتردد عليها أشخاص يتشبهون بالنساء فى ملابسهم، وباستئذان النيابة العامة ومداهمة الشقة عثر على ملابس حريمى وأدوات تجميل، وكاد سكان العقار يفتكون بالمتهمين، إلا أن الضابط أخرجهم، وتم اقتيادهم إلى القسم.</t>
  </si>
  <si>
    <t>https://www.masress.com/youm7/1596078</t>
  </si>
  <si>
    <t>https://www.masress.com/youm7/1593963</t>
  </si>
  <si>
    <t>2014-4</t>
  </si>
  <si>
    <t>الغردقة أول</t>
  </si>
  <si>
    <t>يرتديان ملابس نسائية، ويترددان على الملاهى الليلية والديسكوهات</t>
  </si>
  <si>
    <t>بناء على دورية أمنية</t>
  </si>
  <si>
    <t>شنط يد سيدات بحوزة المتهمين وبها أدوات زينة ومكياج وكريمات</t>
  </si>
  <si>
    <t xml:space="preserve">(-0-لم يتم التوصل إليه-مصري-) (-0-بدون عمل-مصري-) </t>
  </si>
  <si>
    <t>حبس 3 سنوات</t>
  </si>
  <si>
    <t xml:space="preserve">جنح البحر الأحمر تقرر حبس شاب شاذ 3سنوات وتودع آخر دور رعاية الأحداث
البحر الأحمر عماد عرفةنشر في اليوم السابع يوم 09 - 04 - 2014
قررت محكمة جنح البحر الأحمر، برئاسة المستشار شريف الكلحى رئيس المحكمة، بحبس أحد الشابين الذى تم ضبطهما بأحد ملاهى الغردقة يرتديان ملابس نسائية، ومتهمين بممارسة الشذوذ الجنسى 3 سنوات، ويدعى "ع. م . ع" وشهرته لولو، بينما أمرت بإيداع الآخر دور رعاية الأحداث لصغر سنه، ويدعى "ى.م.س" وشهرته "سوسو".
ترجع أحداث الواقعة إلى الشهر الماضى عندما تمكن مكتب مكافحة الآداب بمديرية أمن البحر الأحمر من ضبط شابين يرتديان ملابس نسائية، ويترددان على الملاهى الليلية والديسكوهات بالغردقة، وتم ضبط شنط يد سيدات بحوزة المتهمين وبها أدوات زينة ومكياج وكريمات، وتحرر محضر بالواقعة، وباشر المستشار حاتم حكيم وكيل أول نيابة الغردقة التحقيق.
</t>
  </si>
  <si>
    <t>https://www.masress.com/youm7/1603808</t>
  </si>
  <si>
    <t>2014-5</t>
  </si>
  <si>
    <t>القناة</t>
  </si>
  <si>
    <t>اﻹسماعيلية</t>
  </si>
  <si>
    <t>أول الإسماعيلية</t>
  </si>
  <si>
    <t>حدائق الملاحة</t>
  </si>
  <si>
    <t>ممتلكات عامة</t>
  </si>
  <si>
    <t>شاهد إحدى السيدات ترتدى ملابس مثيرة وتصدر حركات مريبة تثير الغرائز</t>
  </si>
  <si>
    <t>فردي</t>
  </si>
  <si>
    <t>(-22-بدون عمل-مصري-)</t>
  </si>
  <si>
    <t>المحضر رقم 1139 لسنة 2014 جنح أول الإسماعيلية وأخطرت النيابة العامة التى تولت التحقيق</t>
  </si>
  <si>
    <t>بالصور..ننشر تفاصيل ضبط شاذ جنسيا متنكرا فى زى امرأة بالإسماعيلية..المتهم تواجد بصحبة شقيقه فى حديقة عامة أثناء احتفالات الربيع ودعا الرجال لممارسة الجنس مقابل 50 جنيها.. ويعترف باعتياده ممارسة الشذوذ
صبرى غانمنشر في اليوم السابع يوم 22 - 04 - 2014
حضر بصحبة شقيقه من الشرقية إلى الإسماعيلية مرتدين ملابس سيدات، حيث غيرا ملامحهما بالماكياج، واستغلا ازدحام الشوارع والشواطئ بمناسبة أعياد الربيع وشم النسيم وتجولا داخل حدائق الملاحة للبحث عن راغبى المتعة الحرام.
ولكن سرعان ما انكشف أمر أحدهما وتم القبض عليه أثناء تحدثه مع أحد الأشخاص والاتفاق معه على ممارسة الرذيلة مقابل مبلغ مالى 50 جنيها ولاذ شقيقه الآخر بالفرار.
تلقى اللواء محمد العنانى مدير أمن الإسماعيلية إخطارا من اللواء محمد جاد مدير المباحث الجنائية يفيد تلقيه إخطارا العقيد وائل زكى رئيس مباحث الآداب والمصنفات الفنية بمديرية أمن الإسماعيلية يفيد بأنه أثناء تجوله فى الخدمات المعين بها على مستوى دوائر ومراكز الإسماعيلية وأثناء وجوده فى حدائق الملاحة التابعة لقسم أول الإسماعيلية شاهد إحدى السيدات ترتدى ملابس مثيرة وتصدر حركات مريبة تثير الغرائز وتتحدث مع أحد الأشخاص وتتفق معه على ممارسة الرذيلة بمقابل مبلغ مالى 50 جنيها، وبجوارها سيدة أخرى ترتدى نفس الملابس تقريباً.
وعلى الفور تم القبض عليها وفرت الثانية هاربة نظراً للزحام الشديد التى شهدته الإسماعيلية بمناسبة عيد شم النسيم وتم اقتياد السيدة إلى مديرية أمن الإسماعيلية لتحرير محضر لها بالتحريض على الفسق وبسؤالها عن اسمها لحظة القبض عليها قالت لرئيس مباحث الآداب إن اسمها ميادة السيد العربى وأنها من القاهرة.
وبمناقشتها بإدارة حماية الآداب والمصنفات الفنية أكدت أنها رجل ويدعى (أحمد.ح.ح) 22 عاما - عاطل مقيم بالحسينية بالشرقية، وأنه حضر وشقيقه من الشرقية ليستغلا ازدحام الشواطئ والاحتفالات بعيد شم النسيم لممارسة الرذيلة مع الرجال بمقابل مادى، مؤكداً أن شقيقه عندما رأى رجال الشرطة فر هاربا وأنهما سبقا ومارسا الرذيلة مع عدد من الأشخاص فى أماكن مختلفة بعيدا عن الإسماعيلية بمقابل مادى .
تم التحفظ على المتهم وتحرر له المحضر رقم 1139 لسنة 2014 جنح أول الإسماعيلية وأخطرت النيابة العامة التى تولت التحقيق .</t>
  </si>
  <si>
    <t>https://www.masress.com/youm7/1626175</t>
  </si>
  <si>
    <t>https://www.youm7.com/story/0000/0/0/-/1626175</t>
  </si>
  <si>
    <t>2014-6</t>
  </si>
  <si>
    <t>النزهة</t>
  </si>
  <si>
    <t>تردد شباب يرتدون ملابس فتيات على إحدى الشقق</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</si>
  <si>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t>
  </si>
  <si>
    <t>حبس سنتين وغرامة 200 جنيه</t>
  </si>
  <si>
    <t>"مخنثين"</t>
  </si>
  <si>
    <t>حبس أعضاء شبكة ال"مخنثين" بالنزهة 4 أيام على ذمة التحقيق
كريم صبحىنشر في اليوم السابع يوم 05 - 05 - 2014
أمر المستشار محمد شرف، وكيل أول نيابة النزهة بحبس 6 متهمين مخنثين 4 أيام على ذمة التحقيق لاتهامهم بإقامة حفلات شذوذ جنسى داخل شقة بالنزهة.
بدأت تفاصيل الواقعة بتلقى قسم شرطة النزهة بلاغا من سكان عقار، أفادوا فيه بتردد شباب يرتدون ملابس فتيات على إحدى الشقق لممارسة نشاط مشبوه.
تم إخطار مدير أمن القاهرة بالواقعة، فأمر بسرعة تحريات المباحث حول الواقعة، وبتكثيف التحريات تبين صحة المعلومات وباستئذان النيابة العامة، تمت مداهمة الشقة وضبط المتهمين فى حالة تلبس يمارسون الشذوذ الجنسى، فتم القبض عليهم وإحالتهم للنيابة.</t>
  </si>
  <si>
    <t>https://www.masress.com/youm7/1648039</t>
  </si>
  <si>
    <t>https://www.youm7.com/story/0000/0/0/-/1648039</t>
  </si>
  <si>
    <t>https://www.masress.com/youm7/1646275</t>
  </si>
  <si>
    <t>https://www.masress.com/youm7/1646363</t>
  </si>
  <si>
    <t>2014-7</t>
  </si>
  <si>
    <t>زهراء مدينة نصر</t>
  </si>
  <si>
    <t>يستقطبون راغبى الشذوذ عن طريق عرض أنفسهم على شبكات الإنترنت</t>
  </si>
  <si>
    <t>التحريض على الفجور</t>
  </si>
  <si>
    <t>متابعة أمنية إلكترونية</t>
  </si>
  <si>
    <t>ملابس حريمى وأجهزة لآب توب وأدوات تجميل حريمى</t>
  </si>
  <si>
    <t>مضُبوطات متنوعة</t>
  </si>
  <si>
    <t xml:space="preserve">(-0-لم يتم التوصل إليه-مصري-) (-0-لم يتم التوصل إليه-مصري-) (-0-لم يتم التوصل إليه-مصري-) (-0-لم يتم التوصل إليه-مصري-) (-0-لم يتم التوصل إليه-مصري-) </t>
  </si>
  <si>
    <t>الحبس 12 عام</t>
  </si>
  <si>
    <t>حالة 6 مخنثين يقيمون حفلات شذوذ داخل شقتهم للمحاكمة العاجلة
كريم صبحىنشر في اليوم السابع يوم 10 - 05 - 2014
أمر مصطفى عبد العزيز فهمى، وكيل اول نيابة مدينة نصر، بإشراف المستشار أحمد شورب رئيس النيابة، بإحالة 6 متهمين من المخنثين للمحاكمة العاجلة أمام الجنح وتحدد لهم الاثنين المقبل أولى جلسات محاكمتهم، لاتهامهم بتكوين شبكة تنظم حفلات شذوذ جنسى داخل شقة بمنطقة زهراء مدينة نصر.
كشفت تحقيقات النيابة التى باشرها المستشار مصطفى عبد العزيز، وكيل أول نيابة مدينة نصر، أن المتهمين كانوا يستقطبون راغبى الشذوذ عن طريق عرض أنفسهم على شبكات الإنترنت وبتفتيش شقتهم بواسطة ضباط مباحث الآداب وجد داخل شقتهم ملابس حريمى وأجهزة لآب توب وأدوات تجميل حريمى، وأن المتهمين على علاقة بشبكة شذوذ أخرى تم القبض عليهم وحكم عليهم بالحبس 3 سنوات مع الشغل.
يذكر أن نيابة النزهة كانت أمرت بحبس 5 متهمين مخنثين 4 أيام على ذمة التحقيق، لتكون تلك الواقعة هى الثالثة التى يتم فيها القبض على شبكة للشذوذ الجنسى.</t>
  </si>
  <si>
    <t>https://www.masress.com/youm7/1656717</t>
  </si>
  <si>
    <t>https://www.youm7.com/story/0000/0/0/-/1656717</t>
  </si>
  <si>
    <t>https://www.masress.com/youm7/1674737</t>
  </si>
  <si>
    <t>https://www.masress.com/youm7/1675249</t>
  </si>
  <si>
    <t>2014-8</t>
  </si>
  <si>
    <t>مدينة نصر ثان</t>
  </si>
  <si>
    <t>مستشفى أمراض نفسية</t>
  </si>
  <si>
    <t>يمارسان الشذوذ</t>
  </si>
  <si>
    <t xml:space="preserve">(-0-عامل بمستشفى-مصري-) (-0-بدون عمل-مصري-) </t>
  </si>
  <si>
    <t>النيابة تأمر بضبط مريض وعامل يمارسان الشذوذ بمستشفى أمراض نفسية
كريم صبحىنشر في اليوم السابع يوم 01 - 06 - 2014
أمرت نيابة ثان مدينة نصر برئاسة المستشار أحمد مجدى عبد الغنى بضبط وإحضار عامل ومريض مارسا الشذوذ الجنسى داخل مستشفى الأمراض النفسية والعصبية بالعباسية.
بدأت تفاصيل الواقعة بتلقى النيابة بلاغًا من أهل مريض نفسى أفادوا فيه باعتراف نجلهم بالاعتداء عليه جنسيًا من عامل داخل مستشفى الأمراض النفسية بالعباسية، وبمواجهة العامل من قبل مسئولى المستشفى، اعترف بأنهما كانا يمارسان الشذوذ الجنسى داخل غرفته.</t>
  </si>
  <si>
    <t>https://www.masress.com/youm7/1701097</t>
  </si>
  <si>
    <t>https://www.youm7.com/story/0000/0/0/-/1701097</t>
  </si>
  <si>
    <t>https://www.masress.com/youm7/1708441</t>
  </si>
  <si>
    <t>https://www.masress.com/alwafd/920872</t>
  </si>
  <si>
    <t>https://www.masress.com/hawadeth/249786</t>
  </si>
  <si>
    <t>2014-9</t>
  </si>
  <si>
    <t>الرحاب</t>
  </si>
  <si>
    <t>ضبط شابين أثناء ممارسة الشذوذ</t>
  </si>
  <si>
    <t>تحريز لاب توب عليه صور للشذوذ والأعمال المنافية للآداب، ومبالغ مالية</t>
  </si>
  <si>
    <t xml:space="preserve">(-0-لم يتم التوصل إليه-مصري-) (-0-لم يتم التوصل إليه-مصري-) </t>
  </si>
  <si>
    <t>حبس شاب وفتاة بتهمة تكوين شبكة لممارسة الشذوذ بالقاهرة الجديدة
كريم صبحىنشر في اليوم السابع يوم 10 - 08 - 2014
أمرت نيابة القاهرة الجديدة برئاسة المستشار وليد السعيد بحبس فتاة وشاب حولوا شقتهم وكرا لممارسة الشذوذ الجنسى والدعارة، وجهه لهم تهمة ممارسة الفجور.
وكانت أجهزة الأمن بالقاهرة قد تمكنت من القبض على شبكة للشواذ عبر الإنترنت بمدينة الرحاب.
وكانت البداية عندما وردت معلومات للمقدم سامح الجزار، رئيس مباحث ثان القاهرة الجديدة، مفادها قيام شاب يدعى إسلام، وسيدة تدعى جيهان بإدارة شقة بالرحاب بدائرة القسم، إلى وكر للأعمال المنافية للآداب والشذوذ الجنسى عبر الإنترنت.
وعلى الفور تم إخطار اللواء محمد قاسم، مدير الإدارة العامة لمباحث القاهرة، الذى أمر بتشكيل فريق بحث ضم اللواء محمد توفيق مدير إدارة البحث الجنائى، والعقيد محمود فاروق، مفتش المباحث، لسرعة القبض على المتهمين.
وعقب تقنين الإجراءات، تمكن الرائد تامر حسنى، معاون أول المباحث، من ضبط شابين أثناء ممارسة الشذوذ، وسيدة، وتم تحريز لاب توب عليه صور للشذوذ والأعمال المنافية للآداب، ومبالغ مالية.</t>
  </si>
  <si>
    <t>https://www.masress.com/youm7/1812609</t>
  </si>
  <si>
    <t>https://www.youm7.com/story/0000/0/0/-/1812609</t>
  </si>
  <si>
    <t>2014-10</t>
  </si>
  <si>
    <t>العجوزة</t>
  </si>
  <si>
    <t>باخرة نيلية</t>
  </si>
  <si>
    <t>يرتدى ملابس حريمى ويطلق على نفسه اسم "هبة"</t>
  </si>
  <si>
    <t>(-0-لم يتم التوصل إليه-مصري-)</t>
  </si>
  <si>
    <t>حبس "شاذ" يطلق على نفسه اسم "هبة" لممارسة الرذيلة ببواخر العجوزة
كريم صبحى عامر مصطفىنشر في اليوم السابع يوم 28 - 08 - 2014
أمرت نيابة العجوزة حبس شاذ جنسيًا 4 أيام على ذمة التحقيق، لاتهامه بالتحريض على الفجور، بعد ضبطه داخل إحدى البواخر النيلية بالعجوزة.
وكانت مباحث الآداب بالجيزة، قد ألقت القبض على شاب شاذ جنسيًا بإحدى البواخر النيلية يرتدى ملابس حريمى ويطلق على نفسه اسم "هبة"، وحرر محضر بالواقعة وباشرت النيابة التحقيق.
كما وردت معلومات لضباط مباحث الآداب بالجيزة تفيد بانتشار أعمال الدعارة بعدد من البواخر النيلية بشارع النيل بالعجوزة، فتم إعداد حملة أمنية أشرف عليها العميد عماد عكاشة مدير إدارة آداب الجيزة والرائدان محمد دبوس ومحمد سعيد.
وتم ضبط "هشام.ح.ع" يرتدى ملابس حريمى شاذ جنسيًا ومتهم بممارسة الدعارة ويطلق على نفسه اسم "هبة"، وحرر محضر بالواقعة وباشرت النيابة التحقيقات التى قررت حبسه 4 أيام.</t>
  </si>
  <si>
    <t>https://www.masress.com/youm7/1838983</t>
  </si>
  <si>
    <t>https://www.youm7.com/story/0000/0/0/-/1838983</t>
  </si>
  <si>
    <t>https://www.masress.com/youm7/2021566</t>
  </si>
  <si>
    <t>2014-11</t>
  </si>
  <si>
    <t>قصر النيل</t>
  </si>
  <si>
    <t>مركب نيلي</t>
  </si>
  <si>
    <t>فيديو حفل الزواج المثلى</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</si>
  <si>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</si>
  <si>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السجن سنة مع الشغل والنفاذ</t>
  </si>
  <si>
    <t>المقبوض عليهم هم 7 متهمين كانوا مدعوين لحضور الحفل وبينهم العروس</t>
  </si>
  <si>
    <t>النيابة توجه تهم التحريض على الفجور لمتهمى حفل زواج الشواذ
كريم صبحىنشر في اليوم السابع يوم 06 - 09 - 2014
وجهت نيابة قصر النيل برئاسة المستشار سمير حسن، تهم التحريض وممارسة الفجور وصنع فيديو خادش للحياء وتسهيل أعمال منافية للآداب وفعل فاضح، وذلك لأبطال فيديو حفل الزواج المثلى الذى انتشر على موقع التواصل الاجتماعى "الفيس بوك".
كشفت التحقيقات بأن العريس قام بالهروب قبل القبض عليه، وأن المقبوض عليهم هم 7 متهمين كانوا مدعوين لحضور الحفل وبينهم العروس "جمال م محمد" وشهرته "جيمى"، فيما ضمت قائمة المتهمين "على ع، مصطفى ع، مصطفى ع، محمد ك، سامر ع، جمال م، عبدالرحمن ت".
كانت الإدارة العامة لمباحث الآداب، برئاسة اللواء مجدى موسى، اليوم السبت، ألقت القبض على أبطال فيديو حفل الزواج بين رجلين شواذ خلال حفل أقيم فى مركب على نهر النيل بالقاهرة.
جاء ذلك بعد أن تلقى اللواء محمد ذكاء مدير النشاط الداخلى بلاغا حول ما أثاره الفيديو والمتداول على مواقع التواصل الاجتماعى من حالة من الغضب والسخط فى مصر، حيث يصور حفل زواج لرجلين من الشواذ أقيم فى مركب.</t>
  </si>
  <si>
    <t>https://www.masress.com/youm7/1852106</t>
  </si>
  <si>
    <t>https://www.masress.com/youm7/1851965</t>
  </si>
  <si>
    <t>https://www.masress.com/youm7/1852090</t>
  </si>
  <si>
    <t>http://www.youm7.com/1852451</t>
  </si>
  <si>
    <t>2014-12</t>
  </si>
  <si>
    <t>الدقي</t>
  </si>
  <si>
    <t>فندق</t>
  </si>
  <si>
    <t>مارسا الشذوذ</t>
  </si>
  <si>
    <t>ضبط ألفى جنيه مصرى و35 يورو مع أحدهم من متحصلات ممارسة الفجور، وأيضا تم تحريز هواتف محمولة وجهاز لاب توب يتم استخدامها فى التواصل وتلقى طلبات راغبى المتعة الحرام، كما تم ضبط عدد من علب الجيل الجنسية لاستخدامها فى عملية الإيلاج ومهبل صناعى و29 واقٍ ذكرى بحوزة المتهم البرازيلى، بالإضافة إلى ضبط مبلغ 300 جنيه و420 يورو و570 دولارا وهاتفين و46 واقٍ ذكرى وجل جنسى</t>
  </si>
  <si>
    <t xml:space="preserve">(-21-لم يتم التوصل إليه-برازيلي-) (-28-لم يتم التوصل إليه-ايطالي-) </t>
  </si>
  <si>
    <t>سنة مع الشغل وكفالة 20 ألف جنيه لكل منهم لإيقاف تنفيذ الحكم</t>
  </si>
  <si>
    <t>تغريم أجنبيين 40 ألف جنيه لإيقاف حبسهما سنة فى ممارسة الشذوذ بالدقى
عامر مصطفىنشر في اليوم السابع يوم 23 - 09 - 2014
قضت محكمة جنح الدقى برئاسة المستشار حازم حشاد، وسكرتارية ياسر حمدى، بحبس متهمين أجنبيين مارسا الشذوذ داخل فندق شهير بالدقى سنة مع الشغل وكفالة 20 ألف جنيه لكل منهم لإيقاف تنفيذ الحكم.
وكانت الأجهزة الأمنية بالجيزة ألقت القبض على سائحين بفندق شهير بالدقى لاتهامهما بممارسة الشذوذ بعد أن أبلغ أحد الأشخاص عنهما، وتبين أنهما كل من "ساندرو دا سيلفا" برازيلى الجنسية، و"السون ريكاردو" إيطالى الجنسية، وبعرضهما على النيابة أمرت بإحالتهما إلى المحكمة التى أصدرت قرارها السابق.</t>
  </si>
  <si>
    <t>https://www.masress.com/youm7/1877420</t>
  </si>
  <si>
    <t>https://www.masress.com/youm7/1876781</t>
  </si>
  <si>
    <t>https://www.masress.com/youm7/1870232</t>
  </si>
  <si>
    <t>2014-13</t>
  </si>
  <si>
    <t>أكتوبر أول</t>
  </si>
  <si>
    <t>اكتوبر</t>
  </si>
  <si>
    <t>شقة المتهم</t>
  </si>
  <si>
    <t>المتهم وضع صوره ورقم هاتفه على شبكات المواقع الإباحية على الإنترنت وإعلانه الاستعداد لممارسته الفجور والجنس الحرام مع راغبى المتعة مقابل 1500 جنيه للساعة الواحدة</t>
  </si>
  <si>
    <t>ضبط 2 تليفون محمول بحوزة المتهم ولاب توب وكاميرا بروفيشينيل ومبلغ 4500 جنيه مصرى</t>
  </si>
  <si>
    <t>الجنحة المقيدة برقم 11033 سنة 2014 جنح أكتوبر</t>
  </si>
  <si>
    <t>ضبط شخص "شيميل" يمتلك جسد أنثى وأعضاء تناسلية ذكرية بشقة فى مدينة 6 أكتوبر</t>
  </si>
  <si>
    <t xml:space="preserve">حبس شاذ جنسيًا متهم بممارسة الرذيلة ومحاولة استقطاب راغبى المتعة
أحمد الجعفرىنشر في اليوم السابع يوم 24 - 09 - 2014
أمرت نيابة ثان أكتوبر برئاسة المستشار محمد خليل مدير النيابة وتحقيقات وائل نبيل وكيل أول النيابة اليوم الأربعاء بحبس محمد.ح 23 سنة 4 أيام على ذمة التحقيقات فى التهمة المنسوبة إليه بممارسة أعمال منافية للأخلاق والآداب العامة (شذوذ جنسى) وذلك فى الجنحة المقيدة برقم 11033 سنة 2014 جنح أكتوبر.
واعترف المتهم فى تحقيقات النيابة بالتهم المنسوبة إليه، وإنشائه موقع على شبكة الانترنت للتواصل مع راغبى المتعة، وأكد أنه يتقاضى مبلغ 1500 جنيه فى الساعة، وأن هرمونات الانوثة عنده أعلى من هرمونات الذكورة، وأنه يلجأ لعمل جلسات بالليزر لإزالة الشعر من جسمه بالكامل.
البداية حينما تمكنت قوة من رجال مباحث الآداب تحت إشراف اللواء محمد ذكاء مدير النشاط الداخلى وكل من العميد يوسف العازلى والعقيد إبراهيم الطويل والمقدم تامر فاروق والمقدم محمد حلمى والمقدم إيهاب توفيق والمقدم حسن النجار من ضبط شخص "شيميل" يمتلك جسد أنثى وأعضاء تناسلية ذكرية بشقة فى مدينة 6 أكتوبر.
وأكدت التحريات أن المتهم وضع صوره ورقم هاتفه على شبكات المواقع الإباحية على الإنترنت وإعلانه الاستعداد لممارسته الفجور والجنس الحرام مع راغبى المتعة مقابل 1500 جنيه للساعة الواحدة.
وقد تم ضبط 2 تليفون محمول بحوزة المتهم ولاب توب وكاميرا بروفيشينيل ومبلغ 4500 جنيه مصرى.
</t>
  </si>
  <si>
    <t>https://www.masress.com/youm7/1879274</t>
  </si>
  <si>
    <t>https://www.youm7.com/story/0000/0/0/-/1879274</t>
  </si>
  <si>
    <t>https://www.masress.com/veto/1963246</t>
  </si>
  <si>
    <t>https://www.masress.com/hawadeth/249501</t>
  </si>
  <si>
    <t>2014-14</t>
  </si>
  <si>
    <t>ضبط المتهم يمارس الشذوذ مع شاب</t>
  </si>
  <si>
    <t>هاتف محمول</t>
  </si>
  <si>
    <t>الكترونية</t>
  </si>
  <si>
    <t xml:space="preserve">(-0-موظف-مصري-) (-0-عامل-مصري-) </t>
  </si>
  <si>
    <t>الحبس 4 سنوات لموظف وعامل بتهمة ممارسة الشذوذ داخل شقة بمدينة نصر
كريم صبحىنشر في اليوم السابع يوم 19 - 11 - 2014
قضت محكمة أول مدينة نصر، برئاسة المستشار محمد البغدادى، وأمانة سر أحمد أبو السعود، بحبس موظف بالمعاش، وعامل 4 سنوات مع الشغل، لاتهامهما بممارسة الشذوذ داخل شقة المتهم الأول بمدينة نصر، والتحريض على الفجور.
بدأت تفاصيل الواقعة بتلقى قسم شرطة أول مدينة نصر بلاغا من سكان عقار بتردد شباب على شقة المتهم فى أوقات مختلفة، تم إخطار مدير أمن القاهرة بالواقعة فأمر بسرعة انتقال رجال المباحث إلى مكان الشقة، وبإجراء التحريات وإعداد الأكمنة تبين وجود شاب بالشقة التى يسكن بها المتهم، وبمداهمة الشقة تم ضبط المتهم يمارس الشذوذ مع شاب وبفحص هاتف المتهم ضبط بحوزته مقاطع فيديو جنسية مع شباب يمارس معهم الشذوذ الجنسى، وتمت إحالتهما للنيابة التى قررت حبسهما 4 أيام على ذمة التحقيق وإحالتهما للمحاكمة.</t>
  </si>
  <si>
    <t>https://www.youm7.com/story/0000/0/0/-/1957845</t>
  </si>
  <si>
    <t>https://www.masress.com/youm7/1957845</t>
  </si>
  <si>
    <t>https://www.masress.com/youm7/1954625</t>
  </si>
  <si>
    <t>2014-15</t>
  </si>
  <si>
    <t>الجمرك</t>
  </si>
  <si>
    <t xml:space="preserve"> استدراج راغبي المتعة الحرام من العرب لممارستها مع الزوجة داخل عش الزوجية، بينما الزوج كان يمارس الشذوذ مع من يرغب من زبائن زوجته</t>
  </si>
  <si>
    <t>تسهيل ممارسة الفجور</t>
  </si>
  <si>
    <t xml:space="preserve">ضُبط داخل الشقة "مبلغ 600 جنيه - عدد 2 هاتف محمول – 3 شرائط فيديو تحوى مقاطع فاضحة للمتهم الثانى أثناء قيامه بالرقص الشرقى" </t>
  </si>
  <si>
    <t xml:space="preserve">(-37-بائع ملابس-مصري-) (-35-بدون عمل-مصري-) </t>
  </si>
  <si>
    <t>ضبط شابين بالإسكندرية يدعوان للشذوذ الجنسى على مواقع التواصل الاجتماعى
هناء أبو العزنشر في اليوم السابع يوم 25 - 11 - 2014
تمكنت مباحث مكافحة الآداب العامة برئاسة العميد شريف التلوانى من ضبط شابين يقومان بممارسة الجنس الشاذ والدعوة له من خلال مواقع التواصل الاجتماعى.
وردت معلومات لضباط قسم مكافحة جرائم الآداب العامة تفيد بقيام "أيمن أ ك خ" بتسهيل الفجور للمدعو "محمد س ب ب" شهرته شاهندة – شاذ جنسياً، للغير من الرجال راغبى المتعة الجنسية الحرام بدون تمييز داخل الشقة سكن الثانى دائرة قسم شرطة الجمرك مقابل أجر مادى يتقاضاه نظير ذلك، بالمخالفة لأحكام القانون رقم 10 لسنة 1961 بشأن مكافحة الدعارة وقيام الثانى بنشر مقاطع فيديو له على شبكة الإنترنت "يوتيوب" حال قيامه بالرقص مرتدياً بدلة رقص شرقى بطريقة فاضحة.
عقب تقنين الإجراءات تم استهداف الشقه وضبط كل من "أيمن أ ك خ" 37 سنة بائع ملابس مقيم دائرة قسم شرطة الجمرك "تسهيل فجور" و"محمد س ب ب م" شهرته "شاهندة" 35 سنه بدون عمل مقيم دائرة قسم الجمرك "ممارسة فجور".
وضُبط داخل الشقة "مبلغ 600 جنيه - عدد 2 هاتف محمول – 3 شرائط فيديو تحوى مقاطع فاضحة للمتهم الثانى أثناء قيامه بالرقص الشرقى" وتحرر المحضر جنح قسم شرطة الجمرك وجارى العرض على النيابة.</t>
  </si>
  <si>
    <t>https://www.masress.com/youm7/1965330</t>
  </si>
  <si>
    <t>https://www.youm7.com/story/0000/0/0/-/1965330</t>
  </si>
  <si>
    <t>2014-16</t>
  </si>
  <si>
    <t>ثانى المنتزه</t>
  </si>
  <si>
    <t>منطقة العصافرة البحرية</t>
  </si>
  <si>
    <t>الطريق العام</t>
  </si>
  <si>
    <t>مارسة الفجور مع الغير من الرجال راغبى المتعة الجنسية الشاذة بدون تمييز مقابل أجر مادى يتقاضاه نظير ذلك</t>
  </si>
  <si>
    <t>هاتفه المحمول وأسطوانة مدمجة عليهما بعض مقاطع فيديوهات جنسية شاذة خاصة به مع آخرين</t>
  </si>
  <si>
    <t>(-24-بدون عمل-مصري-)</t>
  </si>
  <si>
    <t>ضبط شاب بالإسكندرية يروج للشذوذ بعرض فيديوهات جنسية بالطريق العام
هناء أبو العزنشر في اليوم السابع يوم 07 - 12 - 2014
تمكنت مباحث آداب الإسكندرية برئاسة العميد شريف التلوانى من ضبط شاذ جنسياً يقوم بعرض نفسه على راغبى المتعة الحرام، وعرض مقاطع جنسية على المارة، لجذبهم إليه.
وردت معلومات لضباط قسم مكافحة جرائم الآداب العامة بالإسكندرية أكدتها التحريات التى قام بها الرائد تامر زغلول تفيد بقيام "مؤمن ا م ا" شهرته "هايبر" شاذ جنسياً 24 سنة بدون عمل مقيم دائرة قسم شرطة أول المنتزه بممارسة الفجور مع الغير من الرجال راغبى المتعة الجنسية الشاذة بدون تمييز مقابل أجر مادى يتقاضاه نظير ذلك، وقيامه بعرض مقاطع فيديو له على هاتفه المحمول على بعض زبائنه من الرجال راغبى المتعة الجنسية الشاذة.
وتمكن ضباط القسم من ضبطه بمنطقة العصافرة البحرية دائرة قسم شرطة ثانى المنتزه حال قيامه باستيقاف أحد المارة، وعرض عليه بعض الصور والفيديوهات الموجودة على هاتفه المحمول والتى تحوى أفلاما جنسية شاذة خاصة به، وذلك للاتفاق على ممارسة الفجور مقابل أجر مادى، وضبط بحوزته هاتفه المحمول وأسطوانة مدمجة عليهما بعض مقاطع فيديوهات جنسية شاذة خاصة به مع آخرين.
وتحرر المحضر جنح قسم شرطة ثانى المنتزه وجارى العرض على النيابة.</t>
  </si>
  <si>
    <t>https://www.masress.com/youm7/1980730</t>
  </si>
  <si>
    <t>https://www.youm7.com/story/0000/0/0/-/1980730</t>
  </si>
  <si>
    <t>2014-17</t>
  </si>
  <si>
    <t>الأزبكية</t>
  </si>
  <si>
    <t>رمسيس</t>
  </si>
  <si>
    <t>حمام عام</t>
  </si>
  <si>
    <t>إدارة مكان لممارسة الفجور وتسهيل الفجور للغير والتحريض على الفجور</t>
  </si>
  <si>
    <t>هاتف محمول، ومبلغ 2100 جنيه</t>
  </si>
  <si>
    <t xml:space="preserve">(-0-صاحب حمام بلدي-مصري-) (-0-عامل بحمام بلدي-مصري-) (-0-عامل بحمام بلدي-مصري-) (-0-عامل بحمام بلدي-مصري-) (-0-عامل بحمام بلدي-مصري-)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</si>
  <si>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حضر رقم 16050 لسنة 2014 جنح قسم الازبكية</t>
  </si>
  <si>
    <t>براءة</t>
  </si>
  <si>
    <t>الحكم بالبراءة</t>
  </si>
  <si>
    <t>تم اخضاع المتهمين لكشف شرجي</t>
  </si>
  <si>
    <t>بالصور.. تفاصيل سقوط أكبر شبكة شواذ داخل حمام بلدى بالأزبكية.. 5 قوادين يديرون الحمام ويستدرجون "الشيميل" لممارسة الفجور مقابل أجر مادى.. والنيابة تأمر بحبس القوادين وتعرض 21 رجلا ضبطوا بالحمام للكشف الثلاثاء، 09 ديسمبر 2014 11:27 ص بالصور.. تفاصيل سقوط أكبر شبكة شواذ داخل حمام بلدى بالأزبكية.. 5 قوادين يديرون الحمام ويستدرجون "الشيميل" لممارسة الفجور مقابل أجر مادى.. والنيابة تأمر بحبس القوادين وتعرض 21 رجلا ضبطوا بالحمام للكشف الشواذ كتب أحمد مرعى - محمد شرقاوى مشاركة Share on facebook Share on twitter Share on facebook اضف تعليقاً واقرأ تعليقات القراء ينشر "اليوم السابع" التفاصيل الكاملة بالأسماء لعملية ضبط 5 متهمين يقودون شبكة لممارسة الشذوذ الجنسى داخل حمام بلدى فى منطقة الأزبكية، وبداخله 21 متهماً آخرون، حيث أمر نيابة الأزبكية بحبس المتهمين الـ5، وسرعة توقيع الكشف الطبى على الـ21 المضبوطين داخل الحمام عرايا، وذلك لبيان ممارستهم لأعمال الفجور من عدمه. البداية كانت بتمكن ضباط إدارة حماية الآداب بمديرية أمن القاهرة بناءً على تحريات سابقة وإذن صادر من النيابة العامة من ضبط كل من "فتحى.م.ع" 63 سنة صاحب حمام بلدى بمنطقة كلوت بك برمسيس ومقيم دائرة قسم المرج بحوزته هاتف محمول، وبحوزته مبلغ 2100 جنيه ( قواد )، و"فتحى.ف.ع" 76 سنة، ومقيم بالهرم وبحوزته مبلغ 500 جنيه، و"مرعى.د.س" 64 سنة ومقيم دائرة قسم السلام أول بحوزته مبلغ 200 جنيه، و"أحمد.م.ى" 43 سنة ومقيم دائرة قسم باب الشعرية، وبحوزته 3 هواتف محمول، مبلغ 400 جنيه، و"إبراهيم.م.أ" 44 سنة ومقيم دائرة مركز أبشواى بالفيوم، وبحوزته مبلغ 100 جنيه، وجميعهم يعملون بذات الحمام. وتبين قيام الأول بمعاونة الباقين بإدارة حمام بلدى ملكه الكائن بشارع باب البحر، للأعمال المنافية للآداب، وإقامة حفلات الفجور والجنس الجماعى بين الرجال الشواذ جنسياً بمقابل مادى، مستخدماً فى ذلك شبكة التواصل الاجتماعى على موقع "SHEMAL"، وأمكن ضبط 21 "محددين" من راغبى المتعة من الرجال الشواذ جنسياً. وبمواجهتهم اعترفوا بارتكابهم الواقعة وأن المبالغ من متحصلات نشاطهم غير المشروع، والهواتف لتسهيل اتصالهم بزبائنهم، تحرر عن ذلك المحضر رقم 16050/2014 جنح القسم، وتولت النيابة العامة التحقيق والتى قررت حبس جميع المتهمين 4 أيام على ذمة التحقيق مع مراعاة التجديد لهم فى الميعاد القانونى، وكلفت الضباط بغلق الحانوت محل الضبط والمسمى حمام باب البحر، والتحفظ على عليه وعلى ما يوجد به من منقولات ووضع الأختام اللازمة عليه. كما أمرت بتوريد كافة المبالغ المضبوطة خزينة المحكمة على ذمة القضية، وتكليف معاون الضبط بإعادة تحريز باقى المضبوطات وإيداعها مخزن القسم، وإرسال 21 متهما إلى مصلحة الطب الشرعى لتوقيع الكشف الطبى عليهم، وبيان عما إذا كان أى منهم قام بممارسة الشذوذ فى وقت حديث من عدمه.</t>
  </si>
  <si>
    <t>http://www.youm7.com/1983347</t>
  </si>
  <si>
    <t>http://www.youm7.com/1993083</t>
  </si>
  <si>
    <t>https://www.masress.com/youm7/2035248</t>
  </si>
  <si>
    <t>https://www.almasryalyoum.com/news/details/627578</t>
  </si>
  <si>
    <t>2014-18</t>
  </si>
  <si>
    <t>يدير صفحة على موقع التواصل الاجتماعى "فيس بوك"</t>
  </si>
  <si>
    <t>(-18-بدون عمل-مصري-)</t>
  </si>
  <si>
    <t>ضبط شاذ وساقطتين يستخدمون الفيس بوك لاستقطاب الزبائن بالجيزة
بهجت أبو ضيفنشر في اليوم السابع يوم 18 - 12 - 2014
ألقت مباحث الآداب بالجيزة القبض على عاطل شاذ جنسيا يدير صفحة على موقع التواصل الاجتماعى "فيس بوك" لاستقطاب راغبى المتعة لممارسة الرذيلة معه مقابل مبالغ مالية، وتمت إحالته إلى النيابة للتحقيق.
وردت معلومات للعميد عماد عكاشة مدير مباحث مكافحة الآداب بالجيزة تفيد بقيام "أ.ع" شهرته "روكا" عاطل بإدارة صفحة على موقع التواصل الاجتماعى فيس بوك لاستقطاب راغبى ممارسة الشذوذ معه مقابل حصوله على مبالغ مالية.
وتوصلت التحريات إلى أن المتهم يقوم بعرض نفسه ومقابلة الشواذ بشارع جامعة الدول العربية بالعجوزة، وبإعداد كمين له تم القبض عليه وبمواجهته اعترف بما نسب إليه، فحرر محضر بالواقع وباشرت النيابة التحقيق.
كما تمكن ضباط مباحث الآداب من ضبط ساقطتين داخل شقة دعارة بالعجوزة، وكشفت التحريات أنهما يستقطبان الزبائن من خلال موقع الفيس بوك، فحرر محضر بالواقعة وتولت النيابة التحقيق.</t>
  </si>
  <si>
    <t>https://www.masress.com/youm7/1993975</t>
  </si>
  <si>
    <t>https://www.youm7.com/story/0000/0/0/-/1993975</t>
  </si>
  <si>
    <t>https://www.elbalad.news/1296989</t>
  </si>
  <si>
    <t>2014-19</t>
  </si>
  <si>
    <t>ممارسة الشذوذ الجنسي</t>
  </si>
  <si>
    <t>ملابس حريمى وأدوات مكياج وإكسسوارات نسائى</t>
  </si>
  <si>
    <t>حبس عاطل 3 سنوات عرض نفسه على راغبى الشذوذ ب"الفيس بوك"
كريم صبحىنشر في اليوم السابع يوم 24 - 12 - 2014
قضت محكمة جنح أول مدينة نصر، برئاسة المستشار محمد البغدادى، وأمانة سر أحمد أبو السعود، بحبس عاطل 3 سنوات مع الشغل بتهمة الفجور والتحريض على الفسق، لنشر صور إباحية له على موقع التواصل الاجتماعى "الفيس بوك"، وبراءة المتهم الآخر المقبوض عليه داخل شقته، بعدما ثبت من تقرير الطب الشرعى عدم وجود أعراض شذوذ جنسى عليه بعد الكشف عليهما.
وبدأت تفاصيل الواقعة عندما ألقت مباحث الآداب القبض على شابين داخل شقة متهمين بممارسة الشذوذ، بعدما نشر المتهم الأول صورا له يتشبه بها بالنساء ويعرض نفسه عبر شبكات التواصل الاجتماعى على راغبى ممارسة الشذوذ، وبمداهمة شقته وجد معه المتهم الثانى، وبتفتيش الشقة عثر بداخلها على ملابس حريمى وأدوات مكياج وإكسسوارات نسائى، فتم القبض عليهما وإحالتهما لنيابة أول مدينة نصر، التى قررت حبسهما 4 أيام على ذمة التحقيق، وإحالتهما للمحاكمة أمام الجنح، حيث أحالهما المستشار محمد البغدادى رئيس المحكمة إلى الطب الشرعى الذى أكد خلوهما من أى أعراض شذوذ، وفضت المحكمة ببراءة الثانى وحبس المتهم الأول لنشره الصور على الإنترنت.</t>
  </si>
  <si>
    <t>https://www.masress.com/youm7/2002234</t>
  </si>
  <si>
    <t>2014-20</t>
  </si>
  <si>
    <t>وردت معلومات للعقيد تامر سمير مدير قسم الاتجار بالبشر بالإدارة من وجود شاب يقوم بنشر فيديوهات وصور فاضحة ومخلة على موقع "اليوتوب"</t>
  </si>
  <si>
    <t>هواتف محمولة، وملابس داخلية وخارجية، ومبالغ مالية عبارة عن 21 ألف جنيه، و200 دولار، و200 شيكل إسرائيلى، وخمور، وقطع شعر مستعار، وأجهزة تناسلية صناعية</t>
  </si>
  <si>
    <t xml:space="preserve">(-25-لم يتم التوصل إليه-مصري-) (-27-لم يتم التوصل إليه-مصري-) </t>
  </si>
  <si>
    <t>القضية رقم 13881 لسنة 2014</t>
  </si>
  <si>
    <t>جبس 3 سنوات وغرامة 100 جنيه ومراقبة 3 سنوات</t>
  </si>
  <si>
    <t>حبس "ملوكة الدلوعة" و"عايدة" مؤسسى أكبر شبكة ل"الشواذ" فى مصر.. المتهم الأول أنكر علاقته بالصور والثانى يعترف.. ومعلومات عن مبالغ مالية ضخمة فى حساب المتهمين.. وتحجزهم فى عنبر خاص لحين تحديد "الجنس"
أحمد الجعفرىنشر في اليوم السابع يوم 29 - 12 - 2014
طلبت نيابة أول أكتوبر برئاسة المستشار عمرو مخلوف، رئيس النيابة، وتحقيقات عمرو صفوت، وكيل أول النيابة، تحريات مباحث الآداب حول ضبط أكبر شبكة شذوذ جنسى بمصر يديرها كل من "أحمد.م" والمعروف ب"ملوكة"، و"عبد الله" وشهرته "عايدة".
واستعلمت النيابة عن الأرصدة البنكية الخاصة بالمتهمين بعدما تواردت معلومات مفادها وجود مبالغ ضخمة بحساب المتهم الأول تخطت الملايين، خاصة بعدما ضبط بحوزته مبالغ مالية مختلفة وعملات من عدة دول أبرزها الشيكل الإسرائيلى، بعد أن أمرت النيابة بحبسهما على ذمة التحقيق.
وأنكر المتهم الأول "أحمد.م" والشهير ب"ملوكة" التهمة المنسوبة إليه بممارسة الشذوذ نافيًا أن تكون الصور المضبوطة خاصة به، لذلك عرضت النيابة الصور والفيديوهات على خبراء فنيين للتأكد من مدى صحتها ونسبتها للمتهم من عدمه، وعرض المقاطع المنتشرة على اليوتيوب والخاصة بالمتهمين على مباحث المعلومات لتتبع مصدرها والتأكد من مدى صحتها.
فيما اعترف المتهم الثانى فى القضية "عبد الله" الشهير ب"عايدة" بكافة التهم المنسوبة إليه بممارسة الشذوذ واستقطاب راغبى المتعة المحرمة، وأنهما تقاضا مبالغ مالية من زبائنهما العرب والأجانب مقابل تسهيل ممارسة الرزيلة معهما.
فيما أكد مصدر قضائى فى تصريحات خاصة ل"اليوم السابع" اليوم الاثنين، أنهم تغلبوا على الأزمة التى وضعوا فيها من مساء أمس والخاصة بمكان احتجاز المتهمين هل فى عنبر النساء أم الرجال خاصة وأن المتهمين لم يتم عرضهما على الطب الشرعى للفصل فى الأمر، بحبس المتهمين داخل قسم أول أكتوبر فى عنبر خاص بهما، حتى لا يحدث احتكاك بينهما وبين باقى المتهمين الجنائيين.
وأضاف المصدر، أن النيابة ستنتقل غدًا الثلاثاء إلى مكتب "ملوكة"، "عايدة"، والذى أدارا من خلاله شبكة الشذوذ الخاصة بهما لمعاينته وتحريز الأدلة الجنائة، خاصة وأنه تم ضبط عدد من نماذج لأعضاء تناسلية داخل الشقة التى ضبط فيها المتهمين.
تعود تفاصيل الواقعة حينما نجحت مباحث الآداب فى القبض على فتاة فى الظاهر، وفى الحقيقة رجل يمارس الفجور مع الرجال مقابل مبالغ مالية، وخاصة نوعية الجنس السادى، وتبين أنه يدعى "أحمد.م" 25 سنة، قام منذ فترة بإجراء عملية جراحية فى جسمه لتكبير الثدى والأرداف والخصر لجذب راغبى متعة الشذوذ مقابل 200 جنيه ويطلق عليه بين أقرانه ملك الشذوذ الجنسى، وبرفقته شخص آخر يدعى "عبد الله" وشهرته "عايدة"، شاذ جنسيًا، داخل شقة بمدينة 6 أكتوبر، تم التحفظ على المتهم، وبحوزته هواتف محمولة، وملابس داخلية وخارجية، ومبالغ مالية عبارة عن 21 ألف جنيه، و200 دولار، و200 شيكل إسرائيلى، وخمور، وقطع شعر مستعار، وأجهزة تناسلية صناعية. وتم تحرير المحضر اللازم.
موضوعات متعلقة
تفاصيل ضبط "ملوكة الدلوعة" أخطر "شيميل" فى مصر.. المتهم أجرى جراحة تكبير أردافه وثديه.. ومارس الجنس مع أغنياء عرب ومصريين.. و21 ألف جنيه و 200 شيكل إسرئيلى وأجهزة تناسلية صناعية متحصلات الجريمة</t>
  </si>
  <si>
    <t>https://www.masress.com/youm7/2007896</t>
  </si>
  <si>
    <t>https://www.youm7.com/story/0000/0/0/-/2007896</t>
  </si>
  <si>
    <t>https://www.masress.com/youm7/2007465</t>
  </si>
  <si>
    <t>https://www.masress.com/youm7/2048629</t>
  </si>
  <si>
    <t>الدلتا</t>
  </si>
  <si>
    <t>إنكار ما هو منسوب إليه</t>
  </si>
  <si>
    <t>ممارسة فجور</t>
  </si>
  <si>
    <t>تشغيل للمنعة العامة</t>
  </si>
  <si>
    <t>شمال الصعيد</t>
  </si>
  <si>
    <t>مالية</t>
  </si>
  <si>
    <t>الاسم</t>
  </si>
  <si>
    <t>النوع الاجتماعي</t>
  </si>
  <si>
    <t>السن</t>
  </si>
  <si>
    <t>الفئة العمرية</t>
  </si>
  <si>
    <t>الوظيفة</t>
  </si>
  <si>
    <t>الفئة الوظيفية</t>
  </si>
  <si>
    <t>الجنسية</t>
  </si>
  <si>
    <t>تصنيف الجنسية</t>
  </si>
  <si>
    <t>ذكر</t>
  </si>
  <si>
    <t>بالغ</t>
  </si>
  <si>
    <t>بدون عمل</t>
  </si>
  <si>
    <t>مصري</t>
  </si>
  <si>
    <t>مصرية</t>
  </si>
  <si>
    <t>عامل</t>
  </si>
  <si>
    <t>قاصر</t>
  </si>
  <si>
    <t>ك.م.ع</t>
  </si>
  <si>
    <t>ح.ا.ج</t>
  </si>
  <si>
    <t>ع.م.ع</t>
  </si>
  <si>
    <t>ا.ازح</t>
  </si>
  <si>
    <t>طالب</t>
  </si>
  <si>
    <t>ن.ا.ع</t>
  </si>
  <si>
    <t>ب.ع.ا</t>
  </si>
  <si>
    <t>ح.ج.ح</t>
  </si>
  <si>
    <t>ع.ن.ع</t>
  </si>
  <si>
    <t>فني تكييف</t>
  </si>
  <si>
    <t>حرفي</t>
  </si>
  <si>
    <t>م.م.ع</t>
  </si>
  <si>
    <t>ا.م.م.</t>
  </si>
  <si>
    <t>م.ع.ا</t>
  </si>
  <si>
    <t>ر.م.ع</t>
  </si>
  <si>
    <t>ي.م.س</t>
  </si>
  <si>
    <t>دور رعاية اﻷحداث</t>
  </si>
  <si>
    <t>إيداع دور رعاية اﻷحداث</t>
  </si>
  <si>
    <t>ا.ح.ح</t>
  </si>
  <si>
    <t>الحبس 4 سنوات</t>
  </si>
  <si>
    <t>الحبس 7 سنوات</t>
  </si>
  <si>
    <t>عامل بمستشفى</t>
  </si>
  <si>
    <t>ه.ح.ع</t>
  </si>
  <si>
    <t>ج.م.م</t>
  </si>
  <si>
    <t>ع.ع</t>
  </si>
  <si>
    <t>م.ع</t>
  </si>
  <si>
    <t>م.ك</t>
  </si>
  <si>
    <t>https://www.masress.com/youm7/2005039</t>
  </si>
  <si>
    <t>س.ع</t>
  </si>
  <si>
    <t>ج.م</t>
  </si>
  <si>
    <t>ع.ال.ت</t>
  </si>
  <si>
    <t>س.د.س</t>
  </si>
  <si>
    <t>برازيلي</t>
  </si>
  <si>
    <t>ا.ر</t>
  </si>
  <si>
    <t>ايطالي</t>
  </si>
  <si>
    <t>موظف</t>
  </si>
  <si>
    <t>ا.ا.ك</t>
  </si>
  <si>
    <t>بائع ملابس</t>
  </si>
  <si>
    <t>م.س.ب</t>
  </si>
  <si>
    <t>https://www.masress.com/alnahar/396782</t>
  </si>
  <si>
    <t>م.ا.م</t>
  </si>
  <si>
    <t>ف.م.ع.</t>
  </si>
  <si>
    <t>صاحب حمام بلدي</t>
  </si>
  <si>
    <t>أعمال حرة</t>
  </si>
  <si>
    <t>مبلغ 500 جنيه</t>
  </si>
  <si>
    <t>ف.ف.ع.</t>
  </si>
  <si>
    <t>عامل بحمام بلدي</t>
  </si>
  <si>
    <t>مبلغ 200 جنيه</t>
  </si>
  <si>
    <t>م.د.س.ا.</t>
  </si>
  <si>
    <t>3 هواتف محمولة ومبلغ 400 جنيه</t>
  </si>
  <si>
    <t>ا.م.</t>
  </si>
  <si>
    <t>مبلغ 100 جنيه</t>
  </si>
  <si>
    <t>ا.م.ا.</t>
  </si>
  <si>
    <t>http://www.soutalomma.com/Article/521828/%D8%A8%D8%B9%D8%AF-%D8%B3%D8%AC%D9%86%D9%87-7-%D8%B3%D9%86%D9%88%D8%A7%D8%AA-%D9%85%D8%A7%D8%B0%D8%A7-%D9%82%D8%A7%D9%84-%D8%A7%D9%84%D9%82%D8%B6%D8%A7%D8%A1-%D8%B9%D9%86-%D8%AD%D9%81%D9%84%D8%A7%D8%AA-%D8%B4%D8%B0%D9%88%D8%B0</t>
  </si>
  <si>
    <t>ا.ع</t>
  </si>
  <si>
    <t>ا.م</t>
  </si>
  <si>
    <t>ع.ا.</t>
  </si>
  <si>
    <t>عربية</t>
  </si>
  <si>
    <t>أجنبية</t>
  </si>
  <si>
    <t>اﻹجمالي</t>
  </si>
  <si>
    <t>الفئة العمرية للمتهم</t>
  </si>
  <si>
    <t>الفئة الوظيفية للمتهم</t>
  </si>
  <si>
    <t>تصنيف الجنسية للمتهم</t>
  </si>
  <si>
    <t>الفئة العمرية للمتهمين</t>
  </si>
  <si>
    <t>الفئة الوظيفية للمتهمين</t>
  </si>
  <si>
    <t>تصنيف المضُبوطات</t>
  </si>
  <si>
    <t>تصنيف الجنسية للمتهمين</t>
  </si>
  <si>
    <t xml:space="preserve"> تقييم تغطية المصدر لبيانات الواقعة وفقًا لتصنيف مكان الواقعة</t>
  </si>
  <si>
    <t xml:space="preserve"> تقييم تغطية المصدر لبيانات الواقعة وفقًا لتصنيف نوع الواقعة</t>
  </si>
  <si>
    <t xml:space="preserve"> تصنيف الحكم القضائي وفقًا لتصنيف جنسية المتهم</t>
  </si>
  <si>
    <t xml:space="preserve"> تصنيف الحكم القضائي وفقًا للفئة العمرية لكل متهم</t>
  </si>
  <si>
    <t xml:space="preserve"> تصنيف الحكم القضائي وفقًا للفئة الوظيفية لكل متهم</t>
  </si>
  <si>
    <t xml:space="preserve"> رد فعل المتهم وفقًا لتصنيف جنسيته</t>
  </si>
  <si>
    <t xml:space="preserve"> رد فعل المتهم وفقًا لتصنيف فئته الوظيفية</t>
  </si>
  <si>
    <t xml:space="preserve"> رد فعل كل متهم وفقًا لتصنيف فئته العمرية</t>
  </si>
  <si>
    <t xml:space="preserve"> تصنيف مكان الواقعة وفقًا لتصنيف جنسية كل متهم</t>
  </si>
  <si>
    <t xml:space="preserve"> تصنيف مكان الواقعة وفقًا للفئة الوظيفية لكل متهم</t>
  </si>
  <si>
    <t xml:space="preserve"> تصنيف مكان الواقعة وفقًا للفئة العمرية لكل متهم</t>
  </si>
  <si>
    <t>تصنيف المضبوطات وفقًا لتصنيف الفئة الوظيفية لكل متهم</t>
  </si>
  <si>
    <t>تصنيف نوع الواقعة حسب الفئة الوظيفية لكل متهم</t>
  </si>
  <si>
    <t>تصنيف المضبوطات لكل واقعة وفقًا لتصنيف مكان الواقعة</t>
  </si>
  <si>
    <t>تصنيف المضبوطات وفقًا لتصنيف نوع الواقعة للحالات (متهمين)</t>
  </si>
  <si>
    <t>تصنيف المضبوطات وفقًا لتصنيف الفئة العمرية للمتهمين</t>
  </si>
  <si>
    <t xml:space="preserve"> تصنيف نوع الواقعة حسب الفئة العمرية لكل متهم</t>
  </si>
  <si>
    <t xml:space="preserve"> المسار الجغرافي (اﻹقليم) لتصنيف عدد المتهمين في كل واقعة</t>
  </si>
  <si>
    <t xml:space="preserve"> المسار الجغرافي (اﻹقليم) لتصنيف مكان الواقعة</t>
  </si>
  <si>
    <t xml:space="preserve"> المسار الجغرافي (اﻹقليم) لتصنيف نوع الواقعة وفقًا لكل متهم</t>
  </si>
  <si>
    <t>مرصد وقائع القبض على خلفية الميول الجنسية 2014 (إحصاءات وصفية لعدد الوقائع)</t>
  </si>
  <si>
    <t>مرصد وقائع القبض على خلفية الميول الجنسية 2014 (إحصاءات وصفية لعدد المتهمين)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</si>
</sst>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C09]d\ mmmm\ yyyy;@"/>
  </numFmts>
  <fonts count="6" x14ac:knownFonts="1">
    <font>
      <sz val="10"/>
      <color rgb="FF000000"/>
      <name val="Arial"/>
      <charset val="1"/>
    </font>
    <font>
      <b/>
      <sz val="10"/>
      <color rgb="FF000000"/>
      <name val="Arial"/>
      <family val="2"/>
    </font>
    <font>
      <sz val="10"/>
      <color rgb="FF000000"/>
      <name val="Arial"/>
      <family val="2"/>
    </font>
    <font>
      <b/>
      <sz val="10"/>
      <color theme="0"/>
      <name val="Arial"/>
      <family val="2"/>
    </font>
    <font>
      <sz val="10"/>
      <color rgb="FFC00000"/>
      <name val="Arial"/>
      <family val="2"/>
    </font>
    <font>
      <sz val="10"/>
      <color theme="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28">
    <xf numFmtId="0" fontId="0" fillId="0" borderId="0" xfId="0"/>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xf numFmtId="0" fontId="0" fillId="6" borderId="1" xfId="0" applyFill="1" applyBorder="1" applyAlignment="1">
      <alignment horizontal="center" vertical="center" wrapText="1"/>
    </xf>
    <xf numFmtId="0" fontId="0" fillId="6" borderId="1" xfId="0" applyFill="1" applyBorder="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xf numFmtId="0" fontId="5" fillId="3" borderId="1" xfId="0" applyFont="1" applyFill="1" applyBorder="1" applyAlignment="1">
      <alignment horizontal="right" vertical="center"/>
    </xf>
    <xf numFmtId="0" fontId="0" fillId="7" borderId="1" xfId="0" applyFill="1" applyBorder="1" applyAlignment="1">
      <alignment horizontal="center" vertical="center" wrapText="1"/>
    </xf>
    <xf numFmtId="0" fontId="0" fillId="7" borderId="1" xfId="0" applyFill="1" applyBorder="1"/>
    <xf numFmtId="0" fontId="5" fillId="3" borderId="1" xfId="0" applyFont="1" applyFill="1" applyBorder="1" applyAlignment="1">
      <alignment horizontal="right"/>
    </xf>
    <xf numFmtId="164" fontId="5" fillId="3" borderId="1" xfId="0" applyNumberFormat="1" applyFont="1" applyFill="1" applyBorder="1" applyAlignment="1">
      <alignment horizontal="right" vertical="center"/>
    </xf>
    <xf numFmtId="164" fontId="5" fillId="3" borderId="1" xfId="0" applyNumberFormat="1" applyFont="1" applyFill="1" applyBorder="1" applyAlignment="1">
      <alignment horizontal="center" vertical="center" wrapText="1"/>
    </xf>
    <xf numFmtId="164" fontId="5" fillId="3" borderId="1" xfId="0" applyNumberFormat="1" applyFont="1" applyFill="1" applyBorder="1"/>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0" fillId="7" borderId="1" xfId="0"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46616</xdr:colOff>
      <xdr:row>0</xdr:row>
      <xdr:rowOff>199572</xdr:rowOff>
    </xdr:from>
    <xdr:ext cx="808616" cy="675568"/>
    <xdr:pic>
      <xdr:nvPicPr>
        <xdr:cNvPr id="16" name="Picture 15">
          <a:extLst>
            <a:ext uri="{FF2B5EF4-FFF2-40B4-BE49-F238E27FC236}">
              <a16:creationId xmlns:a16="http://schemas.microsoft.com/office/drawing/2014/main" id="{2FF73DF0-38B6-4B5C-98F5-7E4EFF51F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89268" y="199572"/>
          <a:ext cx="808616" cy="675568"/>
        </a:xfrm>
        <a:prstGeom prst="rect">
          <a:avLst/>
        </a:prstGeom>
      </xdr:spPr>
    </xdr:pic>
    <xdr:clientData/>
  </xdr:oneCellAnchor>
  <xdr:oneCellAnchor>
    <xdr:from>
      <xdr:col>6</xdr:col>
      <xdr:colOff>36286</xdr:colOff>
      <xdr:row>12</xdr:row>
      <xdr:rowOff>199572</xdr:rowOff>
    </xdr:from>
    <xdr:ext cx="808616" cy="675568"/>
    <xdr:pic>
      <xdr:nvPicPr>
        <xdr:cNvPr id="17" name="Picture 16">
          <a:extLst>
            <a:ext uri="{FF2B5EF4-FFF2-40B4-BE49-F238E27FC236}">
              <a16:creationId xmlns:a16="http://schemas.microsoft.com/office/drawing/2014/main" id="{1D55728D-0DF2-4AB3-826E-53035FDD8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88598" y="31289172"/>
          <a:ext cx="808616" cy="675568"/>
        </a:xfrm>
        <a:prstGeom prst="rect">
          <a:avLst/>
        </a:prstGeom>
      </xdr:spPr>
    </xdr:pic>
    <xdr:clientData/>
  </xdr:oneCellAnchor>
  <xdr:oneCellAnchor>
    <xdr:from>
      <xdr:col>8</xdr:col>
      <xdr:colOff>38100</xdr:colOff>
      <xdr:row>24</xdr:row>
      <xdr:rowOff>190500</xdr:rowOff>
    </xdr:from>
    <xdr:ext cx="808616" cy="675568"/>
    <xdr:pic>
      <xdr:nvPicPr>
        <xdr:cNvPr id="18" name="Picture 17">
          <a:extLst>
            <a:ext uri="{FF2B5EF4-FFF2-40B4-BE49-F238E27FC236}">
              <a16:creationId xmlns:a16="http://schemas.microsoft.com/office/drawing/2014/main" id="{F99BEA22-9021-4664-A672-3DFB22A0E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59584" y="34340800"/>
          <a:ext cx="808616" cy="675568"/>
        </a:xfrm>
        <a:prstGeom prst="rect">
          <a:avLst/>
        </a:prstGeom>
      </xdr:spPr>
    </xdr:pic>
    <xdr:clientData/>
  </xdr:oneCellAnchor>
  <xdr:oneCellAnchor>
    <xdr:from>
      <xdr:col>6</xdr:col>
      <xdr:colOff>25400</xdr:colOff>
      <xdr:row>32</xdr:row>
      <xdr:rowOff>203200</xdr:rowOff>
    </xdr:from>
    <xdr:ext cx="808616" cy="675568"/>
    <xdr:pic>
      <xdr:nvPicPr>
        <xdr:cNvPr id="19" name="Picture 18">
          <a:extLst>
            <a:ext uri="{FF2B5EF4-FFF2-40B4-BE49-F238E27FC236}">
              <a16:creationId xmlns:a16="http://schemas.microsoft.com/office/drawing/2014/main" id="{0853777C-0760-4AD4-BC60-FBF8E90E4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6550600"/>
          <a:ext cx="808616" cy="675568"/>
        </a:xfrm>
        <a:prstGeom prst="rect">
          <a:avLst/>
        </a:prstGeom>
      </xdr:spPr>
    </xdr:pic>
    <xdr:clientData/>
  </xdr:oneCellAnchor>
  <xdr:oneCellAnchor>
    <xdr:from>
      <xdr:col>6</xdr:col>
      <xdr:colOff>25400</xdr:colOff>
      <xdr:row>40</xdr:row>
      <xdr:rowOff>190500</xdr:rowOff>
    </xdr:from>
    <xdr:ext cx="808616" cy="675568"/>
    <xdr:pic>
      <xdr:nvPicPr>
        <xdr:cNvPr id="20" name="Picture 19">
          <a:extLst>
            <a:ext uri="{FF2B5EF4-FFF2-40B4-BE49-F238E27FC236}">
              <a16:creationId xmlns:a16="http://schemas.microsoft.com/office/drawing/2014/main" id="{248CB111-169E-4AD5-91AF-7968A3D53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8481000"/>
          <a:ext cx="808616" cy="675568"/>
        </a:xfrm>
        <a:prstGeom prst="rect">
          <a:avLst/>
        </a:prstGeom>
      </xdr:spPr>
    </xdr:pic>
    <xdr:clientData/>
  </xdr:oneCellAnchor>
  <xdr:oneCellAnchor>
    <xdr:from>
      <xdr:col>7</xdr:col>
      <xdr:colOff>57150</xdr:colOff>
      <xdr:row>53</xdr:row>
      <xdr:rowOff>203200</xdr:rowOff>
    </xdr:from>
    <xdr:ext cx="808616" cy="675568"/>
    <xdr:pic>
      <xdr:nvPicPr>
        <xdr:cNvPr id="22" name="Picture 21">
          <a:extLst>
            <a:ext uri="{FF2B5EF4-FFF2-40B4-BE49-F238E27FC236}">
              <a16:creationId xmlns:a16="http://schemas.microsoft.com/office/drawing/2014/main" id="{63D5A03A-C6D6-4F1A-A473-8CC911543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4609" y="42764075"/>
          <a:ext cx="808616" cy="675568"/>
        </a:xfrm>
        <a:prstGeom prst="rect">
          <a:avLst/>
        </a:prstGeom>
      </xdr:spPr>
    </xdr:pic>
    <xdr:clientData/>
  </xdr:oneCellAnchor>
  <xdr:oneCellAnchor>
    <xdr:from>
      <xdr:col>6</xdr:col>
      <xdr:colOff>44450</xdr:colOff>
      <xdr:row>66</xdr:row>
      <xdr:rowOff>12700</xdr:rowOff>
    </xdr:from>
    <xdr:ext cx="808616" cy="675568"/>
    <xdr:pic>
      <xdr:nvPicPr>
        <xdr:cNvPr id="23" name="Picture 22">
          <a:extLst>
            <a:ext uri="{FF2B5EF4-FFF2-40B4-BE49-F238E27FC236}">
              <a16:creationId xmlns:a16="http://schemas.microsoft.com/office/drawing/2014/main" id="{B2586121-87D6-4425-8967-D97C3A63F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2496" y="45462825"/>
          <a:ext cx="808616" cy="675568"/>
        </a:xfrm>
        <a:prstGeom prst="rect">
          <a:avLst/>
        </a:prstGeom>
      </xdr:spPr>
    </xdr:pic>
    <xdr:clientData/>
  </xdr:oneCellAnchor>
  <xdr:oneCellAnchor>
    <xdr:from>
      <xdr:col>8</xdr:col>
      <xdr:colOff>49213</xdr:colOff>
      <xdr:row>78</xdr:row>
      <xdr:rowOff>4762</xdr:rowOff>
    </xdr:from>
    <xdr:ext cx="808616" cy="675568"/>
    <xdr:pic>
      <xdr:nvPicPr>
        <xdr:cNvPr id="24" name="Picture 23">
          <a:extLst>
            <a:ext uri="{FF2B5EF4-FFF2-40B4-BE49-F238E27FC236}">
              <a16:creationId xmlns:a16="http://schemas.microsoft.com/office/drawing/2014/main" id="{1E033244-9B50-4791-BBEE-DB01848D0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37358" y="48137762"/>
          <a:ext cx="808616" cy="675568"/>
        </a:xfrm>
        <a:prstGeom prst="rect">
          <a:avLst/>
        </a:prstGeom>
      </xdr:spPr>
    </xdr:pic>
    <xdr:clientData/>
  </xdr:oneCellAnchor>
  <xdr:oneCellAnchor>
    <xdr:from>
      <xdr:col>8</xdr:col>
      <xdr:colOff>65087</xdr:colOff>
      <xdr:row>85</xdr:row>
      <xdr:rowOff>198438</xdr:rowOff>
    </xdr:from>
    <xdr:ext cx="808616" cy="675568"/>
    <xdr:pic>
      <xdr:nvPicPr>
        <xdr:cNvPr id="25" name="Picture 24">
          <a:extLst>
            <a:ext uri="{FF2B5EF4-FFF2-40B4-BE49-F238E27FC236}">
              <a16:creationId xmlns:a16="http://schemas.microsoft.com/office/drawing/2014/main" id="{4B47C041-B7E8-4069-8879-CDA6FCE65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21484" y="49982438"/>
          <a:ext cx="808616" cy="675568"/>
        </a:xfrm>
        <a:prstGeom prst="rect">
          <a:avLst/>
        </a:prstGeom>
      </xdr:spPr>
    </xdr:pic>
    <xdr:clientData/>
  </xdr:oneCellAnchor>
  <xdr:oneCellAnchor>
    <xdr:from>
      <xdr:col>7</xdr:col>
      <xdr:colOff>52387</xdr:colOff>
      <xdr:row>98</xdr:row>
      <xdr:rowOff>185738</xdr:rowOff>
    </xdr:from>
    <xdr:ext cx="808616" cy="675568"/>
    <xdr:pic>
      <xdr:nvPicPr>
        <xdr:cNvPr id="26" name="Picture 25">
          <a:extLst>
            <a:ext uri="{FF2B5EF4-FFF2-40B4-BE49-F238E27FC236}">
              <a16:creationId xmlns:a16="http://schemas.microsoft.com/office/drawing/2014/main" id="{67C47F19-16D3-4071-9C01-04DCE07C0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9372" y="52906613"/>
          <a:ext cx="808616" cy="675568"/>
        </a:xfrm>
        <a:prstGeom prst="rect">
          <a:avLst/>
        </a:prstGeom>
      </xdr:spPr>
    </xdr:pic>
    <xdr:clientData/>
  </xdr:oneCellAnchor>
  <xdr:oneCellAnchor>
    <xdr:from>
      <xdr:col>7</xdr:col>
      <xdr:colOff>44450</xdr:colOff>
      <xdr:row>107</xdr:row>
      <xdr:rowOff>0</xdr:rowOff>
    </xdr:from>
    <xdr:ext cx="808616" cy="675568"/>
    <xdr:pic>
      <xdr:nvPicPr>
        <xdr:cNvPr id="27" name="Picture 26">
          <a:extLst>
            <a:ext uri="{FF2B5EF4-FFF2-40B4-BE49-F238E27FC236}">
              <a16:creationId xmlns:a16="http://schemas.microsoft.com/office/drawing/2014/main" id="{B2319F2D-7381-42DB-9BCF-DDB3A31F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54816375"/>
          <a:ext cx="808616" cy="675568"/>
        </a:xfrm>
        <a:prstGeom prst="rect">
          <a:avLst/>
        </a:prstGeom>
      </xdr:spPr>
    </xdr:pic>
    <xdr:clientData/>
  </xdr:oneCellAnchor>
  <xdr:oneCellAnchor>
    <xdr:from>
      <xdr:col>7</xdr:col>
      <xdr:colOff>49213</xdr:colOff>
      <xdr:row>119</xdr:row>
      <xdr:rowOff>198437</xdr:rowOff>
    </xdr:from>
    <xdr:ext cx="808616" cy="675568"/>
    <xdr:pic>
      <xdr:nvPicPr>
        <xdr:cNvPr id="28" name="Picture 27">
          <a:extLst>
            <a:ext uri="{FF2B5EF4-FFF2-40B4-BE49-F238E27FC236}">
              <a16:creationId xmlns:a16="http://schemas.microsoft.com/office/drawing/2014/main" id="{8615C72E-7C82-48F4-A844-9EB8D306E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57745312"/>
          <a:ext cx="808616" cy="675568"/>
        </a:xfrm>
        <a:prstGeom prst="rect">
          <a:avLst/>
        </a:prstGeom>
      </xdr:spPr>
    </xdr:pic>
    <xdr:clientData/>
  </xdr:oneCellAnchor>
  <xdr:oneCellAnchor>
    <xdr:from>
      <xdr:col>5</xdr:col>
      <xdr:colOff>354013</xdr:colOff>
      <xdr:row>149</xdr:row>
      <xdr:rowOff>163513</xdr:rowOff>
    </xdr:from>
    <xdr:ext cx="808616" cy="675568"/>
    <xdr:pic>
      <xdr:nvPicPr>
        <xdr:cNvPr id="31" name="Picture 30">
          <a:extLst>
            <a:ext uri="{FF2B5EF4-FFF2-40B4-BE49-F238E27FC236}">
              <a16:creationId xmlns:a16="http://schemas.microsoft.com/office/drawing/2014/main" id="{891E2965-026C-4BD8-AC94-E615CCDC1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21809" y="64600138"/>
          <a:ext cx="808616" cy="675568"/>
        </a:xfrm>
        <a:prstGeom prst="rect">
          <a:avLst/>
        </a:prstGeom>
      </xdr:spPr>
    </xdr:pic>
    <xdr:clientData/>
  </xdr:oneCellAnchor>
  <xdr:oneCellAnchor>
    <xdr:from>
      <xdr:col>5</xdr:col>
      <xdr:colOff>323850</xdr:colOff>
      <xdr:row>136</xdr:row>
      <xdr:rowOff>198437</xdr:rowOff>
    </xdr:from>
    <xdr:ext cx="808616" cy="675568"/>
    <xdr:pic>
      <xdr:nvPicPr>
        <xdr:cNvPr id="32" name="Picture 31">
          <a:extLst>
            <a:ext uri="{FF2B5EF4-FFF2-40B4-BE49-F238E27FC236}">
              <a16:creationId xmlns:a16="http://schemas.microsoft.com/office/drawing/2014/main" id="{B0476436-4D74-4861-B6BD-CF6922C1E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51972" y="61539437"/>
          <a:ext cx="808616" cy="675568"/>
        </a:xfrm>
        <a:prstGeom prst="rect">
          <a:avLst/>
        </a:prstGeom>
      </xdr:spPr>
    </xdr:pic>
    <xdr:clientData/>
  </xdr:oneCellAnchor>
  <xdr:oneCellAnchor>
    <xdr:from>
      <xdr:col>5</xdr:col>
      <xdr:colOff>341312</xdr:colOff>
      <xdr:row>128</xdr:row>
      <xdr:rowOff>203200</xdr:rowOff>
    </xdr:from>
    <xdr:ext cx="808616" cy="675568"/>
    <xdr:pic>
      <xdr:nvPicPr>
        <xdr:cNvPr id="33" name="Picture 32">
          <a:extLst>
            <a:ext uri="{FF2B5EF4-FFF2-40B4-BE49-F238E27FC236}">
              <a16:creationId xmlns:a16="http://schemas.microsoft.com/office/drawing/2014/main" id="{61973171-EEE0-44C4-B52E-90D98A30B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34510" y="59686825"/>
          <a:ext cx="808616" cy="675568"/>
        </a:xfrm>
        <a:prstGeom prst="rect">
          <a:avLst/>
        </a:prstGeom>
      </xdr:spPr>
    </xdr:pic>
    <xdr:clientData/>
  </xdr:oneCellAnchor>
  <xdr:oneCellAnchor>
    <xdr:from>
      <xdr:col>7</xdr:col>
      <xdr:colOff>60325</xdr:colOff>
      <xdr:row>197</xdr:row>
      <xdr:rowOff>187325</xdr:rowOff>
    </xdr:from>
    <xdr:ext cx="808616" cy="675568"/>
    <xdr:pic>
      <xdr:nvPicPr>
        <xdr:cNvPr id="34" name="Picture 33">
          <a:extLst>
            <a:ext uri="{FF2B5EF4-FFF2-40B4-BE49-F238E27FC236}">
              <a16:creationId xmlns:a16="http://schemas.microsoft.com/office/drawing/2014/main" id="{8832AD60-1857-4278-8549-33ED5C6B8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1434" y="83816825"/>
          <a:ext cx="808616" cy="675568"/>
        </a:xfrm>
        <a:prstGeom prst="rect">
          <a:avLst/>
        </a:prstGeom>
      </xdr:spPr>
    </xdr:pic>
    <xdr:clientData/>
  </xdr:oneCellAnchor>
  <xdr:oneCellAnchor>
    <xdr:from>
      <xdr:col>6</xdr:col>
      <xdr:colOff>50800</xdr:colOff>
      <xdr:row>189</xdr:row>
      <xdr:rowOff>12700</xdr:rowOff>
    </xdr:from>
    <xdr:ext cx="808616" cy="675568"/>
    <xdr:pic>
      <xdr:nvPicPr>
        <xdr:cNvPr id="35" name="Picture 34">
          <a:extLst>
            <a:ext uri="{FF2B5EF4-FFF2-40B4-BE49-F238E27FC236}">
              <a16:creationId xmlns:a16="http://schemas.microsoft.com/office/drawing/2014/main" id="{0672C5A0-E8F5-4E9F-9E7B-0348B33C1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4084" y="85305900"/>
          <a:ext cx="808616" cy="675568"/>
        </a:xfrm>
        <a:prstGeom prst="rect">
          <a:avLst/>
        </a:prstGeom>
      </xdr:spPr>
    </xdr:pic>
    <xdr:clientData/>
  </xdr:oneCellAnchor>
  <xdr:oneCellAnchor>
    <xdr:from>
      <xdr:col>7</xdr:col>
      <xdr:colOff>44450</xdr:colOff>
      <xdr:row>180</xdr:row>
      <xdr:rowOff>4762</xdr:rowOff>
    </xdr:from>
    <xdr:ext cx="808616" cy="675568"/>
    <xdr:pic>
      <xdr:nvPicPr>
        <xdr:cNvPr id="37" name="Picture 36">
          <a:extLst>
            <a:ext uri="{FF2B5EF4-FFF2-40B4-BE49-F238E27FC236}">
              <a16:creationId xmlns:a16="http://schemas.microsoft.com/office/drawing/2014/main" id="{E49D0113-2278-4137-A22F-90FA2B83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77951012"/>
          <a:ext cx="808616" cy="675568"/>
        </a:xfrm>
        <a:prstGeom prst="rect">
          <a:avLst/>
        </a:prstGeom>
      </xdr:spPr>
    </xdr:pic>
    <xdr:clientData/>
  </xdr:oneCellAnchor>
  <xdr:oneCellAnchor>
    <xdr:from>
      <xdr:col>7</xdr:col>
      <xdr:colOff>49213</xdr:colOff>
      <xdr:row>166</xdr:row>
      <xdr:rowOff>201612</xdr:rowOff>
    </xdr:from>
    <xdr:ext cx="808616" cy="675568"/>
    <xdr:pic>
      <xdr:nvPicPr>
        <xdr:cNvPr id="38" name="Picture 37">
          <a:extLst>
            <a:ext uri="{FF2B5EF4-FFF2-40B4-BE49-F238E27FC236}">
              <a16:creationId xmlns:a16="http://schemas.microsoft.com/office/drawing/2014/main" id="{2DEFCFFB-0BD9-473D-B468-0CBEB209F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74798237"/>
          <a:ext cx="808616" cy="675568"/>
        </a:xfrm>
        <a:prstGeom prst="rect">
          <a:avLst/>
        </a:prstGeom>
      </xdr:spPr>
    </xdr:pic>
    <xdr:clientData/>
  </xdr:oneCellAnchor>
  <xdr:oneCellAnchor>
    <xdr:from>
      <xdr:col>7</xdr:col>
      <xdr:colOff>41275</xdr:colOff>
      <xdr:row>159</xdr:row>
      <xdr:rowOff>0</xdr:rowOff>
    </xdr:from>
    <xdr:ext cx="808616" cy="675568"/>
    <xdr:pic>
      <xdr:nvPicPr>
        <xdr:cNvPr id="39" name="Picture 38">
          <a:extLst>
            <a:ext uri="{FF2B5EF4-FFF2-40B4-BE49-F238E27FC236}">
              <a16:creationId xmlns:a16="http://schemas.microsoft.com/office/drawing/2014/main" id="{A0A74C4F-CFA5-4EA0-9EF6-1EFF06A97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10484" y="72691625"/>
          <a:ext cx="808616" cy="67556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6"/>
  <sheetViews>
    <sheetView rightToLeft="1" tabSelected="1" zoomScale="70" zoomScaleNormal="70" workbookViewId="0">
      <pane ySplit="2" topLeftCell="A3" activePane="bottomLeft" state="frozen"/>
      <selection pane="bottomLeft" activeCell="B17" sqref="B17"/>
    </sheetView>
  </sheetViews>
  <sheetFormatPr defaultColWidth="14.54296875" defaultRowHeight="25" customHeight="1" x14ac:dyDescent="0.25"/>
  <cols>
    <col min="1" max="1" width="8.08984375" style="11" customWidth="1"/>
    <col min="2" max="2" width="11.1796875" style="6" customWidth="1"/>
    <col min="3" max="3" width="9.36328125" style="6" customWidth="1"/>
    <col min="4" max="4" width="21.26953125" style="18" customWidth="1"/>
    <col min="5" max="5" width="11.1796875" style="6" customWidth="1"/>
    <col min="6" max="6" width="9.1796875" style="11" customWidth="1"/>
    <col min="7" max="9" width="14" style="11" customWidth="1"/>
    <col min="10" max="10" width="14" style="6" customWidth="1"/>
    <col min="11" max="11" width="22.453125" style="3" customWidth="1"/>
    <col min="12" max="13" width="14" style="6" customWidth="1"/>
    <col min="14" max="14" width="10.36328125" style="3" customWidth="1"/>
    <col min="15" max="15" width="9.81640625" style="6" customWidth="1"/>
    <col min="16" max="16" width="25.26953125" style="3" customWidth="1"/>
    <col min="17" max="17" width="14" style="6" customWidth="1"/>
    <col min="18" max="18" width="29.54296875" style="14" customWidth="1"/>
    <col min="19" max="20" width="14" style="3" customWidth="1"/>
    <col min="21" max="21" width="12.54296875" style="6" customWidth="1"/>
    <col min="22" max="25" width="14" style="3" customWidth="1"/>
    <col min="26" max="26" width="14" style="6" customWidth="1"/>
    <col min="27" max="34" width="14" style="8" customWidth="1"/>
    <col min="35" max="16384" width="14.54296875" style="3"/>
  </cols>
  <sheetData>
    <row r="1" spans="1:34" s="15" customFormat="1" ht="15.5" customHeight="1" x14ac:dyDescent="0.25">
      <c r="A1" s="12" t="s">
        <v>0</v>
      </c>
      <c r="B1" s="12"/>
      <c r="C1" s="12"/>
      <c r="D1" s="16"/>
      <c r="E1" s="12"/>
      <c r="F1" s="12"/>
      <c r="G1" s="12"/>
      <c r="H1" s="12"/>
      <c r="I1" s="12"/>
      <c r="J1" s="12"/>
      <c r="K1" s="12"/>
      <c r="L1" s="12"/>
      <c r="M1" s="12"/>
      <c r="N1" s="12"/>
      <c r="O1" s="12"/>
      <c r="P1" s="12"/>
      <c r="Q1" s="12"/>
      <c r="R1" s="12" t="s">
        <v>1</v>
      </c>
      <c r="S1" s="12" t="s">
        <v>2</v>
      </c>
      <c r="T1" s="12"/>
      <c r="U1" s="12"/>
      <c r="V1" s="12"/>
      <c r="W1" s="12"/>
      <c r="X1" s="12"/>
      <c r="Y1" s="12"/>
      <c r="Z1" s="12"/>
      <c r="AA1" s="12" t="s">
        <v>3</v>
      </c>
      <c r="AB1" s="12"/>
      <c r="AC1" s="12"/>
      <c r="AD1" s="12"/>
      <c r="AE1" s="12"/>
      <c r="AF1" s="12"/>
      <c r="AG1" s="12"/>
      <c r="AH1" s="12"/>
    </row>
    <row r="2" spans="1:34" s="11" customFormat="1" ht="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v>
      </c>
      <c r="S2" s="9" t="s">
        <v>21</v>
      </c>
      <c r="T2" s="9" t="s">
        <v>22</v>
      </c>
      <c r="U2" s="9" t="s">
        <v>23</v>
      </c>
      <c r="V2" s="9" t="s">
        <v>24</v>
      </c>
      <c r="W2" s="9" t="s">
        <v>25</v>
      </c>
      <c r="X2" s="9" t="s">
        <v>26</v>
      </c>
      <c r="Y2" s="9" t="s">
        <v>27</v>
      </c>
      <c r="Z2" s="9" t="s">
        <v>28</v>
      </c>
      <c r="AA2" s="9" t="s">
        <v>29</v>
      </c>
      <c r="AB2" s="9" t="s">
        <v>30</v>
      </c>
      <c r="AC2" s="9" t="s">
        <v>31</v>
      </c>
      <c r="AD2" s="9" t="s">
        <v>32</v>
      </c>
      <c r="AE2" s="9" t="s">
        <v>33</v>
      </c>
      <c r="AF2" s="9" t="s">
        <v>33</v>
      </c>
      <c r="AG2" s="9" t="s">
        <v>34</v>
      </c>
      <c r="AH2" s="9" t="s">
        <v>35</v>
      </c>
    </row>
    <row r="3" spans="1:34" ht="25" customHeight="1" x14ac:dyDescent="0.25">
      <c r="A3" s="9">
        <v>1</v>
      </c>
      <c r="B3" s="5" t="s">
        <v>58</v>
      </c>
      <c r="C3" s="5">
        <v>2014</v>
      </c>
      <c r="D3" s="17">
        <v>41697</v>
      </c>
      <c r="E3" s="5" t="s">
        <v>59</v>
      </c>
      <c r="F3" s="9" t="s">
        <v>60</v>
      </c>
      <c r="G3" s="9" t="s">
        <v>61</v>
      </c>
      <c r="H3" s="9" t="s">
        <v>61</v>
      </c>
      <c r="I3" s="9" t="s">
        <v>62</v>
      </c>
      <c r="J3" s="5" t="s">
        <v>49</v>
      </c>
      <c r="K3" s="4" t="s">
        <v>63</v>
      </c>
      <c r="L3" s="5" t="s">
        <v>50</v>
      </c>
      <c r="M3" s="5" t="s">
        <v>51</v>
      </c>
      <c r="N3" s="4">
        <v>3</v>
      </c>
      <c r="O3" s="5" t="s">
        <v>42</v>
      </c>
      <c r="P3" s="4" t="s">
        <v>64</v>
      </c>
      <c r="Q3" s="5" t="s">
        <v>52</v>
      </c>
      <c r="R3" s="13" t="s">
        <v>65</v>
      </c>
      <c r="S3" s="4" t="s">
        <v>66</v>
      </c>
      <c r="T3" s="4" t="s">
        <v>56</v>
      </c>
      <c r="U3" s="5" t="s">
        <v>44</v>
      </c>
      <c r="V3" s="4" t="s">
        <v>67</v>
      </c>
      <c r="W3" s="4" t="s">
        <v>68</v>
      </c>
      <c r="X3" s="4" t="s">
        <v>69</v>
      </c>
      <c r="Y3" s="4" t="s">
        <v>70</v>
      </c>
      <c r="Z3" s="5" t="s">
        <v>46</v>
      </c>
      <c r="AA3" s="7" t="s">
        <v>71</v>
      </c>
      <c r="AB3" s="7" t="s">
        <v>72</v>
      </c>
      <c r="AC3" s="7" t="s">
        <v>73</v>
      </c>
      <c r="AD3" s="7" t="s">
        <v>74</v>
      </c>
      <c r="AE3" s="7"/>
      <c r="AF3" s="7"/>
      <c r="AG3" s="7"/>
      <c r="AH3" s="7"/>
    </row>
    <row r="4" spans="1:34" ht="25" customHeight="1" x14ac:dyDescent="0.25">
      <c r="A4" s="9">
        <v>2</v>
      </c>
      <c r="B4" s="5" t="s">
        <v>75</v>
      </c>
      <c r="C4" s="5">
        <v>2014</v>
      </c>
      <c r="D4" s="17">
        <v>41709</v>
      </c>
      <c r="E4" s="5" t="s">
        <v>36</v>
      </c>
      <c r="F4" s="10" t="s">
        <v>37</v>
      </c>
      <c r="G4" s="9" t="s">
        <v>76</v>
      </c>
      <c r="H4" s="9" t="s">
        <v>77</v>
      </c>
      <c r="I4" s="9" t="s">
        <v>78</v>
      </c>
      <c r="J4" s="5" t="s">
        <v>39</v>
      </c>
      <c r="K4" s="4" t="s">
        <v>79</v>
      </c>
      <c r="L4" s="5" t="s">
        <v>50</v>
      </c>
      <c r="M4" s="5" t="s">
        <v>41</v>
      </c>
      <c r="N4" s="4">
        <v>9</v>
      </c>
      <c r="O4" s="5" t="s">
        <v>42</v>
      </c>
      <c r="P4" s="4" t="s">
        <v>43</v>
      </c>
      <c r="Q4" s="5" t="s">
        <v>43</v>
      </c>
      <c r="R4" s="13" t="s">
        <v>80</v>
      </c>
      <c r="S4" s="4" t="s">
        <v>43</v>
      </c>
      <c r="T4" s="4" t="s">
        <v>43</v>
      </c>
      <c r="U4" s="5" t="s">
        <v>44</v>
      </c>
      <c r="V4" s="4" t="s">
        <v>43</v>
      </c>
      <c r="W4" s="4" t="s">
        <v>43</v>
      </c>
      <c r="X4" s="4" t="s">
        <v>45</v>
      </c>
      <c r="Y4" s="4"/>
      <c r="Z4" s="5" t="s">
        <v>53</v>
      </c>
      <c r="AA4" s="7" t="s">
        <v>81</v>
      </c>
      <c r="AB4" s="7" t="s">
        <v>82</v>
      </c>
      <c r="AC4" s="7" t="s">
        <v>83</v>
      </c>
      <c r="AD4" s="7" t="s">
        <v>84</v>
      </c>
      <c r="AE4" s="7"/>
      <c r="AF4" s="7"/>
      <c r="AG4" s="7"/>
      <c r="AH4" s="7"/>
    </row>
    <row r="5" spans="1:34" ht="25" customHeight="1" x14ac:dyDescent="0.25">
      <c r="A5" s="9">
        <v>3</v>
      </c>
      <c r="B5" s="5" t="s">
        <v>85</v>
      </c>
      <c r="C5" s="5">
        <v>2014</v>
      </c>
      <c r="D5" s="17">
        <v>41734</v>
      </c>
      <c r="E5" s="5" t="s">
        <v>47</v>
      </c>
      <c r="F5" s="9" t="s">
        <v>48</v>
      </c>
      <c r="G5" s="9" t="s">
        <v>86</v>
      </c>
      <c r="H5" s="9" t="s">
        <v>87</v>
      </c>
      <c r="I5" s="9" t="s">
        <v>88</v>
      </c>
      <c r="J5" s="5" t="s">
        <v>39</v>
      </c>
      <c r="K5" s="4" t="s">
        <v>89</v>
      </c>
      <c r="L5" s="5" t="s">
        <v>40</v>
      </c>
      <c r="M5" s="5" t="s">
        <v>51</v>
      </c>
      <c r="N5" s="4">
        <v>4</v>
      </c>
      <c r="O5" s="5" t="s">
        <v>42</v>
      </c>
      <c r="P5" s="4" t="s">
        <v>90</v>
      </c>
      <c r="Q5" s="5" t="s">
        <v>52</v>
      </c>
      <c r="R5" s="13" t="s">
        <v>91</v>
      </c>
      <c r="S5" s="4" t="s">
        <v>43</v>
      </c>
      <c r="T5" s="4" t="s">
        <v>43</v>
      </c>
      <c r="U5" s="5" t="s">
        <v>44</v>
      </c>
      <c r="V5" s="4" t="s">
        <v>43</v>
      </c>
      <c r="W5" s="4" t="s">
        <v>43</v>
      </c>
      <c r="X5" s="4" t="s">
        <v>45</v>
      </c>
      <c r="Y5" s="4"/>
      <c r="Z5" s="5" t="s">
        <v>57</v>
      </c>
      <c r="AA5" s="7" t="s">
        <v>92</v>
      </c>
      <c r="AB5" s="7" t="s">
        <v>93</v>
      </c>
      <c r="AC5" s="7" t="s">
        <v>94</v>
      </c>
      <c r="AD5" s="7"/>
      <c r="AE5" s="7"/>
      <c r="AF5" s="7"/>
      <c r="AG5" s="7"/>
      <c r="AH5" s="7"/>
    </row>
    <row r="6" spans="1:34" ht="25" customHeight="1" x14ac:dyDescent="0.25">
      <c r="A6" s="9">
        <v>4</v>
      </c>
      <c r="B6" s="5" t="s">
        <v>95</v>
      </c>
      <c r="C6" s="5">
        <v>2014</v>
      </c>
      <c r="D6" s="17">
        <v>41738</v>
      </c>
      <c r="E6" s="5" t="s">
        <v>59</v>
      </c>
      <c r="F6" s="9" t="s">
        <v>60</v>
      </c>
      <c r="G6" s="9" t="s">
        <v>96</v>
      </c>
      <c r="H6" s="9" t="s">
        <v>61</v>
      </c>
      <c r="I6" s="9" t="s">
        <v>62</v>
      </c>
      <c r="J6" s="5" t="s">
        <v>49</v>
      </c>
      <c r="K6" s="4" t="s">
        <v>97</v>
      </c>
      <c r="L6" s="5" t="s">
        <v>50</v>
      </c>
      <c r="M6" s="5" t="s">
        <v>98</v>
      </c>
      <c r="N6" s="4">
        <v>2</v>
      </c>
      <c r="O6" s="5" t="s">
        <v>42</v>
      </c>
      <c r="P6" s="4" t="s">
        <v>99</v>
      </c>
      <c r="Q6" s="5" t="s">
        <v>52</v>
      </c>
      <c r="R6" s="13" t="s">
        <v>100</v>
      </c>
      <c r="S6" s="4" t="s">
        <v>43</v>
      </c>
      <c r="T6" s="4" t="s">
        <v>43</v>
      </c>
      <c r="U6" s="5" t="s">
        <v>44</v>
      </c>
      <c r="V6" s="4" t="s">
        <v>101</v>
      </c>
      <c r="W6" s="4" t="s">
        <v>68</v>
      </c>
      <c r="X6" s="4" t="s">
        <v>45</v>
      </c>
      <c r="Y6" s="4"/>
      <c r="Z6" s="5" t="s">
        <v>46</v>
      </c>
      <c r="AA6" s="7" t="s">
        <v>102</v>
      </c>
      <c r="AB6" s="7" t="s">
        <v>103</v>
      </c>
      <c r="AC6" s="7" t="s">
        <v>103</v>
      </c>
      <c r="AD6" s="7"/>
      <c r="AE6" s="7"/>
      <c r="AF6" s="7"/>
      <c r="AG6" s="7"/>
      <c r="AH6" s="7"/>
    </row>
    <row r="7" spans="1:34" ht="25" customHeight="1" x14ac:dyDescent="0.25">
      <c r="A7" s="9">
        <v>5</v>
      </c>
      <c r="B7" s="5" t="s">
        <v>104</v>
      </c>
      <c r="C7" s="5">
        <v>2014</v>
      </c>
      <c r="D7" s="17">
        <v>41751</v>
      </c>
      <c r="E7" s="5" t="s">
        <v>105</v>
      </c>
      <c r="F7" s="9" t="s">
        <v>106</v>
      </c>
      <c r="G7" s="9" t="s">
        <v>107</v>
      </c>
      <c r="H7" s="9" t="s">
        <v>107</v>
      </c>
      <c r="I7" s="9" t="s">
        <v>108</v>
      </c>
      <c r="J7" s="5" t="s">
        <v>109</v>
      </c>
      <c r="K7" s="4" t="s">
        <v>110</v>
      </c>
      <c r="L7" s="5" t="s">
        <v>50</v>
      </c>
      <c r="M7" s="5" t="s">
        <v>98</v>
      </c>
      <c r="N7" s="4">
        <v>1</v>
      </c>
      <c r="O7" s="5" t="s">
        <v>111</v>
      </c>
      <c r="P7" s="4" t="s">
        <v>43</v>
      </c>
      <c r="Q7" s="5" t="s">
        <v>43</v>
      </c>
      <c r="R7" s="13" t="s">
        <v>112</v>
      </c>
      <c r="S7" s="4" t="s">
        <v>113</v>
      </c>
      <c r="T7" s="4" t="s">
        <v>56</v>
      </c>
      <c r="U7" s="5" t="s">
        <v>44</v>
      </c>
      <c r="V7" s="4" t="s">
        <v>43</v>
      </c>
      <c r="W7" s="4" t="s">
        <v>43</v>
      </c>
      <c r="X7" s="4" t="s">
        <v>45</v>
      </c>
      <c r="Y7" s="4"/>
      <c r="Z7" s="5" t="s">
        <v>46</v>
      </c>
      <c r="AA7" s="7" t="s">
        <v>114</v>
      </c>
      <c r="AB7" s="7" t="s">
        <v>115</v>
      </c>
      <c r="AC7" s="7" t="s">
        <v>116</v>
      </c>
      <c r="AD7" s="7"/>
      <c r="AE7" s="7"/>
      <c r="AF7" s="7"/>
      <c r="AG7" s="7"/>
      <c r="AH7" s="7"/>
    </row>
    <row r="8" spans="1:34" ht="25" customHeight="1" x14ac:dyDescent="0.25">
      <c r="A8" s="9">
        <v>6</v>
      </c>
      <c r="B8" s="5" t="s">
        <v>117</v>
      </c>
      <c r="C8" s="5">
        <v>2014</v>
      </c>
      <c r="D8" s="17">
        <v>41764</v>
      </c>
      <c r="E8" s="5" t="s">
        <v>47</v>
      </c>
      <c r="F8" s="9" t="s">
        <v>48</v>
      </c>
      <c r="G8" s="9" t="s">
        <v>118</v>
      </c>
      <c r="H8" s="9" t="s">
        <v>118</v>
      </c>
      <c r="I8" s="9" t="s">
        <v>43</v>
      </c>
      <c r="J8" s="5" t="s">
        <v>43</v>
      </c>
      <c r="K8" s="4" t="s">
        <v>119</v>
      </c>
      <c r="L8" s="5" t="s">
        <v>50</v>
      </c>
      <c r="M8" s="5" t="s">
        <v>41</v>
      </c>
      <c r="N8" s="4">
        <v>6</v>
      </c>
      <c r="O8" s="5" t="s">
        <v>42</v>
      </c>
      <c r="P8" s="4" t="s">
        <v>43</v>
      </c>
      <c r="Q8" s="5" t="s">
        <v>43</v>
      </c>
      <c r="R8" s="13" t="s">
        <v>120</v>
      </c>
      <c r="S8" s="4" t="s">
        <v>43</v>
      </c>
      <c r="T8" s="4" t="s">
        <v>43</v>
      </c>
      <c r="U8" s="5" t="s">
        <v>44</v>
      </c>
      <c r="V8" s="4" t="s">
        <v>121</v>
      </c>
      <c r="W8" s="4" t="s">
        <v>68</v>
      </c>
      <c r="X8" s="4" t="s">
        <v>45</v>
      </c>
      <c r="Y8" s="4" t="s">
        <v>122</v>
      </c>
      <c r="Z8" s="5" t="s">
        <v>46</v>
      </c>
      <c r="AA8" s="7" t="s">
        <v>123</v>
      </c>
      <c r="AB8" s="7" t="s">
        <v>124</v>
      </c>
      <c r="AC8" s="7" t="s">
        <v>125</v>
      </c>
      <c r="AD8" s="7" t="s">
        <v>126</v>
      </c>
      <c r="AE8" s="7" t="s">
        <v>127</v>
      </c>
      <c r="AF8" s="7"/>
      <c r="AG8" s="7"/>
      <c r="AH8" s="7"/>
    </row>
    <row r="9" spans="1:34" ht="25" customHeight="1" x14ac:dyDescent="0.25">
      <c r="A9" s="9">
        <v>7</v>
      </c>
      <c r="B9" s="5" t="s">
        <v>128</v>
      </c>
      <c r="C9" s="5">
        <v>2014</v>
      </c>
      <c r="D9" s="17">
        <v>41769</v>
      </c>
      <c r="E9" s="5" t="s">
        <v>47</v>
      </c>
      <c r="F9" s="9" t="s">
        <v>48</v>
      </c>
      <c r="G9" s="9" t="s">
        <v>86</v>
      </c>
      <c r="H9" s="9" t="s">
        <v>129</v>
      </c>
      <c r="I9" s="9" t="s">
        <v>43</v>
      </c>
      <c r="J9" s="5" t="s">
        <v>43</v>
      </c>
      <c r="K9" s="4" t="s">
        <v>130</v>
      </c>
      <c r="L9" s="5" t="s">
        <v>131</v>
      </c>
      <c r="M9" s="5" t="s">
        <v>132</v>
      </c>
      <c r="N9" s="4">
        <v>5</v>
      </c>
      <c r="O9" s="5" t="s">
        <v>42</v>
      </c>
      <c r="P9" s="4" t="s">
        <v>133</v>
      </c>
      <c r="Q9" s="5" t="s">
        <v>134</v>
      </c>
      <c r="R9" s="13" t="s">
        <v>135</v>
      </c>
      <c r="S9" s="4" t="s">
        <v>43</v>
      </c>
      <c r="T9" s="4" t="s">
        <v>43</v>
      </c>
      <c r="U9" s="5" t="s">
        <v>44</v>
      </c>
      <c r="V9" s="4" t="s">
        <v>136</v>
      </c>
      <c r="W9" s="4" t="s">
        <v>68</v>
      </c>
      <c r="X9" s="4" t="s">
        <v>45</v>
      </c>
      <c r="Y9" s="4" t="s">
        <v>122</v>
      </c>
      <c r="Z9" s="5" t="s">
        <v>46</v>
      </c>
      <c r="AA9" s="7" t="s">
        <v>137</v>
      </c>
      <c r="AB9" s="7" t="s">
        <v>138</v>
      </c>
      <c r="AC9" s="7" t="s">
        <v>139</v>
      </c>
      <c r="AD9" s="7" t="s">
        <v>140</v>
      </c>
      <c r="AE9" s="7" t="s">
        <v>141</v>
      </c>
      <c r="AF9" s="7"/>
      <c r="AG9" s="7"/>
      <c r="AH9" s="7"/>
    </row>
    <row r="10" spans="1:34" ht="25" customHeight="1" x14ac:dyDescent="0.25">
      <c r="A10" s="9">
        <v>8</v>
      </c>
      <c r="B10" s="5" t="s">
        <v>142</v>
      </c>
      <c r="C10" s="5">
        <v>2014</v>
      </c>
      <c r="D10" s="17">
        <v>41791</v>
      </c>
      <c r="E10" s="5" t="s">
        <v>47</v>
      </c>
      <c r="F10" s="9" t="s">
        <v>48</v>
      </c>
      <c r="G10" s="9" t="s">
        <v>143</v>
      </c>
      <c r="H10" s="9" t="s">
        <v>87</v>
      </c>
      <c r="I10" s="9" t="s">
        <v>144</v>
      </c>
      <c r="J10" s="5" t="s">
        <v>109</v>
      </c>
      <c r="K10" s="4" t="s">
        <v>145</v>
      </c>
      <c r="L10" s="5" t="s">
        <v>40</v>
      </c>
      <c r="M10" s="5" t="s">
        <v>41</v>
      </c>
      <c r="N10" s="4">
        <v>2</v>
      </c>
      <c r="O10" s="5" t="s">
        <v>42</v>
      </c>
      <c r="P10" s="4" t="s">
        <v>43</v>
      </c>
      <c r="Q10" s="5" t="s">
        <v>43</v>
      </c>
      <c r="R10" s="13" t="s">
        <v>146</v>
      </c>
      <c r="S10" s="4" t="s">
        <v>43</v>
      </c>
      <c r="T10" s="4" t="s">
        <v>56</v>
      </c>
      <c r="U10" s="5" t="s">
        <v>44</v>
      </c>
      <c r="V10" s="4" t="s">
        <v>43</v>
      </c>
      <c r="W10" s="4" t="s">
        <v>43</v>
      </c>
      <c r="X10" s="4" t="s">
        <v>45</v>
      </c>
      <c r="Y10" s="4"/>
      <c r="Z10" s="5" t="s">
        <v>53</v>
      </c>
      <c r="AA10" s="7" t="s">
        <v>147</v>
      </c>
      <c r="AB10" s="7" t="s">
        <v>148</v>
      </c>
      <c r="AC10" s="7" t="s">
        <v>149</v>
      </c>
      <c r="AD10" s="7" t="s">
        <v>150</v>
      </c>
      <c r="AE10" s="7"/>
      <c r="AF10" s="7" t="s">
        <v>151</v>
      </c>
      <c r="AG10" s="7" t="s">
        <v>152</v>
      </c>
      <c r="AH10" s="7"/>
    </row>
    <row r="11" spans="1:34" ht="25" customHeight="1" x14ac:dyDescent="0.25">
      <c r="A11" s="9">
        <v>9</v>
      </c>
      <c r="B11" s="5" t="s">
        <v>153</v>
      </c>
      <c r="C11" s="5">
        <v>2014</v>
      </c>
      <c r="D11" s="17">
        <v>41861</v>
      </c>
      <c r="E11" s="5" t="s">
        <v>47</v>
      </c>
      <c r="F11" s="9" t="s">
        <v>48</v>
      </c>
      <c r="G11" s="9" t="s">
        <v>154</v>
      </c>
      <c r="H11" s="9" t="s">
        <v>154</v>
      </c>
      <c r="I11" s="9" t="s">
        <v>88</v>
      </c>
      <c r="J11" s="5" t="s">
        <v>39</v>
      </c>
      <c r="K11" s="4" t="s">
        <v>155</v>
      </c>
      <c r="L11" s="5" t="s">
        <v>40</v>
      </c>
      <c r="M11" s="5" t="s">
        <v>51</v>
      </c>
      <c r="N11" s="4">
        <v>2</v>
      </c>
      <c r="O11" s="5" t="s">
        <v>42</v>
      </c>
      <c r="P11" s="4" t="s">
        <v>156</v>
      </c>
      <c r="Q11" s="5" t="s">
        <v>134</v>
      </c>
      <c r="R11" s="13" t="s">
        <v>157</v>
      </c>
      <c r="S11" s="4" t="s">
        <v>43</v>
      </c>
      <c r="T11" s="4" t="s">
        <v>43</v>
      </c>
      <c r="U11" s="5" t="s">
        <v>44</v>
      </c>
      <c r="V11" s="4" t="s">
        <v>43</v>
      </c>
      <c r="W11" s="4" t="s">
        <v>43</v>
      </c>
      <c r="X11" s="4" t="s">
        <v>45</v>
      </c>
      <c r="Y11" s="4"/>
      <c r="Z11" s="5" t="s">
        <v>57</v>
      </c>
      <c r="AA11" s="7" t="s">
        <v>158</v>
      </c>
      <c r="AB11" s="7" t="s">
        <v>159</v>
      </c>
      <c r="AC11" s="7" t="s">
        <v>160</v>
      </c>
      <c r="AD11" s="7"/>
      <c r="AE11" s="7"/>
      <c r="AF11" s="7"/>
      <c r="AG11" s="7"/>
      <c r="AH11" s="7"/>
    </row>
    <row r="12" spans="1:34" ht="25" customHeight="1" x14ac:dyDescent="0.25">
      <c r="A12" s="9">
        <v>10</v>
      </c>
      <c r="B12" s="5" t="s">
        <v>161</v>
      </c>
      <c r="C12" s="5">
        <v>2014</v>
      </c>
      <c r="D12" s="17">
        <v>41879</v>
      </c>
      <c r="E12" s="5" t="s">
        <v>47</v>
      </c>
      <c r="F12" s="9" t="s">
        <v>54</v>
      </c>
      <c r="G12" s="9" t="s">
        <v>162</v>
      </c>
      <c r="H12" s="9" t="s">
        <v>162</v>
      </c>
      <c r="I12" s="9" t="s">
        <v>163</v>
      </c>
      <c r="J12" s="5" t="s">
        <v>49</v>
      </c>
      <c r="K12" s="4" t="s">
        <v>164</v>
      </c>
      <c r="L12" s="5" t="s">
        <v>131</v>
      </c>
      <c r="M12" s="5" t="s">
        <v>41</v>
      </c>
      <c r="N12" s="4">
        <v>1</v>
      </c>
      <c r="O12" s="5" t="s">
        <v>111</v>
      </c>
      <c r="P12" s="4" t="s">
        <v>43</v>
      </c>
      <c r="Q12" s="5" t="s">
        <v>43</v>
      </c>
      <c r="R12" s="13" t="s">
        <v>165</v>
      </c>
      <c r="S12" s="4" t="s">
        <v>43</v>
      </c>
      <c r="T12" s="4" t="s">
        <v>43</v>
      </c>
      <c r="U12" s="5" t="s">
        <v>44</v>
      </c>
      <c r="V12" s="4" t="s">
        <v>43</v>
      </c>
      <c r="W12" s="4" t="s">
        <v>43</v>
      </c>
      <c r="X12" s="4" t="s">
        <v>45</v>
      </c>
      <c r="Y12" s="4"/>
      <c r="Z12" s="5" t="s">
        <v>57</v>
      </c>
      <c r="AA12" s="7" t="s">
        <v>166</v>
      </c>
      <c r="AB12" s="7" t="s">
        <v>167</v>
      </c>
      <c r="AC12" s="7" t="s">
        <v>168</v>
      </c>
      <c r="AD12" s="7"/>
      <c r="AE12" s="7"/>
      <c r="AF12" s="7" t="s">
        <v>169</v>
      </c>
      <c r="AG12" s="7"/>
      <c r="AH12" s="7"/>
    </row>
    <row r="13" spans="1:34" ht="25" customHeight="1" x14ac:dyDescent="0.25">
      <c r="A13" s="9">
        <v>11</v>
      </c>
      <c r="B13" s="5" t="s">
        <v>170</v>
      </c>
      <c r="C13" s="5">
        <v>2014</v>
      </c>
      <c r="D13" s="17">
        <v>41888</v>
      </c>
      <c r="E13" s="5" t="s">
        <v>47</v>
      </c>
      <c r="F13" s="9" t="s">
        <v>48</v>
      </c>
      <c r="G13" s="9" t="s">
        <v>171</v>
      </c>
      <c r="H13" s="9" t="s">
        <v>171</v>
      </c>
      <c r="I13" s="9" t="s">
        <v>172</v>
      </c>
      <c r="J13" s="5" t="s">
        <v>49</v>
      </c>
      <c r="K13" s="4" t="s">
        <v>173</v>
      </c>
      <c r="L13" s="5" t="s">
        <v>131</v>
      </c>
      <c r="M13" s="5" t="s">
        <v>132</v>
      </c>
      <c r="N13" s="4">
        <v>8</v>
      </c>
      <c r="O13" s="5" t="s">
        <v>42</v>
      </c>
      <c r="P13" s="4" t="s">
        <v>43</v>
      </c>
      <c r="Q13" s="5" t="s">
        <v>43</v>
      </c>
      <c r="R13" s="13" t="s">
        <v>174</v>
      </c>
      <c r="S13" s="4" t="s">
        <v>43</v>
      </c>
      <c r="T13" s="4" t="s">
        <v>43</v>
      </c>
      <c r="U13" s="5" t="s">
        <v>44</v>
      </c>
      <c r="V13" s="4" t="s">
        <v>175</v>
      </c>
      <c r="W13" s="4" t="s">
        <v>68</v>
      </c>
      <c r="X13" s="4" t="s">
        <v>45</v>
      </c>
      <c r="Y13" s="4" t="s">
        <v>176</v>
      </c>
      <c r="Z13" s="5" t="s">
        <v>46</v>
      </c>
      <c r="AA13" s="7" t="s">
        <v>177</v>
      </c>
      <c r="AB13" s="7" t="s">
        <v>178</v>
      </c>
      <c r="AC13" s="7" t="s">
        <v>179</v>
      </c>
      <c r="AD13" s="7" t="s">
        <v>180</v>
      </c>
      <c r="AE13" s="7" t="s">
        <v>181</v>
      </c>
      <c r="AF13" s="7" t="s">
        <v>169</v>
      </c>
      <c r="AG13" s="7"/>
      <c r="AH13" s="7"/>
    </row>
    <row r="14" spans="1:34" ht="25" customHeight="1" x14ac:dyDescent="0.25">
      <c r="A14" s="9">
        <v>12</v>
      </c>
      <c r="B14" s="5" t="s">
        <v>182</v>
      </c>
      <c r="C14" s="5">
        <v>2014</v>
      </c>
      <c r="D14" s="17">
        <v>41889</v>
      </c>
      <c r="E14" s="5" t="s">
        <v>47</v>
      </c>
      <c r="F14" s="9" t="s">
        <v>54</v>
      </c>
      <c r="G14" s="9" t="s">
        <v>183</v>
      </c>
      <c r="H14" s="9" t="s">
        <v>183</v>
      </c>
      <c r="I14" s="9" t="s">
        <v>184</v>
      </c>
      <c r="J14" s="5" t="s">
        <v>49</v>
      </c>
      <c r="K14" s="4" t="s">
        <v>185</v>
      </c>
      <c r="L14" s="5" t="s">
        <v>40</v>
      </c>
      <c r="M14" s="5" t="s">
        <v>41</v>
      </c>
      <c r="N14" s="4">
        <v>2</v>
      </c>
      <c r="O14" s="5" t="s">
        <v>42</v>
      </c>
      <c r="P14" s="4" t="s">
        <v>186</v>
      </c>
      <c r="Q14" s="5" t="s">
        <v>134</v>
      </c>
      <c r="R14" s="13" t="s">
        <v>187</v>
      </c>
      <c r="S14" s="4" t="s">
        <v>43</v>
      </c>
      <c r="T14" s="4" t="s">
        <v>56</v>
      </c>
      <c r="U14" s="5" t="s">
        <v>44</v>
      </c>
      <c r="V14" s="4" t="s">
        <v>188</v>
      </c>
      <c r="W14" s="4" t="s">
        <v>68</v>
      </c>
      <c r="X14" s="4" t="s">
        <v>45</v>
      </c>
      <c r="Y14" s="4"/>
      <c r="Z14" s="5" t="s">
        <v>46</v>
      </c>
      <c r="AA14" s="7" t="s">
        <v>189</v>
      </c>
      <c r="AB14" s="7" t="s">
        <v>190</v>
      </c>
      <c r="AC14" s="7" t="s">
        <v>191</v>
      </c>
      <c r="AD14" s="7" t="s">
        <v>192</v>
      </c>
      <c r="AE14" s="7"/>
      <c r="AF14" s="7"/>
      <c r="AG14" s="7"/>
      <c r="AH14" s="7"/>
    </row>
    <row r="15" spans="1:34" ht="25" customHeight="1" x14ac:dyDescent="0.25">
      <c r="A15" s="9">
        <v>13</v>
      </c>
      <c r="B15" s="5" t="s">
        <v>193</v>
      </c>
      <c r="C15" s="5">
        <v>2014</v>
      </c>
      <c r="D15" s="17">
        <v>41906</v>
      </c>
      <c r="E15" s="5" t="s">
        <v>47</v>
      </c>
      <c r="F15" s="9" t="s">
        <v>54</v>
      </c>
      <c r="G15" s="9" t="s">
        <v>194</v>
      </c>
      <c r="H15" s="9" t="s">
        <v>195</v>
      </c>
      <c r="I15" s="9" t="s">
        <v>196</v>
      </c>
      <c r="J15" s="5" t="s">
        <v>39</v>
      </c>
      <c r="K15" s="4" t="s">
        <v>197</v>
      </c>
      <c r="L15" s="5" t="s">
        <v>131</v>
      </c>
      <c r="M15" s="5" t="s">
        <v>132</v>
      </c>
      <c r="N15" s="4">
        <v>1</v>
      </c>
      <c r="O15" s="5" t="s">
        <v>111</v>
      </c>
      <c r="P15" s="4" t="s">
        <v>198</v>
      </c>
      <c r="Q15" s="5" t="s">
        <v>134</v>
      </c>
      <c r="R15" s="13" t="s">
        <v>165</v>
      </c>
      <c r="S15" s="4" t="s">
        <v>199</v>
      </c>
      <c r="T15" s="4" t="s">
        <v>56</v>
      </c>
      <c r="U15" s="5" t="s">
        <v>44</v>
      </c>
      <c r="V15" s="4" t="s">
        <v>43</v>
      </c>
      <c r="W15" s="4" t="s">
        <v>43</v>
      </c>
      <c r="X15" s="4" t="s">
        <v>45</v>
      </c>
      <c r="Y15" s="4" t="s">
        <v>200</v>
      </c>
      <c r="Z15" s="5" t="s">
        <v>46</v>
      </c>
      <c r="AA15" s="7" t="s">
        <v>201</v>
      </c>
      <c r="AB15" s="7" t="s">
        <v>202</v>
      </c>
      <c r="AC15" s="7" t="s">
        <v>203</v>
      </c>
      <c r="AD15" s="7"/>
      <c r="AE15" s="7"/>
      <c r="AF15" s="7" t="s">
        <v>204</v>
      </c>
      <c r="AG15" s="7" t="s">
        <v>205</v>
      </c>
      <c r="AH15" s="7"/>
    </row>
    <row r="16" spans="1:34" ht="25" customHeight="1" x14ac:dyDescent="0.25">
      <c r="A16" s="9">
        <v>14</v>
      </c>
      <c r="B16" s="5" t="s">
        <v>206</v>
      </c>
      <c r="C16" s="5">
        <v>2014</v>
      </c>
      <c r="D16" s="17">
        <v>41962</v>
      </c>
      <c r="E16" s="5" t="s">
        <v>47</v>
      </c>
      <c r="F16" s="9" t="s">
        <v>48</v>
      </c>
      <c r="G16" s="9" t="s">
        <v>86</v>
      </c>
      <c r="H16" s="9" t="s">
        <v>87</v>
      </c>
      <c r="I16" s="9" t="s">
        <v>196</v>
      </c>
      <c r="J16" s="5" t="s">
        <v>39</v>
      </c>
      <c r="K16" s="4" t="s">
        <v>207</v>
      </c>
      <c r="L16" s="5" t="s">
        <v>131</v>
      </c>
      <c r="M16" s="5" t="s">
        <v>41</v>
      </c>
      <c r="N16" s="4">
        <v>2</v>
      </c>
      <c r="O16" s="5" t="s">
        <v>42</v>
      </c>
      <c r="P16" s="4" t="s">
        <v>208</v>
      </c>
      <c r="Q16" s="5" t="s">
        <v>209</v>
      </c>
      <c r="R16" s="13" t="s">
        <v>210</v>
      </c>
      <c r="S16" s="4" t="s">
        <v>43</v>
      </c>
      <c r="T16" s="4" t="s">
        <v>43</v>
      </c>
      <c r="U16" s="5" t="s">
        <v>44</v>
      </c>
      <c r="V16" s="4" t="s">
        <v>43</v>
      </c>
      <c r="W16" s="4" t="s">
        <v>43</v>
      </c>
      <c r="X16" s="4" t="s">
        <v>45</v>
      </c>
      <c r="Y16" s="4"/>
      <c r="Z16" s="5" t="s">
        <v>53</v>
      </c>
      <c r="AA16" s="7" t="s">
        <v>211</v>
      </c>
      <c r="AB16" s="7" t="s">
        <v>212</v>
      </c>
      <c r="AC16" s="7" t="s">
        <v>213</v>
      </c>
      <c r="AD16" s="7" t="s">
        <v>214</v>
      </c>
      <c r="AE16" s="7"/>
      <c r="AF16" s="7"/>
      <c r="AG16" s="7"/>
      <c r="AH16" s="7"/>
    </row>
    <row r="17" spans="1:34" ht="25" customHeight="1" x14ac:dyDescent="0.25">
      <c r="A17" s="9">
        <v>15</v>
      </c>
      <c r="B17" s="5" t="s">
        <v>215</v>
      </c>
      <c r="C17" s="5">
        <v>2014</v>
      </c>
      <c r="D17" s="17">
        <v>41968</v>
      </c>
      <c r="E17" s="5" t="s">
        <v>36</v>
      </c>
      <c r="F17" s="10" t="s">
        <v>37</v>
      </c>
      <c r="G17" s="9" t="s">
        <v>216</v>
      </c>
      <c r="H17" s="9" t="s">
        <v>216</v>
      </c>
      <c r="I17" s="9" t="s">
        <v>43</v>
      </c>
      <c r="J17" s="5" t="s">
        <v>43</v>
      </c>
      <c r="K17" s="4" t="s">
        <v>217</v>
      </c>
      <c r="L17" s="5" t="s">
        <v>218</v>
      </c>
      <c r="M17" s="5" t="s">
        <v>51</v>
      </c>
      <c r="N17" s="4">
        <v>2</v>
      </c>
      <c r="O17" s="5" t="s">
        <v>42</v>
      </c>
      <c r="P17" s="4" t="s">
        <v>219</v>
      </c>
      <c r="Q17" s="5" t="s">
        <v>134</v>
      </c>
      <c r="R17" s="13" t="s">
        <v>220</v>
      </c>
      <c r="S17" s="4" t="s">
        <v>43</v>
      </c>
      <c r="T17" s="4" t="s">
        <v>43</v>
      </c>
      <c r="U17" s="5" t="s">
        <v>44</v>
      </c>
      <c r="V17" s="4" t="s">
        <v>43</v>
      </c>
      <c r="W17" s="4" t="s">
        <v>43</v>
      </c>
      <c r="X17" s="4" t="s">
        <v>45</v>
      </c>
      <c r="Y17" s="4"/>
      <c r="Z17" s="5" t="s">
        <v>53</v>
      </c>
      <c r="AA17" s="7" t="s">
        <v>221</v>
      </c>
      <c r="AB17" s="7" t="s">
        <v>222</v>
      </c>
      <c r="AC17" s="7" t="s">
        <v>223</v>
      </c>
      <c r="AD17" s="7"/>
      <c r="AE17" s="7"/>
      <c r="AF17" s="7"/>
      <c r="AG17" s="7"/>
      <c r="AH17" s="7"/>
    </row>
    <row r="18" spans="1:34" ht="25" customHeight="1" x14ac:dyDescent="0.25">
      <c r="A18" s="9">
        <v>16</v>
      </c>
      <c r="B18" s="5" t="s">
        <v>224</v>
      </c>
      <c r="C18" s="5">
        <v>2014</v>
      </c>
      <c r="D18" s="17">
        <v>41980</v>
      </c>
      <c r="E18" s="5" t="s">
        <v>36</v>
      </c>
      <c r="F18" s="10" t="s">
        <v>37</v>
      </c>
      <c r="G18" s="9" t="s">
        <v>225</v>
      </c>
      <c r="H18" s="9" t="s">
        <v>226</v>
      </c>
      <c r="I18" s="9" t="s">
        <v>227</v>
      </c>
      <c r="J18" s="5" t="s">
        <v>227</v>
      </c>
      <c r="K18" s="4" t="s">
        <v>228</v>
      </c>
      <c r="L18" s="5" t="s">
        <v>50</v>
      </c>
      <c r="M18" s="5" t="s">
        <v>51</v>
      </c>
      <c r="N18" s="4">
        <v>1</v>
      </c>
      <c r="O18" s="5" t="s">
        <v>111</v>
      </c>
      <c r="P18" s="4" t="s">
        <v>229</v>
      </c>
      <c r="Q18" s="5" t="s">
        <v>209</v>
      </c>
      <c r="R18" s="13" t="s">
        <v>230</v>
      </c>
      <c r="S18" s="4" t="s">
        <v>43</v>
      </c>
      <c r="T18" s="4" t="s">
        <v>43</v>
      </c>
      <c r="U18" s="5" t="s">
        <v>44</v>
      </c>
      <c r="V18" s="4" t="s">
        <v>43</v>
      </c>
      <c r="W18" s="4" t="s">
        <v>43</v>
      </c>
      <c r="X18" s="4" t="s">
        <v>45</v>
      </c>
      <c r="Y18" s="4"/>
      <c r="Z18" s="5" t="s">
        <v>53</v>
      </c>
      <c r="AA18" s="7" t="s">
        <v>231</v>
      </c>
      <c r="AB18" s="7" t="s">
        <v>232</v>
      </c>
      <c r="AC18" s="7" t="s">
        <v>233</v>
      </c>
      <c r="AD18" s="7"/>
      <c r="AE18" s="7"/>
      <c r="AF18" s="7"/>
      <c r="AG18" s="7"/>
      <c r="AH18" s="7"/>
    </row>
    <row r="19" spans="1:34" ht="25" customHeight="1" x14ac:dyDescent="0.25">
      <c r="A19" s="9">
        <v>17</v>
      </c>
      <c r="B19" s="5" t="s">
        <v>234</v>
      </c>
      <c r="C19" s="5">
        <v>2014</v>
      </c>
      <c r="D19" s="17">
        <v>41982</v>
      </c>
      <c r="E19" s="5" t="s">
        <v>47</v>
      </c>
      <c r="F19" s="9" t="s">
        <v>48</v>
      </c>
      <c r="G19" s="9" t="s">
        <v>235</v>
      </c>
      <c r="H19" s="9" t="s">
        <v>236</v>
      </c>
      <c r="I19" s="9" t="s">
        <v>237</v>
      </c>
      <c r="J19" s="5" t="s">
        <v>49</v>
      </c>
      <c r="K19" s="4" t="s">
        <v>238</v>
      </c>
      <c r="L19" s="5" t="s">
        <v>218</v>
      </c>
      <c r="M19" s="5" t="s">
        <v>41</v>
      </c>
      <c r="N19" s="4">
        <v>26</v>
      </c>
      <c r="O19" s="5" t="s">
        <v>42</v>
      </c>
      <c r="P19" s="4" t="s">
        <v>239</v>
      </c>
      <c r="Q19" s="5" t="s">
        <v>134</v>
      </c>
      <c r="R19" s="13" t="s">
        <v>240</v>
      </c>
      <c r="S19" s="4" t="s">
        <v>241</v>
      </c>
      <c r="T19" s="4" t="s">
        <v>43</v>
      </c>
      <c r="U19" s="5" t="s">
        <v>44</v>
      </c>
      <c r="V19" s="4" t="s">
        <v>242</v>
      </c>
      <c r="W19" s="4" t="s">
        <v>243</v>
      </c>
      <c r="X19" s="4" t="s">
        <v>69</v>
      </c>
      <c r="Y19" s="4" t="s">
        <v>244</v>
      </c>
      <c r="Z19" s="5" t="s">
        <v>46</v>
      </c>
      <c r="AA19" s="7" t="s">
        <v>245</v>
      </c>
      <c r="AB19" s="7" t="s">
        <v>246</v>
      </c>
      <c r="AC19" s="7" t="s">
        <v>247</v>
      </c>
      <c r="AD19" s="7" t="s">
        <v>248</v>
      </c>
      <c r="AE19" s="7" t="s">
        <v>249</v>
      </c>
      <c r="AF19" s="7"/>
      <c r="AG19" s="7"/>
      <c r="AH19" s="7"/>
    </row>
    <row r="20" spans="1:34" ht="25" customHeight="1" x14ac:dyDescent="0.25">
      <c r="A20" s="9">
        <v>18</v>
      </c>
      <c r="B20" s="5" t="s">
        <v>250</v>
      </c>
      <c r="C20" s="5">
        <v>2014</v>
      </c>
      <c r="D20" s="17">
        <v>41991</v>
      </c>
      <c r="E20" s="5" t="s">
        <v>47</v>
      </c>
      <c r="F20" s="9" t="s">
        <v>54</v>
      </c>
      <c r="G20" s="9" t="s">
        <v>162</v>
      </c>
      <c r="H20" s="9" t="s">
        <v>162</v>
      </c>
      <c r="I20" s="9" t="s">
        <v>43</v>
      </c>
      <c r="J20" s="5" t="s">
        <v>43</v>
      </c>
      <c r="K20" s="4" t="s">
        <v>251</v>
      </c>
      <c r="L20" s="5" t="s">
        <v>131</v>
      </c>
      <c r="M20" s="5" t="s">
        <v>132</v>
      </c>
      <c r="N20" s="4">
        <v>1</v>
      </c>
      <c r="O20" s="5" t="s">
        <v>111</v>
      </c>
      <c r="P20" s="4" t="s">
        <v>43</v>
      </c>
      <c r="Q20" s="5" t="s">
        <v>43</v>
      </c>
      <c r="R20" s="13" t="s">
        <v>252</v>
      </c>
      <c r="S20" s="4" t="s">
        <v>43</v>
      </c>
      <c r="T20" s="4" t="s">
        <v>56</v>
      </c>
      <c r="U20" s="5" t="s">
        <v>44</v>
      </c>
      <c r="V20" s="4" t="s">
        <v>43</v>
      </c>
      <c r="W20" s="4" t="s">
        <v>43</v>
      </c>
      <c r="X20" s="4" t="s">
        <v>45</v>
      </c>
      <c r="Y20" s="4"/>
      <c r="Z20" s="5" t="s">
        <v>53</v>
      </c>
      <c r="AA20" s="7" t="s">
        <v>253</v>
      </c>
      <c r="AB20" s="7" t="s">
        <v>254</v>
      </c>
      <c r="AC20" s="7" t="s">
        <v>255</v>
      </c>
      <c r="AD20" s="7" t="s">
        <v>256</v>
      </c>
      <c r="AE20" s="7"/>
      <c r="AF20" s="7"/>
      <c r="AG20" s="7"/>
      <c r="AH20" s="7"/>
    </row>
    <row r="21" spans="1:34" ht="25" customHeight="1" x14ac:dyDescent="0.25">
      <c r="A21" s="9">
        <v>19</v>
      </c>
      <c r="B21" s="5" t="s">
        <v>257</v>
      </c>
      <c r="C21" s="5">
        <v>2014</v>
      </c>
      <c r="D21" s="17">
        <v>41997</v>
      </c>
      <c r="E21" s="5" t="s">
        <v>47</v>
      </c>
      <c r="F21" s="9" t="s">
        <v>48</v>
      </c>
      <c r="G21" s="9" t="s">
        <v>86</v>
      </c>
      <c r="H21" s="9" t="s">
        <v>87</v>
      </c>
      <c r="I21" s="9" t="s">
        <v>38</v>
      </c>
      <c r="J21" s="5" t="s">
        <v>39</v>
      </c>
      <c r="K21" s="4" t="s">
        <v>258</v>
      </c>
      <c r="L21" s="5" t="s">
        <v>40</v>
      </c>
      <c r="M21" s="5" t="s">
        <v>41</v>
      </c>
      <c r="N21" s="4">
        <v>1</v>
      </c>
      <c r="O21" s="5" t="s">
        <v>111</v>
      </c>
      <c r="P21" s="4" t="s">
        <v>259</v>
      </c>
      <c r="Q21" s="5" t="s">
        <v>134</v>
      </c>
      <c r="R21" s="13" t="s">
        <v>165</v>
      </c>
      <c r="S21" s="4" t="s">
        <v>43</v>
      </c>
      <c r="T21" s="4" t="s">
        <v>43</v>
      </c>
      <c r="U21" s="5" t="s">
        <v>44</v>
      </c>
      <c r="V21" s="4" t="s">
        <v>242</v>
      </c>
      <c r="W21" s="4" t="s">
        <v>243</v>
      </c>
      <c r="X21" s="4" t="s">
        <v>69</v>
      </c>
      <c r="Y21" s="4"/>
      <c r="Z21" s="5" t="s">
        <v>46</v>
      </c>
      <c r="AA21" s="7" t="s">
        <v>260</v>
      </c>
      <c r="AB21" s="7" t="s">
        <v>261</v>
      </c>
      <c r="AC21" s="7"/>
      <c r="AD21" s="7"/>
      <c r="AE21" s="7"/>
      <c r="AF21" s="7"/>
      <c r="AG21" s="7"/>
      <c r="AH21" s="7"/>
    </row>
    <row r="22" spans="1:34" ht="25" customHeight="1" x14ac:dyDescent="0.25">
      <c r="A22" s="9">
        <v>20</v>
      </c>
      <c r="B22" s="5" t="s">
        <v>262</v>
      </c>
      <c r="C22" s="5">
        <v>2014</v>
      </c>
      <c r="D22" s="17">
        <v>42002</v>
      </c>
      <c r="E22" s="5" t="s">
        <v>47</v>
      </c>
      <c r="F22" s="9" t="s">
        <v>54</v>
      </c>
      <c r="G22" s="9" t="s">
        <v>194</v>
      </c>
      <c r="H22" s="9" t="s">
        <v>195</v>
      </c>
      <c r="I22" s="9" t="s">
        <v>38</v>
      </c>
      <c r="J22" s="5" t="s">
        <v>39</v>
      </c>
      <c r="K22" s="4" t="s">
        <v>263</v>
      </c>
      <c r="L22" s="5" t="s">
        <v>131</v>
      </c>
      <c r="M22" s="5" t="s">
        <v>51</v>
      </c>
      <c r="N22" s="4">
        <v>2</v>
      </c>
      <c r="O22" s="5" t="s">
        <v>42</v>
      </c>
      <c r="P22" s="4" t="s">
        <v>264</v>
      </c>
      <c r="Q22" s="5" t="s">
        <v>134</v>
      </c>
      <c r="R22" s="13" t="s">
        <v>265</v>
      </c>
      <c r="S22" s="4" t="s">
        <v>266</v>
      </c>
      <c r="T22" s="4" t="s">
        <v>43</v>
      </c>
      <c r="U22" s="5" t="s">
        <v>44</v>
      </c>
      <c r="V22" s="4" t="s">
        <v>267</v>
      </c>
      <c r="W22" s="4" t="s">
        <v>68</v>
      </c>
      <c r="X22" s="4" t="s">
        <v>69</v>
      </c>
      <c r="Y22" s="4"/>
      <c r="Z22" s="5" t="s">
        <v>46</v>
      </c>
      <c r="AA22" s="7" t="s">
        <v>268</v>
      </c>
      <c r="AB22" s="7" t="s">
        <v>269</v>
      </c>
      <c r="AC22" s="7" t="s">
        <v>270</v>
      </c>
      <c r="AD22" s="7" t="s">
        <v>271</v>
      </c>
      <c r="AE22" s="7" t="s">
        <v>272</v>
      </c>
      <c r="AF22" s="7"/>
      <c r="AG22" s="7"/>
      <c r="AH22" s="7"/>
    </row>
    <row r="23" spans="1:34" ht="25" customHeight="1" x14ac:dyDescent="0.25">
      <c r="A23" s="9"/>
      <c r="B23" s="5"/>
      <c r="C23" s="5"/>
      <c r="D23" s="17"/>
      <c r="E23" s="5"/>
      <c r="F23" s="9"/>
      <c r="G23" s="9"/>
      <c r="H23" s="9"/>
      <c r="I23" s="9"/>
      <c r="J23" s="5"/>
      <c r="K23" s="4"/>
      <c r="L23" s="5"/>
      <c r="M23" s="5"/>
      <c r="N23" s="4"/>
      <c r="O23" s="5"/>
      <c r="P23" s="4"/>
      <c r="Q23" s="5"/>
      <c r="R23" s="13"/>
      <c r="S23" s="4"/>
      <c r="T23" s="4"/>
      <c r="U23" s="5"/>
      <c r="V23" s="4"/>
      <c r="W23" s="4"/>
      <c r="X23" s="4"/>
      <c r="Y23" s="4"/>
      <c r="Z23" s="5"/>
      <c r="AA23" s="7"/>
      <c r="AB23" s="7"/>
      <c r="AC23" s="7"/>
      <c r="AD23" s="7"/>
      <c r="AE23" s="7"/>
      <c r="AF23" s="7"/>
      <c r="AG23" s="7"/>
      <c r="AH23" s="7"/>
    </row>
    <row r="24" spans="1:34" ht="25" customHeight="1" x14ac:dyDescent="0.25">
      <c r="A24" s="9"/>
      <c r="B24" s="5"/>
      <c r="C24" s="5"/>
      <c r="D24" s="17"/>
      <c r="E24" s="5"/>
      <c r="F24" s="9"/>
      <c r="G24" s="9"/>
      <c r="H24" s="9"/>
      <c r="I24" s="9"/>
      <c r="J24" s="5"/>
      <c r="K24" s="4"/>
      <c r="L24" s="5"/>
      <c r="M24" s="5"/>
      <c r="N24" s="4"/>
      <c r="O24" s="5"/>
      <c r="P24" s="4"/>
      <c r="Q24" s="5"/>
      <c r="R24" s="13"/>
      <c r="S24" s="4"/>
      <c r="T24" s="4"/>
      <c r="U24" s="5"/>
      <c r="V24" s="4"/>
      <c r="W24" s="4"/>
      <c r="X24" s="4"/>
      <c r="Y24" s="4"/>
      <c r="Z24" s="5"/>
      <c r="AA24" s="7"/>
      <c r="AB24" s="7"/>
      <c r="AC24" s="7"/>
      <c r="AD24" s="7"/>
      <c r="AE24" s="7"/>
      <c r="AF24" s="7"/>
      <c r="AG24" s="7"/>
      <c r="AH24" s="7"/>
    </row>
    <row r="25" spans="1:34" ht="25" customHeight="1" x14ac:dyDescent="0.25">
      <c r="A25" s="9"/>
      <c r="B25" s="5"/>
      <c r="C25" s="5"/>
      <c r="D25" s="17"/>
      <c r="E25" s="5"/>
      <c r="F25" s="9"/>
      <c r="G25" s="9"/>
      <c r="H25" s="9"/>
      <c r="I25" s="9"/>
      <c r="J25" s="5"/>
      <c r="K25" s="4"/>
      <c r="L25" s="5"/>
      <c r="M25" s="5"/>
      <c r="N25" s="4"/>
      <c r="O25" s="5"/>
      <c r="P25" s="4"/>
      <c r="Q25" s="5"/>
      <c r="R25" s="13"/>
      <c r="S25" s="4"/>
      <c r="T25" s="4"/>
      <c r="U25" s="5"/>
      <c r="V25" s="4"/>
      <c r="W25" s="4"/>
      <c r="X25" s="4"/>
      <c r="Y25" s="4"/>
      <c r="Z25" s="5"/>
      <c r="AA25" s="7"/>
      <c r="AB25" s="7"/>
      <c r="AC25" s="7"/>
      <c r="AD25" s="7"/>
      <c r="AE25" s="7"/>
      <c r="AF25" s="7"/>
      <c r="AG25" s="7"/>
      <c r="AH25" s="7"/>
    </row>
    <row r="26" spans="1:34" ht="25" customHeight="1" x14ac:dyDescent="0.25">
      <c r="A26" s="9"/>
      <c r="B26" s="5"/>
      <c r="C26" s="5"/>
      <c r="D26" s="17"/>
      <c r="E26" s="5"/>
      <c r="F26" s="9"/>
      <c r="G26" s="9"/>
      <c r="H26" s="9"/>
      <c r="I26" s="9"/>
      <c r="J26" s="5"/>
      <c r="K26" s="4"/>
      <c r="L26" s="5"/>
      <c r="M26" s="5"/>
      <c r="N26" s="4"/>
      <c r="O26" s="5"/>
      <c r="P26" s="4"/>
      <c r="Q26" s="5"/>
      <c r="R26" s="13"/>
      <c r="S26" s="4"/>
      <c r="T26" s="4"/>
      <c r="U26" s="5"/>
      <c r="V26" s="4"/>
      <c r="W26" s="4"/>
      <c r="X26" s="4"/>
      <c r="Y26" s="4"/>
      <c r="Z26" s="5"/>
      <c r="AA26" s="7"/>
      <c r="AB26" s="7"/>
      <c r="AC26" s="7"/>
      <c r="AD26" s="7"/>
      <c r="AE26" s="7"/>
      <c r="AF26" s="7"/>
      <c r="AG26" s="7"/>
      <c r="AH26" s="7"/>
    </row>
  </sheetData>
  <autoFilter ref="A2:AH22" xr:uid="{00000000-0009-0000-0000-000000000000}"/>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7"/>
  <sheetViews>
    <sheetView rightToLeft="1" zoomScale="70" zoomScaleNormal="70" workbookViewId="0">
      <pane ySplit="2" topLeftCell="A57" activePane="bottomLeft" state="frozen"/>
      <selection activeCell="V1" sqref="V1"/>
      <selection pane="bottomLeft" activeCell="B85" sqref="B85"/>
    </sheetView>
  </sheetViews>
  <sheetFormatPr defaultColWidth="14.54296875" defaultRowHeight="22.5" customHeight="1" x14ac:dyDescent="0.25"/>
  <cols>
    <col min="1" max="1" width="9.1796875" style="11" customWidth="1"/>
    <col min="2" max="2" width="11.54296875" style="6" customWidth="1"/>
    <col min="3" max="3" width="8.54296875" style="6" customWidth="1"/>
    <col min="4" max="4" width="19.81640625" style="18" customWidth="1"/>
    <col min="5" max="5" width="9.81640625" style="6" customWidth="1"/>
    <col min="6" max="6" width="9.453125" style="11" customWidth="1"/>
    <col min="7" max="9" width="14" style="11" customWidth="1"/>
    <col min="10" max="10" width="14" style="6" customWidth="1"/>
    <col min="11" max="11" width="24.90625" style="3" customWidth="1"/>
    <col min="12" max="13" width="14" style="6" customWidth="1"/>
    <col min="14" max="14" width="11.08984375" style="3" customWidth="1"/>
    <col min="15" max="15" width="14" style="6" customWidth="1"/>
    <col min="16" max="16" width="20.453125" style="3" customWidth="1"/>
    <col min="17" max="17" width="14" style="6" customWidth="1"/>
    <col min="18" max="18" width="14.54296875" style="14" customWidth="1"/>
    <col min="19" max="19" width="14" style="6" customWidth="1"/>
    <col min="20" max="20" width="9.08984375" style="14" customWidth="1"/>
    <col min="21" max="21" width="14" style="6" customWidth="1"/>
    <col min="22" max="22" width="14" style="14" customWidth="1"/>
    <col min="23" max="23" width="14" style="6" customWidth="1"/>
    <col min="24" max="24" width="14" style="14" customWidth="1"/>
    <col min="25" max="25" width="14" style="6" customWidth="1"/>
    <col min="26" max="26" width="24.08984375" style="3" customWidth="1"/>
    <col min="27" max="27" width="14" style="3" customWidth="1"/>
    <col min="28" max="28" width="14" style="6" customWidth="1"/>
    <col min="29" max="29" width="17.54296875" style="3" customWidth="1"/>
    <col min="30" max="30" width="14" style="6" customWidth="1"/>
    <col min="31" max="31" width="14" style="3" customWidth="1"/>
    <col min="32" max="32" width="22.08984375" style="3" customWidth="1"/>
    <col min="33" max="40" width="14" style="8" customWidth="1"/>
    <col min="41" max="16384" width="14.54296875" style="3"/>
  </cols>
  <sheetData>
    <row r="1" spans="1:40" s="11" customFormat="1" ht="13" customHeight="1" x14ac:dyDescent="0.25">
      <c r="A1" s="9" t="s">
        <v>0</v>
      </c>
      <c r="B1" s="9"/>
      <c r="C1" s="9"/>
      <c r="D1" s="17"/>
      <c r="E1" s="9"/>
      <c r="F1" s="9"/>
      <c r="G1" s="9"/>
      <c r="H1" s="9"/>
      <c r="I1" s="9"/>
      <c r="J1" s="9"/>
      <c r="K1" s="9"/>
      <c r="L1" s="9"/>
      <c r="M1" s="9"/>
      <c r="N1" s="9"/>
      <c r="O1" s="9"/>
      <c r="P1" s="9"/>
      <c r="Q1" s="9"/>
      <c r="R1" s="9" t="s">
        <v>1</v>
      </c>
      <c r="S1" s="9"/>
      <c r="T1" s="9"/>
      <c r="U1" s="9"/>
      <c r="V1" s="9"/>
      <c r="W1" s="9"/>
      <c r="X1" s="9"/>
      <c r="Y1" s="9"/>
      <c r="Z1" s="9" t="s">
        <v>2</v>
      </c>
      <c r="AA1" s="9"/>
      <c r="AB1" s="9"/>
      <c r="AC1" s="9"/>
      <c r="AD1" s="9"/>
      <c r="AE1" s="9"/>
      <c r="AF1" s="9"/>
      <c r="AG1" s="9" t="s">
        <v>3</v>
      </c>
      <c r="AH1" s="9"/>
      <c r="AI1" s="9"/>
      <c r="AJ1" s="9"/>
      <c r="AK1" s="9"/>
      <c r="AL1" s="9"/>
      <c r="AM1" s="9"/>
      <c r="AN1" s="9"/>
    </row>
    <row r="2" spans="1:40" s="11" customFormat="1" ht="2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279</v>
      </c>
      <c r="S2" s="9" t="s">
        <v>280</v>
      </c>
      <c r="T2" s="9" t="s">
        <v>281</v>
      </c>
      <c r="U2" s="9" t="s">
        <v>282</v>
      </c>
      <c r="V2" s="9" t="s">
        <v>283</v>
      </c>
      <c r="W2" s="9" t="s">
        <v>284</v>
      </c>
      <c r="X2" s="9" t="s">
        <v>285</v>
      </c>
      <c r="Y2" s="9" t="s">
        <v>286</v>
      </c>
      <c r="Z2" s="9" t="s">
        <v>21</v>
      </c>
      <c r="AA2" s="9" t="s">
        <v>22</v>
      </c>
      <c r="AB2" s="9" t="s">
        <v>23</v>
      </c>
      <c r="AC2" s="9" t="s">
        <v>24</v>
      </c>
      <c r="AD2" s="9" t="s">
        <v>25</v>
      </c>
      <c r="AE2" s="9" t="s">
        <v>26</v>
      </c>
      <c r="AF2" s="9" t="s">
        <v>27</v>
      </c>
      <c r="AG2" s="9" t="s">
        <v>29</v>
      </c>
      <c r="AH2" s="9" t="s">
        <v>30</v>
      </c>
      <c r="AI2" s="9" t="s">
        <v>31</v>
      </c>
      <c r="AJ2" s="9" t="s">
        <v>32</v>
      </c>
      <c r="AK2" s="9" t="s">
        <v>33</v>
      </c>
      <c r="AL2" s="9" t="s">
        <v>33</v>
      </c>
      <c r="AM2" s="9" t="s">
        <v>34</v>
      </c>
      <c r="AN2" s="9" t="s">
        <v>35</v>
      </c>
    </row>
    <row r="3" spans="1:40" ht="22.5" customHeight="1" x14ac:dyDescent="0.25">
      <c r="A3" s="9">
        <v>1</v>
      </c>
      <c r="B3" s="5" t="s">
        <v>58</v>
      </c>
      <c r="C3" s="5">
        <v>2014</v>
      </c>
      <c r="D3" s="17">
        <v>41697</v>
      </c>
      <c r="E3" s="5" t="s">
        <v>59</v>
      </c>
      <c r="F3" s="9" t="s">
        <v>60</v>
      </c>
      <c r="G3" s="9" t="s">
        <v>61</v>
      </c>
      <c r="H3" s="9" t="s">
        <v>61</v>
      </c>
      <c r="I3" s="9" t="s">
        <v>62</v>
      </c>
      <c r="J3" s="5" t="s">
        <v>49</v>
      </c>
      <c r="K3" s="4" t="s">
        <v>63</v>
      </c>
      <c r="L3" s="5" t="s">
        <v>50</v>
      </c>
      <c r="M3" s="5" t="s">
        <v>51</v>
      </c>
      <c r="N3" s="4">
        <v>3</v>
      </c>
      <c r="O3" s="5" t="s">
        <v>42</v>
      </c>
      <c r="P3" s="4" t="s">
        <v>64</v>
      </c>
      <c r="Q3" s="5" t="s">
        <v>52</v>
      </c>
      <c r="R3" s="13" t="s">
        <v>294</v>
      </c>
      <c r="S3" s="5" t="s">
        <v>287</v>
      </c>
      <c r="T3" s="13">
        <v>19</v>
      </c>
      <c r="U3" s="5" t="s">
        <v>288</v>
      </c>
      <c r="V3" s="13" t="s">
        <v>43</v>
      </c>
      <c r="W3" s="5" t="s">
        <v>43</v>
      </c>
      <c r="X3" s="13" t="s">
        <v>290</v>
      </c>
      <c r="Y3" s="5" t="s">
        <v>291</v>
      </c>
      <c r="Z3" s="4" t="s">
        <v>66</v>
      </c>
      <c r="AA3" s="4" t="s">
        <v>56</v>
      </c>
      <c r="AB3" s="5" t="s">
        <v>44</v>
      </c>
      <c r="AC3" s="4" t="s">
        <v>67</v>
      </c>
      <c r="AD3" s="5" t="s">
        <v>68</v>
      </c>
      <c r="AE3" s="4" t="s">
        <v>69</v>
      </c>
      <c r="AF3" s="4" t="s">
        <v>70</v>
      </c>
      <c r="AG3" s="7" t="s">
        <v>71</v>
      </c>
      <c r="AH3" s="7" t="s">
        <v>72</v>
      </c>
      <c r="AI3" s="7" t="s">
        <v>73</v>
      </c>
      <c r="AJ3" s="7" t="s">
        <v>74</v>
      </c>
      <c r="AK3" s="7"/>
      <c r="AL3" s="7"/>
      <c r="AM3" s="7"/>
      <c r="AN3" s="7"/>
    </row>
    <row r="4" spans="1:40" ht="22.5" customHeight="1" x14ac:dyDescent="0.25">
      <c r="A4" s="9">
        <v>2</v>
      </c>
      <c r="B4" s="5" t="s">
        <v>58</v>
      </c>
      <c r="C4" s="5">
        <v>2014</v>
      </c>
      <c r="D4" s="17">
        <v>41697</v>
      </c>
      <c r="E4" s="5" t="s">
        <v>59</v>
      </c>
      <c r="F4" s="9" t="s">
        <v>60</v>
      </c>
      <c r="G4" s="9" t="s">
        <v>61</v>
      </c>
      <c r="H4" s="9" t="s">
        <v>61</v>
      </c>
      <c r="I4" s="9" t="s">
        <v>62</v>
      </c>
      <c r="J4" s="5" t="s">
        <v>49</v>
      </c>
      <c r="K4" s="4" t="s">
        <v>63</v>
      </c>
      <c r="L4" s="5" t="s">
        <v>50</v>
      </c>
      <c r="M4" s="5" t="s">
        <v>51</v>
      </c>
      <c r="N4" s="4">
        <v>3</v>
      </c>
      <c r="O4" s="5" t="s">
        <v>42</v>
      </c>
      <c r="P4" s="4" t="s">
        <v>64</v>
      </c>
      <c r="Q4" s="5" t="s">
        <v>52</v>
      </c>
      <c r="R4" s="13" t="s">
        <v>295</v>
      </c>
      <c r="S4" s="5" t="s">
        <v>287</v>
      </c>
      <c r="T4" s="13">
        <v>22</v>
      </c>
      <c r="U4" s="5" t="s">
        <v>288</v>
      </c>
      <c r="V4" s="13" t="s">
        <v>43</v>
      </c>
      <c r="W4" s="5" t="s">
        <v>43</v>
      </c>
      <c r="X4" s="13" t="s">
        <v>290</v>
      </c>
      <c r="Y4" s="5" t="s">
        <v>291</v>
      </c>
      <c r="Z4" s="4" t="s">
        <v>66</v>
      </c>
      <c r="AA4" s="4" t="s">
        <v>56</v>
      </c>
      <c r="AB4" s="5" t="s">
        <v>44</v>
      </c>
      <c r="AC4" s="4" t="s">
        <v>67</v>
      </c>
      <c r="AD4" s="5" t="s">
        <v>68</v>
      </c>
      <c r="AE4" s="4" t="s">
        <v>69</v>
      </c>
      <c r="AF4" s="4" t="s">
        <v>70</v>
      </c>
      <c r="AG4" s="7" t="s">
        <v>71</v>
      </c>
      <c r="AH4" s="7" t="s">
        <v>72</v>
      </c>
      <c r="AI4" s="7" t="s">
        <v>73</v>
      </c>
      <c r="AJ4" s="7" t="s">
        <v>74</v>
      </c>
      <c r="AK4" s="7"/>
      <c r="AL4" s="7"/>
      <c r="AM4" s="7"/>
      <c r="AN4" s="7"/>
    </row>
    <row r="5" spans="1:40" ht="22.5" customHeight="1" x14ac:dyDescent="0.25">
      <c r="A5" s="9">
        <v>3</v>
      </c>
      <c r="B5" s="5" t="s">
        <v>58</v>
      </c>
      <c r="C5" s="5">
        <v>2014</v>
      </c>
      <c r="D5" s="17">
        <v>41697</v>
      </c>
      <c r="E5" s="5" t="s">
        <v>59</v>
      </c>
      <c r="F5" s="9" t="s">
        <v>60</v>
      </c>
      <c r="G5" s="9" t="s">
        <v>61</v>
      </c>
      <c r="H5" s="9" t="s">
        <v>61</v>
      </c>
      <c r="I5" s="9" t="s">
        <v>62</v>
      </c>
      <c r="J5" s="5" t="s">
        <v>49</v>
      </c>
      <c r="K5" s="4" t="s">
        <v>63</v>
      </c>
      <c r="L5" s="5" t="s">
        <v>50</v>
      </c>
      <c r="M5" s="5" t="s">
        <v>51</v>
      </c>
      <c r="N5" s="4">
        <v>3</v>
      </c>
      <c r="O5" s="5" t="s">
        <v>42</v>
      </c>
      <c r="P5" s="4" t="s">
        <v>64</v>
      </c>
      <c r="Q5" s="5" t="s">
        <v>52</v>
      </c>
      <c r="R5" s="13" t="s">
        <v>296</v>
      </c>
      <c r="S5" s="5" t="s">
        <v>287</v>
      </c>
      <c r="T5" s="13">
        <v>23</v>
      </c>
      <c r="U5" s="5" t="s">
        <v>288</v>
      </c>
      <c r="V5" s="13" t="s">
        <v>43</v>
      </c>
      <c r="W5" s="5" t="s">
        <v>43</v>
      </c>
      <c r="X5" s="13" t="s">
        <v>290</v>
      </c>
      <c r="Y5" s="5" t="s">
        <v>291</v>
      </c>
      <c r="Z5" s="4" t="s">
        <v>66</v>
      </c>
      <c r="AA5" s="4" t="s">
        <v>56</v>
      </c>
      <c r="AB5" s="5" t="s">
        <v>44</v>
      </c>
      <c r="AC5" s="4" t="s">
        <v>67</v>
      </c>
      <c r="AD5" s="5" t="s">
        <v>68</v>
      </c>
      <c r="AE5" s="4" t="s">
        <v>69</v>
      </c>
      <c r="AF5" s="4" t="s">
        <v>70</v>
      </c>
      <c r="AG5" s="7" t="s">
        <v>71</v>
      </c>
      <c r="AH5" s="7" t="s">
        <v>72</v>
      </c>
      <c r="AI5" s="7" t="s">
        <v>73</v>
      </c>
      <c r="AJ5" s="7" t="s">
        <v>74</v>
      </c>
      <c r="AK5" s="7"/>
      <c r="AL5" s="7"/>
      <c r="AM5" s="7"/>
      <c r="AN5" s="7"/>
    </row>
    <row r="6" spans="1:40" ht="22.5" customHeight="1" x14ac:dyDescent="0.25">
      <c r="A6" s="9">
        <v>4</v>
      </c>
      <c r="B6" s="5" t="s">
        <v>75</v>
      </c>
      <c r="C6" s="5">
        <v>2014</v>
      </c>
      <c r="D6" s="17">
        <v>41709</v>
      </c>
      <c r="E6" s="5" t="s">
        <v>36</v>
      </c>
      <c r="F6" s="10" t="s">
        <v>37</v>
      </c>
      <c r="G6" s="9" t="s">
        <v>76</v>
      </c>
      <c r="H6" s="9" t="s">
        <v>77</v>
      </c>
      <c r="I6" s="9" t="s">
        <v>78</v>
      </c>
      <c r="J6" s="5" t="s">
        <v>39</v>
      </c>
      <c r="K6" s="4" t="s">
        <v>79</v>
      </c>
      <c r="L6" s="5" t="s">
        <v>50</v>
      </c>
      <c r="M6" s="5" t="s">
        <v>41</v>
      </c>
      <c r="N6" s="4">
        <v>9</v>
      </c>
      <c r="O6" s="5" t="s">
        <v>42</v>
      </c>
      <c r="P6" s="4" t="s">
        <v>43</v>
      </c>
      <c r="Q6" s="5" t="s">
        <v>43</v>
      </c>
      <c r="R6" s="13" t="s">
        <v>297</v>
      </c>
      <c r="S6" s="5" t="s">
        <v>287</v>
      </c>
      <c r="T6" s="13">
        <v>22</v>
      </c>
      <c r="U6" s="5" t="s">
        <v>288</v>
      </c>
      <c r="V6" s="13" t="s">
        <v>298</v>
      </c>
      <c r="W6" s="5" t="s">
        <v>298</v>
      </c>
      <c r="X6" s="13" t="s">
        <v>290</v>
      </c>
      <c r="Y6" s="5" t="s">
        <v>291</v>
      </c>
      <c r="Z6" s="4" t="s">
        <v>43</v>
      </c>
      <c r="AA6" s="4" t="s">
        <v>43</v>
      </c>
      <c r="AB6" s="5" t="s">
        <v>44</v>
      </c>
      <c r="AC6" s="4" t="s">
        <v>43</v>
      </c>
      <c r="AD6" s="5" t="s">
        <v>43</v>
      </c>
      <c r="AE6" s="4" t="s">
        <v>45</v>
      </c>
      <c r="AF6" s="4"/>
      <c r="AG6" s="7" t="s">
        <v>81</v>
      </c>
      <c r="AH6" s="7" t="s">
        <v>82</v>
      </c>
      <c r="AI6" s="7" t="s">
        <v>83</v>
      </c>
      <c r="AJ6" s="7" t="s">
        <v>84</v>
      </c>
      <c r="AK6" s="7"/>
      <c r="AL6" s="7"/>
      <c r="AM6" s="7"/>
      <c r="AN6" s="7"/>
    </row>
    <row r="7" spans="1:40" ht="22.5" customHeight="1" x14ac:dyDescent="0.25">
      <c r="A7" s="9">
        <v>5</v>
      </c>
      <c r="B7" s="5" t="s">
        <v>75</v>
      </c>
      <c r="C7" s="5">
        <v>2014</v>
      </c>
      <c r="D7" s="17">
        <v>41709</v>
      </c>
      <c r="E7" s="5" t="s">
        <v>36</v>
      </c>
      <c r="F7" s="10" t="s">
        <v>37</v>
      </c>
      <c r="G7" s="9" t="s">
        <v>76</v>
      </c>
      <c r="H7" s="9" t="s">
        <v>77</v>
      </c>
      <c r="I7" s="9" t="s">
        <v>78</v>
      </c>
      <c r="J7" s="5" t="s">
        <v>39</v>
      </c>
      <c r="K7" s="4" t="s">
        <v>79</v>
      </c>
      <c r="L7" s="5" t="s">
        <v>50</v>
      </c>
      <c r="M7" s="5" t="s">
        <v>41</v>
      </c>
      <c r="N7" s="4">
        <v>9</v>
      </c>
      <c r="O7" s="5" t="s">
        <v>42</v>
      </c>
      <c r="P7" s="4" t="s">
        <v>43</v>
      </c>
      <c r="Q7" s="5" t="s">
        <v>43</v>
      </c>
      <c r="R7" s="13" t="s">
        <v>299</v>
      </c>
      <c r="S7" s="5" t="s">
        <v>287</v>
      </c>
      <c r="T7" s="13">
        <v>27</v>
      </c>
      <c r="U7" s="5" t="s">
        <v>288</v>
      </c>
      <c r="V7" s="13" t="s">
        <v>289</v>
      </c>
      <c r="W7" s="5" t="s">
        <v>289</v>
      </c>
      <c r="X7" s="13" t="s">
        <v>290</v>
      </c>
      <c r="Y7" s="5" t="s">
        <v>291</v>
      </c>
      <c r="Z7" s="4" t="s">
        <v>43</v>
      </c>
      <c r="AA7" s="4" t="s">
        <v>43</v>
      </c>
      <c r="AB7" s="5" t="s">
        <v>44</v>
      </c>
      <c r="AC7" s="4" t="s">
        <v>43</v>
      </c>
      <c r="AD7" s="5" t="s">
        <v>43</v>
      </c>
      <c r="AE7" s="4" t="s">
        <v>45</v>
      </c>
      <c r="AF7" s="4"/>
      <c r="AG7" s="7" t="s">
        <v>81</v>
      </c>
      <c r="AH7" s="7" t="s">
        <v>82</v>
      </c>
      <c r="AI7" s="7" t="s">
        <v>83</v>
      </c>
      <c r="AJ7" s="7" t="s">
        <v>84</v>
      </c>
      <c r="AK7" s="7"/>
      <c r="AL7" s="7"/>
      <c r="AM7" s="7"/>
      <c r="AN7" s="7"/>
    </row>
    <row r="8" spans="1:40" ht="22.5" customHeight="1" x14ac:dyDescent="0.25">
      <c r="A8" s="9">
        <v>6</v>
      </c>
      <c r="B8" s="5" t="s">
        <v>75</v>
      </c>
      <c r="C8" s="5">
        <v>2014</v>
      </c>
      <c r="D8" s="17">
        <v>41709</v>
      </c>
      <c r="E8" s="5" t="s">
        <v>36</v>
      </c>
      <c r="F8" s="10" t="s">
        <v>37</v>
      </c>
      <c r="G8" s="9" t="s">
        <v>76</v>
      </c>
      <c r="H8" s="9" t="s">
        <v>77</v>
      </c>
      <c r="I8" s="9" t="s">
        <v>78</v>
      </c>
      <c r="J8" s="5" t="s">
        <v>39</v>
      </c>
      <c r="K8" s="4" t="s">
        <v>79</v>
      </c>
      <c r="L8" s="5" t="s">
        <v>50</v>
      </c>
      <c r="M8" s="5" t="s">
        <v>41</v>
      </c>
      <c r="N8" s="4">
        <v>9</v>
      </c>
      <c r="O8" s="5" t="s">
        <v>42</v>
      </c>
      <c r="P8" s="4" t="s">
        <v>43</v>
      </c>
      <c r="Q8" s="5" t="s">
        <v>43</v>
      </c>
      <c r="R8" s="13" t="s">
        <v>300</v>
      </c>
      <c r="S8" s="5" t="s">
        <v>287</v>
      </c>
      <c r="T8" s="13">
        <v>26</v>
      </c>
      <c r="U8" s="5" t="s">
        <v>288</v>
      </c>
      <c r="V8" s="13" t="s">
        <v>289</v>
      </c>
      <c r="W8" s="5" t="s">
        <v>289</v>
      </c>
      <c r="X8" s="13" t="s">
        <v>290</v>
      </c>
      <c r="Y8" s="5" t="s">
        <v>291</v>
      </c>
      <c r="Z8" s="4" t="s">
        <v>43</v>
      </c>
      <c r="AA8" s="4" t="s">
        <v>43</v>
      </c>
      <c r="AB8" s="5" t="s">
        <v>44</v>
      </c>
      <c r="AC8" s="4" t="s">
        <v>43</v>
      </c>
      <c r="AD8" s="5" t="s">
        <v>43</v>
      </c>
      <c r="AE8" s="4" t="s">
        <v>45</v>
      </c>
      <c r="AF8" s="4"/>
      <c r="AG8" s="7" t="s">
        <v>81</v>
      </c>
      <c r="AH8" s="7" t="s">
        <v>82</v>
      </c>
      <c r="AI8" s="7" t="s">
        <v>83</v>
      </c>
      <c r="AJ8" s="7" t="s">
        <v>84</v>
      </c>
      <c r="AK8" s="7"/>
      <c r="AL8" s="7"/>
      <c r="AM8" s="7"/>
      <c r="AN8" s="7"/>
    </row>
    <row r="9" spans="1:40" ht="22.5" customHeight="1" x14ac:dyDescent="0.25">
      <c r="A9" s="9">
        <v>7</v>
      </c>
      <c r="B9" s="5" t="s">
        <v>75</v>
      </c>
      <c r="C9" s="5">
        <v>2014</v>
      </c>
      <c r="D9" s="17">
        <v>41709</v>
      </c>
      <c r="E9" s="5" t="s">
        <v>36</v>
      </c>
      <c r="F9" s="10" t="s">
        <v>37</v>
      </c>
      <c r="G9" s="9" t="s">
        <v>76</v>
      </c>
      <c r="H9" s="9" t="s">
        <v>77</v>
      </c>
      <c r="I9" s="9" t="s">
        <v>78</v>
      </c>
      <c r="J9" s="5" t="s">
        <v>39</v>
      </c>
      <c r="K9" s="4" t="s">
        <v>79</v>
      </c>
      <c r="L9" s="5" t="s">
        <v>50</v>
      </c>
      <c r="M9" s="5" t="s">
        <v>41</v>
      </c>
      <c r="N9" s="4">
        <v>9</v>
      </c>
      <c r="O9" s="5" t="s">
        <v>42</v>
      </c>
      <c r="P9" s="4" t="s">
        <v>43</v>
      </c>
      <c r="Q9" s="5" t="s">
        <v>43</v>
      </c>
      <c r="R9" s="13" t="s">
        <v>301</v>
      </c>
      <c r="S9" s="5" t="s">
        <v>287</v>
      </c>
      <c r="T9" s="13">
        <v>28</v>
      </c>
      <c r="U9" s="5" t="s">
        <v>288</v>
      </c>
      <c r="V9" s="13" t="s">
        <v>289</v>
      </c>
      <c r="W9" s="5" t="s">
        <v>289</v>
      </c>
      <c r="X9" s="13" t="s">
        <v>290</v>
      </c>
      <c r="Y9" s="5" t="s">
        <v>291</v>
      </c>
      <c r="Z9" s="4" t="s">
        <v>43</v>
      </c>
      <c r="AA9" s="4" t="s">
        <v>43</v>
      </c>
      <c r="AB9" s="5" t="s">
        <v>44</v>
      </c>
      <c r="AC9" s="4" t="s">
        <v>43</v>
      </c>
      <c r="AD9" s="5" t="s">
        <v>43</v>
      </c>
      <c r="AE9" s="4" t="s">
        <v>45</v>
      </c>
      <c r="AF9" s="4"/>
      <c r="AG9" s="7" t="s">
        <v>81</v>
      </c>
      <c r="AH9" s="7" t="s">
        <v>82</v>
      </c>
      <c r="AI9" s="7" t="s">
        <v>83</v>
      </c>
      <c r="AJ9" s="7" t="s">
        <v>84</v>
      </c>
      <c r="AK9" s="7"/>
      <c r="AL9" s="7"/>
      <c r="AM9" s="7"/>
      <c r="AN9" s="7"/>
    </row>
    <row r="10" spans="1:40" ht="22.5" customHeight="1" x14ac:dyDescent="0.25">
      <c r="A10" s="9">
        <v>8</v>
      </c>
      <c r="B10" s="5" t="s">
        <v>75</v>
      </c>
      <c r="C10" s="5">
        <v>2014</v>
      </c>
      <c r="D10" s="17">
        <v>41709</v>
      </c>
      <c r="E10" s="5" t="s">
        <v>36</v>
      </c>
      <c r="F10" s="10" t="s">
        <v>37</v>
      </c>
      <c r="G10" s="9" t="s">
        <v>76</v>
      </c>
      <c r="H10" s="9" t="s">
        <v>77</v>
      </c>
      <c r="I10" s="9" t="s">
        <v>78</v>
      </c>
      <c r="J10" s="5" t="s">
        <v>39</v>
      </c>
      <c r="K10" s="4" t="s">
        <v>79</v>
      </c>
      <c r="L10" s="5" t="s">
        <v>50</v>
      </c>
      <c r="M10" s="5" t="s">
        <v>41</v>
      </c>
      <c r="N10" s="4">
        <v>9</v>
      </c>
      <c r="O10" s="5" t="s">
        <v>42</v>
      </c>
      <c r="P10" s="4" t="s">
        <v>43</v>
      </c>
      <c r="Q10" s="5" t="s">
        <v>43</v>
      </c>
      <c r="R10" s="13" t="s">
        <v>302</v>
      </c>
      <c r="S10" s="5" t="s">
        <v>287</v>
      </c>
      <c r="T10" s="13">
        <v>30</v>
      </c>
      <c r="U10" s="5" t="s">
        <v>288</v>
      </c>
      <c r="V10" s="13" t="s">
        <v>303</v>
      </c>
      <c r="W10" s="5" t="s">
        <v>304</v>
      </c>
      <c r="X10" s="13" t="s">
        <v>290</v>
      </c>
      <c r="Y10" s="5" t="s">
        <v>291</v>
      </c>
      <c r="Z10" s="4" t="s">
        <v>43</v>
      </c>
      <c r="AA10" s="4" t="s">
        <v>43</v>
      </c>
      <c r="AB10" s="5" t="s">
        <v>44</v>
      </c>
      <c r="AC10" s="4" t="s">
        <v>43</v>
      </c>
      <c r="AD10" s="5" t="s">
        <v>43</v>
      </c>
      <c r="AE10" s="4" t="s">
        <v>45</v>
      </c>
      <c r="AF10" s="4"/>
      <c r="AG10" s="7" t="s">
        <v>81</v>
      </c>
      <c r="AH10" s="7" t="s">
        <v>82</v>
      </c>
      <c r="AI10" s="7" t="s">
        <v>83</v>
      </c>
      <c r="AJ10" s="7" t="s">
        <v>84</v>
      </c>
      <c r="AK10" s="7"/>
      <c r="AL10" s="7"/>
      <c r="AM10" s="7"/>
      <c r="AN10" s="7"/>
    </row>
    <row r="11" spans="1:40" ht="22.5" customHeight="1" x14ac:dyDescent="0.25">
      <c r="A11" s="9">
        <v>9</v>
      </c>
      <c r="B11" s="5" t="s">
        <v>75</v>
      </c>
      <c r="C11" s="5">
        <v>2014</v>
      </c>
      <c r="D11" s="17">
        <v>41709</v>
      </c>
      <c r="E11" s="5" t="s">
        <v>36</v>
      </c>
      <c r="F11" s="10" t="s">
        <v>37</v>
      </c>
      <c r="G11" s="9" t="s">
        <v>76</v>
      </c>
      <c r="H11" s="9" t="s">
        <v>77</v>
      </c>
      <c r="I11" s="9" t="s">
        <v>78</v>
      </c>
      <c r="J11" s="5" t="s">
        <v>39</v>
      </c>
      <c r="K11" s="4" t="s">
        <v>79</v>
      </c>
      <c r="L11" s="5" t="s">
        <v>50</v>
      </c>
      <c r="M11" s="5" t="s">
        <v>41</v>
      </c>
      <c r="N11" s="4">
        <v>9</v>
      </c>
      <c r="O11" s="5" t="s">
        <v>42</v>
      </c>
      <c r="P11" s="4" t="s">
        <v>43</v>
      </c>
      <c r="Q11" s="5" t="s">
        <v>43</v>
      </c>
      <c r="R11" s="13" t="s">
        <v>305</v>
      </c>
      <c r="S11" s="5" t="s">
        <v>287</v>
      </c>
      <c r="T11" s="13">
        <v>25</v>
      </c>
      <c r="U11" s="5" t="s">
        <v>288</v>
      </c>
      <c r="V11" s="13" t="s">
        <v>298</v>
      </c>
      <c r="W11" s="5" t="s">
        <v>298</v>
      </c>
      <c r="X11" s="13" t="s">
        <v>290</v>
      </c>
      <c r="Y11" s="5" t="s">
        <v>291</v>
      </c>
      <c r="Z11" s="4" t="s">
        <v>43</v>
      </c>
      <c r="AA11" s="4" t="s">
        <v>43</v>
      </c>
      <c r="AB11" s="5" t="s">
        <v>44</v>
      </c>
      <c r="AC11" s="4" t="s">
        <v>43</v>
      </c>
      <c r="AD11" s="5" t="s">
        <v>43</v>
      </c>
      <c r="AE11" s="4" t="s">
        <v>45</v>
      </c>
      <c r="AF11" s="4"/>
      <c r="AG11" s="7" t="s">
        <v>81</v>
      </c>
      <c r="AH11" s="7" t="s">
        <v>82</v>
      </c>
      <c r="AI11" s="7" t="s">
        <v>83</v>
      </c>
      <c r="AJ11" s="7" t="s">
        <v>84</v>
      </c>
      <c r="AK11" s="7"/>
      <c r="AL11" s="7"/>
      <c r="AM11" s="7"/>
      <c r="AN11" s="7"/>
    </row>
    <row r="12" spans="1:40" ht="22.5" customHeight="1" x14ac:dyDescent="0.25">
      <c r="A12" s="9">
        <v>10</v>
      </c>
      <c r="B12" s="5" t="s">
        <v>75</v>
      </c>
      <c r="C12" s="5">
        <v>2014</v>
      </c>
      <c r="D12" s="17">
        <v>41709</v>
      </c>
      <c r="E12" s="5" t="s">
        <v>36</v>
      </c>
      <c r="F12" s="10" t="s">
        <v>37</v>
      </c>
      <c r="G12" s="9" t="s">
        <v>76</v>
      </c>
      <c r="H12" s="9" t="s">
        <v>77</v>
      </c>
      <c r="I12" s="9" t="s">
        <v>78</v>
      </c>
      <c r="J12" s="5" t="s">
        <v>39</v>
      </c>
      <c r="K12" s="4" t="s">
        <v>79</v>
      </c>
      <c r="L12" s="5" t="s">
        <v>50</v>
      </c>
      <c r="M12" s="5" t="s">
        <v>41</v>
      </c>
      <c r="N12" s="4">
        <v>9</v>
      </c>
      <c r="O12" s="5" t="s">
        <v>42</v>
      </c>
      <c r="P12" s="4" t="s">
        <v>43</v>
      </c>
      <c r="Q12" s="5" t="s">
        <v>43</v>
      </c>
      <c r="R12" s="13" t="s">
        <v>306</v>
      </c>
      <c r="S12" s="5" t="s">
        <v>287</v>
      </c>
      <c r="T12" s="13">
        <v>19</v>
      </c>
      <c r="U12" s="5" t="s">
        <v>288</v>
      </c>
      <c r="V12" s="13" t="s">
        <v>289</v>
      </c>
      <c r="W12" s="5" t="s">
        <v>289</v>
      </c>
      <c r="X12" s="13" t="s">
        <v>290</v>
      </c>
      <c r="Y12" s="5" t="s">
        <v>291</v>
      </c>
      <c r="Z12" s="4" t="s">
        <v>43</v>
      </c>
      <c r="AA12" s="4" t="s">
        <v>43</v>
      </c>
      <c r="AB12" s="5" t="s">
        <v>44</v>
      </c>
      <c r="AC12" s="4" t="s">
        <v>43</v>
      </c>
      <c r="AD12" s="5" t="s">
        <v>43</v>
      </c>
      <c r="AE12" s="4" t="s">
        <v>45</v>
      </c>
      <c r="AF12" s="4"/>
      <c r="AG12" s="7" t="s">
        <v>81</v>
      </c>
      <c r="AH12" s="7" t="s">
        <v>82</v>
      </c>
      <c r="AI12" s="7" t="s">
        <v>83</v>
      </c>
      <c r="AJ12" s="7" t="s">
        <v>84</v>
      </c>
      <c r="AK12" s="7"/>
      <c r="AL12" s="7"/>
      <c r="AM12" s="7"/>
      <c r="AN12" s="7"/>
    </row>
    <row r="13" spans="1:40" ht="22.5" customHeight="1" x14ac:dyDescent="0.25">
      <c r="A13" s="9">
        <v>11</v>
      </c>
      <c r="B13" s="5" t="s">
        <v>75</v>
      </c>
      <c r="C13" s="5">
        <v>2014</v>
      </c>
      <c r="D13" s="17">
        <v>41709</v>
      </c>
      <c r="E13" s="5" t="s">
        <v>36</v>
      </c>
      <c r="F13" s="10" t="s">
        <v>37</v>
      </c>
      <c r="G13" s="9" t="s">
        <v>76</v>
      </c>
      <c r="H13" s="9" t="s">
        <v>77</v>
      </c>
      <c r="I13" s="9" t="s">
        <v>78</v>
      </c>
      <c r="J13" s="5" t="s">
        <v>39</v>
      </c>
      <c r="K13" s="4" t="s">
        <v>79</v>
      </c>
      <c r="L13" s="5" t="s">
        <v>50</v>
      </c>
      <c r="M13" s="5" t="s">
        <v>41</v>
      </c>
      <c r="N13" s="4">
        <v>9</v>
      </c>
      <c r="O13" s="5" t="s">
        <v>42</v>
      </c>
      <c r="P13" s="4" t="s">
        <v>43</v>
      </c>
      <c r="Q13" s="5" t="s">
        <v>43</v>
      </c>
      <c r="R13" s="13" t="s">
        <v>307</v>
      </c>
      <c r="S13" s="5" t="s">
        <v>287</v>
      </c>
      <c r="T13" s="13">
        <v>19</v>
      </c>
      <c r="U13" s="5" t="s">
        <v>288</v>
      </c>
      <c r="V13" s="13" t="s">
        <v>289</v>
      </c>
      <c r="W13" s="5" t="s">
        <v>289</v>
      </c>
      <c r="X13" s="13" t="s">
        <v>290</v>
      </c>
      <c r="Y13" s="5" t="s">
        <v>291</v>
      </c>
      <c r="Z13" s="4" t="s">
        <v>43</v>
      </c>
      <c r="AA13" s="4" t="s">
        <v>43</v>
      </c>
      <c r="AB13" s="5" t="s">
        <v>44</v>
      </c>
      <c r="AC13" s="4" t="s">
        <v>43</v>
      </c>
      <c r="AD13" s="5" t="s">
        <v>43</v>
      </c>
      <c r="AE13" s="4" t="s">
        <v>45</v>
      </c>
      <c r="AF13" s="4"/>
      <c r="AG13" s="7" t="s">
        <v>81</v>
      </c>
      <c r="AH13" s="7" t="s">
        <v>82</v>
      </c>
      <c r="AI13" s="7" t="s">
        <v>83</v>
      </c>
      <c r="AJ13" s="7" t="s">
        <v>84</v>
      </c>
      <c r="AK13" s="7"/>
      <c r="AL13" s="7"/>
      <c r="AM13" s="7"/>
      <c r="AN13" s="7"/>
    </row>
    <row r="14" spans="1:40" ht="22.5" customHeight="1" x14ac:dyDescent="0.25">
      <c r="A14" s="9">
        <v>12</v>
      </c>
      <c r="B14" s="5" t="s">
        <v>75</v>
      </c>
      <c r="C14" s="5">
        <v>2014</v>
      </c>
      <c r="D14" s="17">
        <v>41709</v>
      </c>
      <c r="E14" s="5" t="s">
        <v>36</v>
      </c>
      <c r="F14" s="10" t="s">
        <v>37</v>
      </c>
      <c r="G14" s="9" t="s">
        <v>76</v>
      </c>
      <c r="H14" s="9" t="s">
        <v>77</v>
      </c>
      <c r="I14" s="9" t="s">
        <v>78</v>
      </c>
      <c r="J14" s="5" t="s">
        <v>39</v>
      </c>
      <c r="K14" s="4" t="s">
        <v>79</v>
      </c>
      <c r="L14" s="5" t="s">
        <v>50</v>
      </c>
      <c r="M14" s="5" t="s">
        <v>41</v>
      </c>
      <c r="N14" s="4">
        <v>9</v>
      </c>
      <c r="O14" s="5" t="s">
        <v>42</v>
      </c>
      <c r="P14" s="4" t="s">
        <v>43</v>
      </c>
      <c r="Q14" s="5" t="s">
        <v>43</v>
      </c>
      <c r="R14" s="13" t="s">
        <v>308</v>
      </c>
      <c r="S14" s="5" t="s">
        <v>287</v>
      </c>
      <c r="T14" s="13">
        <v>19</v>
      </c>
      <c r="U14" s="5" t="s">
        <v>288</v>
      </c>
      <c r="V14" s="13" t="s">
        <v>289</v>
      </c>
      <c r="W14" s="5" t="s">
        <v>289</v>
      </c>
      <c r="X14" s="13" t="s">
        <v>290</v>
      </c>
      <c r="Y14" s="5" t="s">
        <v>291</v>
      </c>
      <c r="Z14" s="4" t="s">
        <v>43</v>
      </c>
      <c r="AA14" s="4" t="s">
        <v>43</v>
      </c>
      <c r="AB14" s="5" t="s">
        <v>44</v>
      </c>
      <c r="AC14" s="4" t="s">
        <v>43</v>
      </c>
      <c r="AD14" s="5" t="s">
        <v>43</v>
      </c>
      <c r="AE14" s="4" t="s">
        <v>45</v>
      </c>
      <c r="AF14" s="4"/>
      <c r="AG14" s="7" t="s">
        <v>81</v>
      </c>
      <c r="AH14" s="7" t="s">
        <v>82</v>
      </c>
      <c r="AI14" s="7" t="s">
        <v>83</v>
      </c>
      <c r="AJ14" s="7" t="s">
        <v>84</v>
      </c>
      <c r="AK14" s="7"/>
      <c r="AL14" s="7"/>
      <c r="AM14" s="7"/>
      <c r="AN14" s="7"/>
    </row>
    <row r="15" spans="1:40" ht="22.5" customHeight="1" x14ac:dyDescent="0.25">
      <c r="A15" s="9">
        <v>13</v>
      </c>
      <c r="B15" s="5" t="s">
        <v>85</v>
      </c>
      <c r="C15" s="5">
        <v>2014</v>
      </c>
      <c r="D15" s="17">
        <v>41734</v>
      </c>
      <c r="E15" s="5" t="s">
        <v>47</v>
      </c>
      <c r="F15" s="9" t="s">
        <v>48</v>
      </c>
      <c r="G15" s="9" t="s">
        <v>86</v>
      </c>
      <c r="H15" s="9" t="s">
        <v>87</v>
      </c>
      <c r="I15" s="9" t="s">
        <v>88</v>
      </c>
      <c r="J15" s="5" t="s">
        <v>39</v>
      </c>
      <c r="K15" s="4" t="s">
        <v>89</v>
      </c>
      <c r="L15" s="5" t="s">
        <v>40</v>
      </c>
      <c r="M15" s="5" t="s">
        <v>51</v>
      </c>
      <c r="N15" s="4">
        <v>4</v>
      </c>
      <c r="O15" s="5" t="s">
        <v>42</v>
      </c>
      <c r="P15" s="4" t="s">
        <v>90</v>
      </c>
      <c r="Q15" s="5" t="s">
        <v>52</v>
      </c>
      <c r="R15" s="13" t="s">
        <v>43</v>
      </c>
      <c r="S15" s="5" t="s">
        <v>287</v>
      </c>
      <c r="T15" s="13">
        <v>0</v>
      </c>
      <c r="U15" s="5" t="s">
        <v>288</v>
      </c>
      <c r="V15" s="13" t="s">
        <v>43</v>
      </c>
      <c r="W15" s="5" t="s">
        <v>43</v>
      </c>
      <c r="X15" s="13" t="s">
        <v>290</v>
      </c>
      <c r="Y15" s="5" t="s">
        <v>291</v>
      </c>
      <c r="Z15" s="4" t="s">
        <v>43</v>
      </c>
      <c r="AA15" s="4" t="s">
        <v>43</v>
      </c>
      <c r="AB15" s="5" t="s">
        <v>44</v>
      </c>
      <c r="AC15" s="4" t="s">
        <v>43</v>
      </c>
      <c r="AD15" s="5" t="s">
        <v>43</v>
      </c>
      <c r="AE15" s="4" t="s">
        <v>45</v>
      </c>
      <c r="AF15" s="4"/>
      <c r="AG15" s="7" t="s">
        <v>92</v>
      </c>
      <c r="AH15" s="7" t="s">
        <v>93</v>
      </c>
      <c r="AI15" s="7" t="s">
        <v>94</v>
      </c>
      <c r="AJ15" s="7"/>
      <c r="AK15" s="7"/>
      <c r="AL15" s="7"/>
      <c r="AM15" s="7"/>
      <c r="AN15" s="7"/>
    </row>
    <row r="16" spans="1:40" ht="22.5" customHeight="1" x14ac:dyDescent="0.25">
      <c r="A16" s="9">
        <v>14</v>
      </c>
      <c r="B16" s="5" t="s">
        <v>85</v>
      </c>
      <c r="C16" s="5">
        <v>2014</v>
      </c>
      <c r="D16" s="17">
        <v>41734</v>
      </c>
      <c r="E16" s="5" t="s">
        <v>47</v>
      </c>
      <c r="F16" s="9" t="s">
        <v>48</v>
      </c>
      <c r="G16" s="9" t="s">
        <v>86</v>
      </c>
      <c r="H16" s="9" t="s">
        <v>87</v>
      </c>
      <c r="I16" s="9" t="s">
        <v>88</v>
      </c>
      <c r="J16" s="5" t="s">
        <v>39</v>
      </c>
      <c r="K16" s="4" t="s">
        <v>89</v>
      </c>
      <c r="L16" s="5" t="s">
        <v>40</v>
      </c>
      <c r="M16" s="5" t="s">
        <v>51</v>
      </c>
      <c r="N16" s="4">
        <v>4</v>
      </c>
      <c r="O16" s="5" t="s">
        <v>42</v>
      </c>
      <c r="P16" s="4" t="s">
        <v>90</v>
      </c>
      <c r="Q16" s="5" t="s">
        <v>52</v>
      </c>
      <c r="R16" s="13" t="s">
        <v>43</v>
      </c>
      <c r="S16" s="5" t="s">
        <v>287</v>
      </c>
      <c r="T16" s="13">
        <v>0</v>
      </c>
      <c r="U16" s="5" t="s">
        <v>288</v>
      </c>
      <c r="V16" s="13" t="s">
        <v>43</v>
      </c>
      <c r="W16" s="5" t="s">
        <v>43</v>
      </c>
      <c r="X16" s="13" t="s">
        <v>290</v>
      </c>
      <c r="Y16" s="5" t="s">
        <v>291</v>
      </c>
      <c r="Z16" s="4" t="s">
        <v>43</v>
      </c>
      <c r="AA16" s="4" t="s">
        <v>43</v>
      </c>
      <c r="AB16" s="5" t="s">
        <v>44</v>
      </c>
      <c r="AC16" s="4" t="s">
        <v>43</v>
      </c>
      <c r="AD16" s="5" t="s">
        <v>43</v>
      </c>
      <c r="AE16" s="4" t="s">
        <v>45</v>
      </c>
      <c r="AF16" s="4"/>
      <c r="AG16" s="7" t="s">
        <v>92</v>
      </c>
      <c r="AH16" s="7" t="s">
        <v>93</v>
      </c>
      <c r="AI16" s="7" t="s">
        <v>94</v>
      </c>
      <c r="AJ16" s="7"/>
      <c r="AK16" s="7"/>
      <c r="AL16" s="7"/>
      <c r="AM16" s="7"/>
      <c r="AN16" s="7"/>
    </row>
    <row r="17" spans="1:40" ht="22.5" customHeight="1" x14ac:dyDescent="0.25">
      <c r="A17" s="9">
        <v>15</v>
      </c>
      <c r="B17" s="5" t="s">
        <v>85</v>
      </c>
      <c r="C17" s="5">
        <v>2014</v>
      </c>
      <c r="D17" s="17">
        <v>41734</v>
      </c>
      <c r="E17" s="5" t="s">
        <v>47</v>
      </c>
      <c r="F17" s="9" t="s">
        <v>48</v>
      </c>
      <c r="G17" s="9" t="s">
        <v>86</v>
      </c>
      <c r="H17" s="9" t="s">
        <v>87</v>
      </c>
      <c r="I17" s="9" t="s">
        <v>88</v>
      </c>
      <c r="J17" s="5" t="s">
        <v>39</v>
      </c>
      <c r="K17" s="4" t="s">
        <v>89</v>
      </c>
      <c r="L17" s="5" t="s">
        <v>40</v>
      </c>
      <c r="M17" s="5" t="s">
        <v>51</v>
      </c>
      <c r="N17" s="4">
        <v>4</v>
      </c>
      <c r="O17" s="5" t="s">
        <v>42</v>
      </c>
      <c r="P17" s="4" t="s">
        <v>90</v>
      </c>
      <c r="Q17" s="5" t="s">
        <v>52</v>
      </c>
      <c r="R17" s="13" t="s">
        <v>43</v>
      </c>
      <c r="S17" s="5" t="s">
        <v>287</v>
      </c>
      <c r="T17" s="13">
        <v>0</v>
      </c>
      <c r="U17" s="5" t="s">
        <v>288</v>
      </c>
      <c r="V17" s="13" t="s">
        <v>43</v>
      </c>
      <c r="W17" s="5" t="s">
        <v>43</v>
      </c>
      <c r="X17" s="13" t="s">
        <v>290</v>
      </c>
      <c r="Y17" s="5" t="s">
        <v>291</v>
      </c>
      <c r="Z17" s="4" t="s">
        <v>43</v>
      </c>
      <c r="AA17" s="4" t="s">
        <v>43</v>
      </c>
      <c r="AB17" s="5" t="s">
        <v>44</v>
      </c>
      <c r="AC17" s="4" t="s">
        <v>43</v>
      </c>
      <c r="AD17" s="5" t="s">
        <v>43</v>
      </c>
      <c r="AE17" s="4" t="s">
        <v>45</v>
      </c>
      <c r="AF17" s="4"/>
      <c r="AG17" s="7" t="s">
        <v>92</v>
      </c>
      <c r="AH17" s="7" t="s">
        <v>93</v>
      </c>
      <c r="AI17" s="7" t="s">
        <v>94</v>
      </c>
      <c r="AJ17" s="7"/>
      <c r="AK17" s="7"/>
      <c r="AL17" s="7"/>
      <c r="AM17" s="7"/>
      <c r="AN17" s="7"/>
    </row>
    <row r="18" spans="1:40" ht="22.5" customHeight="1" x14ac:dyDescent="0.25">
      <c r="A18" s="9">
        <v>16</v>
      </c>
      <c r="B18" s="5" t="s">
        <v>85</v>
      </c>
      <c r="C18" s="5">
        <v>2014</v>
      </c>
      <c r="D18" s="17">
        <v>41734</v>
      </c>
      <c r="E18" s="5" t="s">
        <v>47</v>
      </c>
      <c r="F18" s="9" t="s">
        <v>48</v>
      </c>
      <c r="G18" s="9" t="s">
        <v>86</v>
      </c>
      <c r="H18" s="9" t="s">
        <v>87</v>
      </c>
      <c r="I18" s="9" t="s">
        <v>88</v>
      </c>
      <c r="J18" s="5" t="s">
        <v>39</v>
      </c>
      <c r="K18" s="4" t="s">
        <v>89</v>
      </c>
      <c r="L18" s="5" t="s">
        <v>40</v>
      </c>
      <c r="M18" s="5" t="s">
        <v>51</v>
      </c>
      <c r="N18" s="4">
        <v>4</v>
      </c>
      <c r="O18" s="5" t="s">
        <v>42</v>
      </c>
      <c r="P18" s="4" t="s">
        <v>90</v>
      </c>
      <c r="Q18" s="5" t="s">
        <v>52</v>
      </c>
      <c r="R18" s="13" t="s">
        <v>43</v>
      </c>
      <c r="S18" s="5" t="s">
        <v>287</v>
      </c>
      <c r="T18" s="13">
        <v>0</v>
      </c>
      <c r="U18" s="5" t="s">
        <v>288</v>
      </c>
      <c r="V18" s="13" t="s">
        <v>43</v>
      </c>
      <c r="W18" s="5" t="s">
        <v>43</v>
      </c>
      <c r="X18" s="13" t="s">
        <v>290</v>
      </c>
      <c r="Y18" s="5" t="s">
        <v>291</v>
      </c>
      <c r="Z18" s="4" t="s">
        <v>43</v>
      </c>
      <c r="AA18" s="4" t="s">
        <v>43</v>
      </c>
      <c r="AB18" s="5" t="s">
        <v>44</v>
      </c>
      <c r="AC18" s="4" t="s">
        <v>43</v>
      </c>
      <c r="AD18" s="5" t="s">
        <v>43</v>
      </c>
      <c r="AE18" s="4" t="s">
        <v>45</v>
      </c>
      <c r="AF18" s="4"/>
      <c r="AG18" s="7" t="s">
        <v>92</v>
      </c>
      <c r="AH18" s="7" t="s">
        <v>93</v>
      </c>
      <c r="AI18" s="7" t="s">
        <v>94</v>
      </c>
      <c r="AJ18" s="7"/>
      <c r="AK18" s="7"/>
      <c r="AL18" s="7"/>
      <c r="AM18" s="7"/>
      <c r="AN18" s="7"/>
    </row>
    <row r="19" spans="1:40" ht="22.5" customHeight="1" x14ac:dyDescent="0.25">
      <c r="A19" s="9">
        <v>17</v>
      </c>
      <c r="B19" s="5" t="s">
        <v>95</v>
      </c>
      <c r="C19" s="5">
        <v>2014</v>
      </c>
      <c r="D19" s="17">
        <v>41738</v>
      </c>
      <c r="E19" s="5" t="s">
        <v>59</v>
      </c>
      <c r="F19" s="9" t="s">
        <v>60</v>
      </c>
      <c r="G19" s="9" t="s">
        <v>96</v>
      </c>
      <c r="H19" s="9" t="s">
        <v>61</v>
      </c>
      <c r="I19" s="9" t="s">
        <v>62</v>
      </c>
      <c r="J19" s="5" t="s">
        <v>49</v>
      </c>
      <c r="K19" s="4" t="s">
        <v>97</v>
      </c>
      <c r="L19" s="5" t="s">
        <v>50</v>
      </c>
      <c r="M19" s="5" t="s">
        <v>98</v>
      </c>
      <c r="N19" s="4">
        <v>2</v>
      </c>
      <c r="O19" s="5" t="s">
        <v>42</v>
      </c>
      <c r="P19" s="4" t="s">
        <v>99</v>
      </c>
      <c r="Q19" s="5" t="s">
        <v>52</v>
      </c>
      <c r="R19" s="13" t="s">
        <v>296</v>
      </c>
      <c r="S19" s="5" t="s">
        <v>287</v>
      </c>
      <c r="T19" s="13">
        <v>0</v>
      </c>
      <c r="U19" s="5" t="s">
        <v>288</v>
      </c>
      <c r="V19" s="13" t="s">
        <v>43</v>
      </c>
      <c r="W19" s="5" t="s">
        <v>43</v>
      </c>
      <c r="X19" s="13" t="s">
        <v>290</v>
      </c>
      <c r="Y19" s="5" t="s">
        <v>291</v>
      </c>
      <c r="Z19" s="4" t="s">
        <v>43</v>
      </c>
      <c r="AA19" s="4" t="s">
        <v>43</v>
      </c>
      <c r="AB19" s="5" t="s">
        <v>44</v>
      </c>
      <c r="AC19" s="4" t="s">
        <v>101</v>
      </c>
      <c r="AD19" s="5" t="s">
        <v>68</v>
      </c>
      <c r="AE19" s="4" t="s">
        <v>45</v>
      </c>
      <c r="AF19" s="4"/>
      <c r="AG19" s="7" t="s">
        <v>102</v>
      </c>
      <c r="AH19" s="7" t="s">
        <v>103</v>
      </c>
      <c r="AI19" s="7" t="s">
        <v>103</v>
      </c>
      <c r="AJ19" s="7"/>
      <c r="AK19" s="7"/>
      <c r="AL19" s="7"/>
      <c r="AM19" s="7"/>
      <c r="AN19" s="7"/>
    </row>
    <row r="20" spans="1:40" ht="22.5" customHeight="1" x14ac:dyDescent="0.25">
      <c r="A20" s="9">
        <v>18</v>
      </c>
      <c r="B20" s="5" t="s">
        <v>95</v>
      </c>
      <c r="C20" s="5">
        <v>2014</v>
      </c>
      <c r="D20" s="17">
        <v>41738</v>
      </c>
      <c r="E20" s="5" t="s">
        <v>59</v>
      </c>
      <c r="F20" s="9" t="s">
        <v>60</v>
      </c>
      <c r="G20" s="9" t="s">
        <v>96</v>
      </c>
      <c r="H20" s="9" t="s">
        <v>61</v>
      </c>
      <c r="I20" s="9" t="s">
        <v>62</v>
      </c>
      <c r="J20" s="5" t="s">
        <v>49</v>
      </c>
      <c r="K20" s="4" t="s">
        <v>97</v>
      </c>
      <c r="L20" s="5" t="s">
        <v>50</v>
      </c>
      <c r="M20" s="5" t="s">
        <v>98</v>
      </c>
      <c r="N20" s="4">
        <v>2</v>
      </c>
      <c r="O20" s="5" t="s">
        <v>42</v>
      </c>
      <c r="P20" s="4" t="s">
        <v>99</v>
      </c>
      <c r="Q20" s="5" t="s">
        <v>52</v>
      </c>
      <c r="R20" s="13" t="s">
        <v>309</v>
      </c>
      <c r="S20" s="5" t="s">
        <v>287</v>
      </c>
      <c r="T20" s="13">
        <v>0</v>
      </c>
      <c r="U20" s="5" t="s">
        <v>293</v>
      </c>
      <c r="V20" s="13" t="s">
        <v>289</v>
      </c>
      <c r="W20" s="5" t="s">
        <v>289</v>
      </c>
      <c r="X20" s="13" t="s">
        <v>290</v>
      </c>
      <c r="Y20" s="5" t="s">
        <v>291</v>
      </c>
      <c r="Z20" s="4" t="s">
        <v>43</v>
      </c>
      <c r="AA20" s="4" t="s">
        <v>43</v>
      </c>
      <c r="AB20" s="5" t="s">
        <v>44</v>
      </c>
      <c r="AC20" s="4" t="s">
        <v>310</v>
      </c>
      <c r="AD20" s="5" t="s">
        <v>311</v>
      </c>
      <c r="AE20" s="4" t="s">
        <v>69</v>
      </c>
      <c r="AF20" s="4"/>
      <c r="AG20" s="7" t="s">
        <v>102</v>
      </c>
      <c r="AH20" s="7" t="s">
        <v>103</v>
      </c>
      <c r="AI20" s="7" t="s">
        <v>103</v>
      </c>
      <c r="AJ20" s="7"/>
      <c r="AK20" s="7"/>
      <c r="AL20" s="7"/>
      <c r="AM20" s="7"/>
      <c r="AN20" s="7"/>
    </row>
    <row r="21" spans="1:40" ht="22.5" customHeight="1" x14ac:dyDescent="0.25">
      <c r="A21" s="9">
        <v>19</v>
      </c>
      <c r="B21" s="5" t="s">
        <v>104</v>
      </c>
      <c r="C21" s="5">
        <v>2014</v>
      </c>
      <c r="D21" s="17">
        <v>41751</v>
      </c>
      <c r="E21" s="5" t="s">
        <v>105</v>
      </c>
      <c r="F21" s="9" t="s">
        <v>106</v>
      </c>
      <c r="G21" s="9" t="s">
        <v>107</v>
      </c>
      <c r="H21" s="9" t="s">
        <v>107</v>
      </c>
      <c r="I21" s="9" t="s">
        <v>108</v>
      </c>
      <c r="J21" s="5" t="s">
        <v>109</v>
      </c>
      <c r="K21" s="4" t="s">
        <v>110</v>
      </c>
      <c r="L21" s="5" t="s">
        <v>50</v>
      </c>
      <c r="M21" s="5" t="s">
        <v>98</v>
      </c>
      <c r="N21" s="4">
        <v>1</v>
      </c>
      <c r="O21" s="5" t="s">
        <v>111</v>
      </c>
      <c r="P21" s="4" t="s">
        <v>43</v>
      </c>
      <c r="Q21" s="5" t="s">
        <v>43</v>
      </c>
      <c r="R21" s="13" t="s">
        <v>312</v>
      </c>
      <c r="S21" s="5" t="s">
        <v>287</v>
      </c>
      <c r="T21" s="13">
        <v>22</v>
      </c>
      <c r="U21" s="5" t="s">
        <v>288</v>
      </c>
      <c r="V21" s="13" t="s">
        <v>289</v>
      </c>
      <c r="W21" s="5" t="s">
        <v>289</v>
      </c>
      <c r="X21" s="13" t="s">
        <v>290</v>
      </c>
      <c r="Y21" s="5" t="s">
        <v>291</v>
      </c>
      <c r="Z21" s="4" t="s">
        <v>113</v>
      </c>
      <c r="AA21" s="4" t="s">
        <v>56</v>
      </c>
      <c r="AB21" s="5" t="s">
        <v>44</v>
      </c>
      <c r="AC21" s="4" t="s">
        <v>43</v>
      </c>
      <c r="AD21" s="5" t="s">
        <v>43</v>
      </c>
      <c r="AE21" s="4" t="s">
        <v>45</v>
      </c>
      <c r="AF21" s="4"/>
      <c r="AG21" s="7" t="s">
        <v>114</v>
      </c>
      <c r="AH21" s="7" t="s">
        <v>115</v>
      </c>
      <c r="AI21" s="7" t="s">
        <v>116</v>
      </c>
      <c r="AJ21" s="7"/>
      <c r="AK21" s="7"/>
      <c r="AL21" s="7"/>
      <c r="AM21" s="7"/>
      <c r="AN21" s="7"/>
    </row>
    <row r="22" spans="1:40" ht="22.5" customHeight="1" x14ac:dyDescent="0.25">
      <c r="A22" s="9">
        <v>20</v>
      </c>
      <c r="B22" s="5" t="s">
        <v>117</v>
      </c>
      <c r="C22" s="5">
        <v>2014</v>
      </c>
      <c r="D22" s="17">
        <v>41764</v>
      </c>
      <c r="E22" s="5" t="s">
        <v>47</v>
      </c>
      <c r="F22" s="9" t="s">
        <v>48</v>
      </c>
      <c r="G22" s="9" t="s">
        <v>118</v>
      </c>
      <c r="H22" s="9" t="s">
        <v>118</v>
      </c>
      <c r="I22" s="9" t="s">
        <v>43</v>
      </c>
      <c r="J22" s="5" t="s">
        <v>43</v>
      </c>
      <c r="K22" s="4" t="s">
        <v>119</v>
      </c>
      <c r="L22" s="5" t="s">
        <v>50</v>
      </c>
      <c r="M22" s="5" t="s">
        <v>41</v>
      </c>
      <c r="N22" s="4">
        <v>6</v>
      </c>
      <c r="O22" s="5" t="s">
        <v>42</v>
      </c>
      <c r="P22" s="4" t="s">
        <v>43</v>
      </c>
      <c r="Q22" s="5" t="s">
        <v>43</v>
      </c>
      <c r="R22" s="13" t="s">
        <v>43</v>
      </c>
      <c r="S22" s="5" t="s">
        <v>287</v>
      </c>
      <c r="T22" s="13">
        <v>0</v>
      </c>
      <c r="U22" s="5" t="s">
        <v>288</v>
      </c>
      <c r="V22" s="13" t="s">
        <v>43</v>
      </c>
      <c r="W22" s="5" t="s">
        <v>43</v>
      </c>
      <c r="X22" s="13" t="s">
        <v>290</v>
      </c>
      <c r="Y22" s="5" t="s">
        <v>291</v>
      </c>
      <c r="Z22" s="4" t="s">
        <v>43</v>
      </c>
      <c r="AA22" s="4" t="s">
        <v>43</v>
      </c>
      <c r="AB22" s="5" t="s">
        <v>44</v>
      </c>
      <c r="AC22" s="4" t="s">
        <v>121</v>
      </c>
      <c r="AD22" s="5" t="s">
        <v>68</v>
      </c>
      <c r="AE22" s="4" t="s">
        <v>45</v>
      </c>
      <c r="AF22" s="4" t="s">
        <v>122</v>
      </c>
      <c r="AG22" s="7" t="s">
        <v>123</v>
      </c>
      <c r="AH22" s="7" t="s">
        <v>124</v>
      </c>
      <c r="AI22" s="7" t="s">
        <v>125</v>
      </c>
      <c r="AJ22" s="7" t="s">
        <v>126</v>
      </c>
      <c r="AK22" s="7" t="s">
        <v>127</v>
      </c>
      <c r="AL22" s="7"/>
      <c r="AM22" s="7"/>
      <c r="AN22" s="7"/>
    </row>
    <row r="23" spans="1:40" ht="22.5" customHeight="1" x14ac:dyDescent="0.25">
      <c r="A23" s="9">
        <v>21</v>
      </c>
      <c r="B23" s="5" t="s">
        <v>117</v>
      </c>
      <c r="C23" s="5">
        <v>2014</v>
      </c>
      <c r="D23" s="17">
        <v>41764</v>
      </c>
      <c r="E23" s="5" t="s">
        <v>47</v>
      </c>
      <c r="F23" s="9" t="s">
        <v>48</v>
      </c>
      <c r="G23" s="9" t="s">
        <v>118</v>
      </c>
      <c r="H23" s="9" t="s">
        <v>118</v>
      </c>
      <c r="I23" s="9" t="s">
        <v>43</v>
      </c>
      <c r="J23" s="5" t="s">
        <v>43</v>
      </c>
      <c r="K23" s="4" t="s">
        <v>119</v>
      </c>
      <c r="L23" s="5" t="s">
        <v>50</v>
      </c>
      <c r="M23" s="5" t="s">
        <v>41</v>
      </c>
      <c r="N23" s="4">
        <v>6</v>
      </c>
      <c r="O23" s="5" t="s">
        <v>42</v>
      </c>
      <c r="P23" s="4" t="s">
        <v>43</v>
      </c>
      <c r="Q23" s="5" t="s">
        <v>43</v>
      </c>
      <c r="R23" s="13" t="s">
        <v>43</v>
      </c>
      <c r="S23" s="5" t="s">
        <v>287</v>
      </c>
      <c r="T23" s="13">
        <v>0</v>
      </c>
      <c r="U23" s="5" t="s">
        <v>288</v>
      </c>
      <c r="V23" s="13" t="s">
        <v>43</v>
      </c>
      <c r="W23" s="5" t="s">
        <v>43</v>
      </c>
      <c r="X23" s="13" t="s">
        <v>290</v>
      </c>
      <c r="Y23" s="5" t="s">
        <v>291</v>
      </c>
      <c r="Z23" s="4" t="s">
        <v>43</v>
      </c>
      <c r="AA23" s="4" t="s">
        <v>43</v>
      </c>
      <c r="AB23" s="5" t="s">
        <v>44</v>
      </c>
      <c r="AC23" s="4" t="s">
        <v>121</v>
      </c>
      <c r="AD23" s="5" t="s">
        <v>68</v>
      </c>
      <c r="AE23" s="4" t="s">
        <v>45</v>
      </c>
      <c r="AF23" s="4" t="s">
        <v>122</v>
      </c>
      <c r="AG23" s="7" t="s">
        <v>123</v>
      </c>
      <c r="AH23" s="7" t="s">
        <v>124</v>
      </c>
      <c r="AI23" s="7" t="s">
        <v>125</v>
      </c>
      <c r="AJ23" s="7" t="s">
        <v>126</v>
      </c>
      <c r="AK23" s="7" t="s">
        <v>127</v>
      </c>
      <c r="AL23" s="7"/>
      <c r="AM23" s="7"/>
      <c r="AN23" s="7"/>
    </row>
    <row r="24" spans="1:40" ht="22.5" customHeight="1" x14ac:dyDescent="0.25">
      <c r="A24" s="9">
        <v>22</v>
      </c>
      <c r="B24" s="5" t="s">
        <v>117</v>
      </c>
      <c r="C24" s="5">
        <v>2014</v>
      </c>
      <c r="D24" s="17">
        <v>41764</v>
      </c>
      <c r="E24" s="5" t="s">
        <v>47</v>
      </c>
      <c r="F24" s="9" t="s">
        <v>48</v>
      </c>
      <c r="G24" s="9" t="s">
        <v>118</v>
      </c>
      <c r="H24" s="9" t="s">
        <v>118</v>
      </c>
      <c r="I24" s="9" t="s">
        <v>43</v>
      </c>
      <c r="J24" s="5" t="s">
        <v>43</v>
      </c>
      <c r="K24" s="4" t="s">
        <v>119</v>
      </c>
      <c r="L24" s="5" t="s">
        <v>50</v>
      </c>
      <c r="M24" s="5" t="s">
        <v>41</v>
      </c>
      <c r="N24" s="4">
        <v>6</v>
      </c>
      <c r="O24" s="5" t="s">
        <v>42</v>
      </c>
      <c r="P24" s="4" t="s">
        <v>43</v>
      </c>
      <c r="Q24" s="5" t="s">
        <v>43</v>
      </c>
      <c r="R24" s="13" t="s">
        <v>43</v>
      </c>
      <c r="S24" s="5" t="s">
        <v>287</v>
      </c>
      <c r="T24" s="13">
        <v>0</v>
      </c>
      <c r="U24" s="5" t="s">
        <v>288</v>
      </c>
      <c r="V24" s="13" t="s">
        <v>43</v>
      </c>
      <c r="W24" s="5" t="s">
        <v>43</v>
      </c>
      <c r="X24" s="13" t="s">
        <v>290</v>
      </c>
      <c r="Y24" s="5" t="s">
        <v>291</v>
      </c>
      <c r="Z24" s="4" t="s">
        <v>43</v>
      </c>
      <c r="AA24" s="4" t="s">
        <v>43</v>
      </c>
      <c r="AB24" s="5" t="s">
        <v>44</v>
      </c>
      <c r="AC24" s="4" t="s">
        <v>121</v>
      </c>
      <c r="AD24" s="5" t="s">
        <v>68</v>
      </c>
      <c r="AE24" s="4" t="s">
        <v>45</v>
      </c>
      <c r="AF24" s="4" t="s">
        <v>122</v>
      </c>
      <c r="AG24" s="7" t="s">
        <v>123</v>
      </c>
      <c r="AH24" s="7" t="s">
        <v>124</v>
      </c>
      <c r="AI24" s="7" t="s">
        <v>125</v>
      </c>
      <c r="AJ24" s="7" t="s">
        <v>126</v>
      </c>
      <c r="AK24" s="7" t="s">
        <v>127</v>
      </c>
      <c r="AL24" s="7"/>
      <c r="AM24" s="7"/>
      <c r="AN24" s="7"/>
    </row>
    <row r="25" spans="1:40" ht="22.5" customHeight="1" x14ac:dyDescent="0.25">
      <c r="A25" s="9">
        <v>23</v>
      </c>
      <c r="B25" s="5" t="s">
        <v>117</v>
      </c>
      <c r="C25" s="5">
        <v>2014</v>
      </c>
      <c r="D25" s="17">
        <v>41764</v>
      </c>
      <c r="E25" s="5" t="s">
        <v>47</v>
      </c>
      <c r="F25" s="9" t="s">
        <v>48</v>
      </c>
      <c r="G25" s="9" t="s">
        <v>118</v>
      </c>
      <c r="H25" s="9" t="s">
        <v>118</v>
      </c>
      <c r="I25" s="9" t="s">
        <v>43</v>
      </c>
      <c r="J25" s="5" t="s">
        <v>43</v>
      </c>
      <c r="K25" s="4" t="s">
        <v>119</v>
      </c>
      <c r="L25" s="5" t="s">
        <v>50</v>
      </c>
      <c r="M25" s="5" t="s">
        <v>41</v>
      </c>
      <c r="N25" s="4">
        <v>6</v>
      </c>
      <c r="O25" s="5" t="s">
        <v>42</v>
      </c>
      <c r="P25" s="4" t="s">
        <v>43</v>
      </c>
      <c r="Q25" s="5" t="s">
        <v>43</v>
      </c>
      <c r="R25" s="13" t="s">
        <v>43</v>
      </c>
      <c r="S25" s="5" t="s">
        <v>287</v>
      </c>
      <c r="T25" s="13">
        <v>0</v>
      </c>
      <c r="U25" s="5" t="s">
        <v>288</v>
      </c>
      <c r="V25" s="13" t="s">
        <v>43</v>
      </c>
      <c r="W25" s="5" t="s">
        <v>43</v>
      </c>
      <c r="X25" s="13" t="s">
        <v>290</v>
      </c>
      <c r="Y25" s="5" t="s">
        <v>291</v>
      </c>
      <c r="Z25" s="4" t="s">
        <v>43</v>
      </c>
      <c r="AA25" s="4" t="s">
        <v>43</v>
      </c>
      <c r="AB25" s="5" t="s">
        <v>44</v>
      </c>
      <c r="AC25" s="4" t="s">
        <v>121</v>
      </c>
      <c r="AD25" s="5" t="s">
        <v>68</v>
      </c>
      <c r="AE25" s="4" t="s">
        <v>45</v>
      </c>
      <c r="AF25" s="4"/>
      <c r="AG25" s="7" t="s">
        <v>123</v>
      </c>
      <c r="AH25" s="7" t="s">
        <v>124</v>
      </c>
      <c r="AI25" s="7" t="s">
        <v>125</v>
      </c>
      <c r="AJ25" s="7" t="s">
        <v>126</v>
      </c>
      <c r="AK25" s="7" t="s">
        <v>127</v>
      </c>
      <c r="AL25" s="7"/>
      <c r="AM25" s="7"/>
      <c r="AN25" s="7"/>
    </row>
    <row r="26" spans="1:40" ht="22.5" customHeight="1" x14ac:dyDescent="0.25">
      <c r="A26" s="9">
        <v>24</v>
      </c>
      <c r="B26" s="5" t="s">
        <v>117</v>
      </c>
      <c r="C26" s="5">
        <v>2014</v>
      </c>
      <c r="D26" s="17">
        <v>41764</v>
      </c>
      <c r="E26" s="5" t="s">
        <v>47</v>
      </c>
      <c r="F26" s="9" t="s">
        <v>48</v>
      </c>
      <c r="G26" s="9" t="s">
        <v>118</v>
      </c>
      <c r="H26" s="9" t="s">
        <v>118</v>
      </c>
      <c r="I26" s="9" t="s">
        <v>43</v>
      </c>
      <c r="J26" s="5" t="s">
        <v>43</v>
      </c>
      <c r="K26" s="4" t="s">
        <v>119</v>
      </c>
      <c r="L26" s="5" t="s">
        <v>50</v>
      </c>
      <c r="M26" s="5" t="s">
        <v>41</v>
      </c>
      <c r="N26" s="4">
        <v>6</v>
      </c>
      <c r="O26" s="5" t="s">
        <v>42</v>
      </c>
      <c r="P26" s="4" t="s">
        <v>43</v>
      </c>
      <c r="Q26" s="5" t="s">
        <v>43</v>
      </c>
      <c r="R26" s="13" t="s">
        <v>43</v>
      </c>
      <c r="S26" s="5" t="s">
        <v>287</v>
      </c>
      <c r="T26" s="13">
        <v>0</v>
      </c>
      <c r="U26" s="5" t="s">
        <v>288</v>
      </c>
      <c r="V26" s="13" t="s">
        <v>43</v>
      </c>
      <c r="W26" s="5" t="s">
        <v>43</v>
      </c>
      <c r="X26" s="13" t="s">
        <v>290</v>
      </c>
      <c r="Y26" s="5" t="s">
        <v>291</v>
      </c>
      <c r="Z26" s="4" t="s">
        <v>43</v>
      </c>
      <c r="AA26" s="4" t="s">
        <v>43</v>
      </c>
      <c r="AB26" s="5" t="s">
        <v>44</v>
      </c>
      <c r="AC26" s="4" t="s">
        <v>121</v>
      </c>
      <c r="AD26" s="5" t="s">
        <v>68</v>
      </c>
      <c r="AE26" s="4" t="s">
        <v>45</v>
      </c>
      <c r="AF26" s="4"/>
      <c r="AG26" s="7" t="s">
        <v>123</v>
      </c>
      <c r="AH26" s="7" t="s">
        <v>124</v>
      </c>
      <c r="AI26" s="7" t="s">
        <v>125</v>
      </c>
      <c r="AJ26" s="7" t="s">
        <v>126</v>
      </c>
      <c r="AK26" s="7" t="s">
        <v>127</v>
      </c>
      <c r="AL26" s="7"/>
      <c r="AM26" s="7"/>
      <c r="AN26" s="7"/>
    </row>
    <row r="27" spans="1:40" ht="22.5" customHeight="1" x14ac:dyDescent="0.25">
      <c r="A27" s="9">
        <v>25</v>
      </c>
      <c r="B27" s="5" t="s">
        <v>117</v>
      </c>
      <c r="C27" s="5">
        <v>2014</v>
      </c>
      <c r="D27" s="17">
        <v>41764</v>
      </c>
      <c r="E27" s="5" t="s">
        <v>47</v>
      </c>
      <c r="F27" s="9" t="s">
        <v>48</v>
      </c>
      <c r="G27" s="9" t="s">
        <v>118</v>
      </c>
      <c r="H27" s="9" t="s">
        <v>118</v>
      </c>
      <c r="I27" s="9" t="s">
        <v>43</v>
      </c>
      <c r="J27" s="5" t="s">
        <v>43</v>
      </c>
      <c r="K27" s="4" t="s">
        <v>119</v>
      </c>
      <c r="L27" s="5" t="s">
        <v>50</v>
      </c>
      <c r="M27" s="5" t="s">
        <v>41</v>
      </c>
      <c r="N27" s="4">
        <v>6</v>
      </c>
      <c r="O27" s="5" t="s">
        <v>42</v>
      </c>
      <c r="P27" s="4" t="s">
        <v>43</v>
      </c>
      <c r="Q27" s="5" t="s">
        <v>43</v>
      </c>
      <c r="R27" s="13" t="s">
        <v>43</v>
      </c>
      <c r="S27" s="5" t="s">
        <v>287</v>
      </c>
      <c r="T27" s="13">
        <v>0</v>
      </c>
      <c r="U27" s="5" t="s">
        <v>288</v>
      </c>
      <c r="V27" s="13" t="s">
        <v>43</v>
      </c>
      <c r="W27" s="5" t="s">
        <v>43</v>
      </c>
      <c r="X27" s="13" t="s">
        <v>290</v>
      </c>
      <c r="Y27" s="5" t="s">
        <v>291</v>
      </c>
      <c r="Z27" s="4" t="s">
        <v>43</v>
      </c>
      <c r="AA27" s="4" t="s">
        <v>43</v>
      </c>
      <c r="AB27" s="5" t="s">
        <v>44</v>
      </c>
      <c r="AC27" s="4" t="s">
        <v>121</v>
      </c>
      <c r="AD27" s="5" t="s">
        <v>68</v>
      </c>
      <c r="AE27" s="4" t="s">
        <v>45</v>
      </c>
      <c r="AF27" s="4"/>
      <c r="AG27" s="7" t="s">
        <v>123</v>
      </c>
      <c r="AH27" s="7" t="s">
        <v>124</v>
      </c>
      <c r="AI27" s="7" t="s">
        <v>125</v>
      </c>
      <c r="AJ27" s="7" t="s">
        <v>126</v>
      </c>
      <c r="AK27" s="7" t="s">
        <v>127</v>
      </c>
      <c r="AL27" s="7"/>
      <c r="AM27" s="7"/>
      <c r="AN27" s="7"/>
    </row>
    <row r="28" spans="1:40" ht="22.5" customHeight="1" x14ac:dyDescent="0.25">
      <c r="A28" s="9">
        <v>26</v>
      </c>
      <c r="B28" s="5" t="s">
        <v>128</v>
      </c>
      <c r="C28" s="5">
        <v>2014</v>
      </c>
      <c r="D28" s="17">
        <v>41769</v>
      </c>
      <c r="E28" s="5" t="s">
        <v>47</v>
      </c>
      <c r="F28" s="9" t="s">
        <v>48</v>
      </c>
      <c r="G28" s="9" t="s">
        <v>86</v>
      </c>
      <c r="H28" s="9" t="s">
        <v>129</v>
      </c>
      <c r="I28" s="9" t="s">
        <v>43</v>
      </c>
      <c r="J28" s="5" t="s">
        <v>43</v>
      </c>
      <c r="K28" s="4" t="s">
        <v>130</v>
      </c>
      <c r="L28" s="5" t="s">
        <v>131</v>
      </c>
      <c r="M28" s="5" t="s">
        <v>132</v>
      </c>
      <c r="N28" s="4">
        <v>5</v>
      </c>
      <c r="O28" s="5" t="s">
        <v>42</v>
      </c>
      <c r="P28" s="4" t="s">
        <v>133</v>
      </c>
      <c r="Q28" s="5" t="s">
        <v>134</v>
      </c>
      <c r="R28" s="13" t="s">
        <v>43</v>
      </c>
      <c r="S28" s="5" t="s">
        <v>287</v>
      </c>
      <c r="T28" s="13">
        <v>0</v>
      </c>
      <c r="U28" s="5" t="s">
        <v>288</v>
      </c>
      <c r="V28" s="13" t="s">
        <v>43</v>
      </c>
      <c r="W28" s="5" t="s">
        <v>43</v>
      </c>
      <c r="X28" s="13" t="s">
        <v>290</v>
      </c>
      <c r="Y28" s="5" t="s">
        <v>291</v>
      </c>
      <c r="Z28" s="4" t="s">
        <v>43</v>
      </c>
      <c r="AA28" s="4" t="s">
        <v>43</v>
      </c>
      <c r="AB28" s="5" t="s">
        <v>44</v>
      </c>
      <c r="AC28" s="4" t="s">
        <v>136</v>
      </c>
      <c r="AD28" s="5" t="s">
        <v>68</v>
      </c>
      <c r="AE28" s="4" t="s">
        <v>45</v>
      </c>
      <c r="AF28" s="4" t="s">
        <v>122</v>
      </c>
      <c r="AG28" s="7" t="s">
        <v>137</v>
      </c>
      <c r="AH28" s="7" t="s">
        <v>138</v>
      </c>
      <c r="AI28" s="7" t="s">
        <v>139</v>
      </c>
      <c r="AJ28" s="7" t="s">
        <v>140</v>
      </c>
      <c r="AK28" s="7" t="s">
        <v>141</v>
      </c>
      <c r="AL28" s="7"/>
      <c r="AM28" s="7"/>
      <c r="AN28" s="7"/>
    </row>
    <row r="29" spans="1:40" ht="22.5" customHeight="1" x14ac:dyDescent="0.25">
      <c r="A29" s="9">
        <v>27</v>
      </c>
      <c r="B29" s="5" t="s">
        <v>128</v>
      </c>
      <c r="C29" s="5">
        <v>2014</v>
      </c>
      <c r="D29" s="17">
        <v>41769</v>
      </c>
      <c r="E29" s="5" t="s">
        <v>47</v>
      </c>
      <c r="F29" s="9" t="s">
        <v>48</v>
      </c>
      <c r="G29" s="9" t="s">
        <v>86</v>
      </c>
      <c r="H29" s="9" t="s">
        <v>129</v>
      </c>
      <c r="I29" s="9" t="s">
        <v>43</v>
      </c>
      <c r="J29" s="5" t="s">
        <v>43</v>
      </c>
      <c r="K29" s="4" t="s">
        <v>130</v>
      </c>
      <c r="L29" s="5" t="s">
        <v>131</v>
      </c>
      <c r="M29" s="5" t="s">
        <v>132</v>
      </c>
      <c r="N29" s="4">
        <v>5</v>
      </c>
      <c r="O29" s="5" t="s">
        <v>42</v>
      </c>
      <c r="P29" s="4" t="s">
        <v>133</v>
      </c>
      <c r="Q29" s="5" t="s">
        <v>134</v>
      </c>
      <c r="R29" s="13" t="s">
        <v>43</v>
      </c>
      <c r="S29" s="5" t="s">
        <v>287</v>
      </c>
      <c r="T29" s="13">
        <v>0</v>
      </c>
      <c r="U29" s="5" t="s">
        <v>288</v>
      </c>
      <c r="V29" s="13" t="s">
        <v>43</v>
      </c>
      <c r="W29" s="5" t="s">
        <v>43</v>
      </c>
      <c r="X29" s="13" t="s">
        <v>290</v>
      </c>
      <c r="Y29" s="5" t="s">
        <v>291</v>
      </c>
      <c r="Z29" s="4" t="s">
        <v>43</v>
      </c>
      <c r="AA29" s="4" t="s">
        <v>43</v>
      </c>
      <c r="AB29" s="5" t="s">
        <v>44</v>
      </c>
      <c r="AC29" s="4" t="s">
        <v>313</v>
      </c>
      <c r="AD29" s="5" t="s">
        <v>68</v>
      </c>
      <c r="AE29" s="4" t="s">
        <v>45</v>
      </c>
      <c r="AF29" s="4" t="s">
        <v>122</v>
      </c>
      <c r="AG29" s="7" t="s">
        <v>137</v>
      </c>
      <c r="AH29" s="7" t="s">
        <v>138</v>
      </c>
      <c r="AI29" s="7" t="s">
        <v>139</v>
      </c>
      <c r="AJ29" s="7" t="s">
        <v>140</v>
      </c>
      <c r="AK29" s="7" t="s">
        <v>141</v>
      </c>
      <c r="AL29" s="7"/>
      <c r="AM29" s="7"/>
      <c r="AN29" s="7"/>
    </row>
    <row r="30" spans="1:40" ht="22.5" customHeight="1" x14ac:dyDescent="0.25">
      <c r="A30" s="9">
        <v>28</v>
      </c>
      <c r="B30" s="5" t="s">
        <v>128</v>
      </c>
      <c r="C30" s="5">
        <v>2014</v>
      </c>
      <c r="D30" s="17">
        <v>41769</v>
      </c>
      <c r="E30" s="5" t="s">
        <v>47</v>
      </c>
      <c r="F30" s="9" t="s">
        <v>48</v>
      </c>
      <c r="G30" s="9" t="s">
        <v>86</v>
      </c>
      <c r="H30" s="9" t="s">
        <v>129</v>
      </c>
      <c r="I30" s="9" t="s">
        <v>43</v>
      </c>
      <c r="J30" s="5" t="s">
        <v>43</v>
      </c>
      <c r="K30" s="4" t="s">
        <v>130</v>
      </c>
      <c r="L30" s="5" t="s">
        <v>131</v>
      </c>
      <c r="M30" s="5" t="s">
        <v>132</v>
      </c>
      <c r="N30" s="4">
        <v>5</v>
      </c>
      <c r="O30" s="5" t="s">
        <v>42</v>
      </c>
      <c r="P30" s="4" t="s">
        <v>133</v>
      </c>
      <c r="Q30" s="5" t="s">
        <v>134</v>
      </c>
      <c r="R30" s="13" t="s">
        <v>43</v>
      </c>
      <c r="S30" s="5" t="s">
        <v>287</v>
      </c>
      <c r="T30" s="13">
        <v>0</v>
      </c>
      <c r="U30" s="5" t="s">
        <v>288</v>
      </c>
      <c r="V30" s="13" t="s">
        <v>43</v>
      </c>
      <c r="W30" s="5" t="s">
        <v>43</v>
      </c>
      <c r="X30" s="13" t="s">
        <v>290</v>
      </c>
      <c r="Y30" s="5" t="s">
        <v>291</v>
      </c>
      <c r="Z30" s="4" t="s">
        <v>43</v>
      </c>
      <c r="AA30" s="4" t="s">
        <v>43</v>
      </c>
      <c r="AB30" s="5" t="s">
        <v>44</v>
      </c>
      <c r="AC30" s="4" t="s">
        <v>313</v>
      </c>
      <c r="AD30" s="5" t="s">
        <v>68</v>
      </c>
      <c r="AE30" s="4" t="s">
        <v>45</v>
      </c>
      <c r="AF30" s="4" t="s">
        <v>122</v>
      </c>
      <c r="AG30" s="7" t="s">
        <v>137</v>
      </c>
      <c r="AH30" s="7" t="s">
        <v>138</v>
      </c>
      <c r="AI30" s="7" t="s">
        <v>139</v>
      </c>
      <c r="AJ30" s="7" t="s">
        <v>140</v>
      </c>
      <c r="AK30" s="7" t="s">
        <v>141</v>
      </c>
      <c r="AL30" s="7"/>
      <c r="AM30" s="7"/>
      <c r="AN30" s="7"/>
    </row>
    <row r="31" spans="1:40" ht="22.5" customHeight="1" x14ac:dyDescent="0.25">
      <c r="A31" s="9">
        <v>29</v>
      </c>
      <c r="B31" s="5" t="s">
        <v>128</v>
      </c>
      <c r="C31" s="5">
        <v>2014</v>
      </c>
      <c r="D31" s="17">
        <v>41769</v>
      </c>
      <c r="E31" s="5" t="s">
        <v>47</v>
      </c>
      <c r="F31" s="9" t="s">
        <v>48</v>
      </c>
      <c r="G31" s="9" t="s">
        <v>86</v>
      </c>
      <c r="H31" s="9" t="s">
        <v>129</v>
      </c>
      <c r="I31" s="9" t="s">
        <v>43</v>
      </c>
      <c r="J31" s="5" t="s">
        <v>43</v>
      </c>
      <c r="K31" s="4" t="s">
        <v>130</v>
      </c>
      <c r="L31" s="5" t="s">
        <v>131</v>
      </c>
      <c r="M31" s="5" t="s">
        <v>132</v>
      </c>
      <c r="N31" s="4">
        <v>5</v>
      </c>
      <c r="O31" s="5" t="s">
        <v>42</v>
      </c>
      <c r="P31" s="4" t="s">
        <v>133</v>
      </c>
      <c r="Q31" s="5" t="s">
        <v>134</v>
      </c>
      <c r="R31" s="13" t="s">
        <v>43</v>
      </c>
      <c r="S31" s="5" t="s">
        <v>287</v>
      </c>
      <c r="T31" s="13">
        <v>0</v>
      </c>
      <c r="U31" s="5" t="s">
        <v>288</v>
      </c>
      <c r="V31" s="13" t="s">
        <v>43</v>
      </c>
      <c r="W31" s="5" t="s">
        <v>43</v>
      </c>
      <c r="X31" s="13" t="s">
        <v>290</v>
      </c>
      <c r="Y31" s="5" t="s">
        <v>291</v>
      </c>
      <c r="Z31" s="4" t="s">
        <v>43</v>
      </c>
      <c r="AA31" s="4" t="s">
        <v>43</v>
      </c>
      <c r="AB31" s="5" t="s">
        <v>44</v>
      </c>
      <c r="AC31" s="4" t="s">
        <v>314</v>
      </c>
      <c r="AD31" s="5" t="s">
        <v>68</v>
      </c>
      <c r="AE31" s="4" t="s">
        <v>45</v>
      </c>
      <c r="AF31" s="4" t="s">
        <v>122</v>
      </c>
      <c r="AG31" s="7" t="s">
        <v>137</v>
      </c>
      <c r="AH31" s="7" t="s">
        <v>138</v>
      </c>
      <c r="AI31" s="7" t="s">
        <v>139</v>
      </c>
      <c r="AJ31" s="7" t="s">
        <v>140</v>
      </c>
      <c r="AK31" s="7" t="s">
        <v>141</v>
      </c>
      <c r="AL31" s="7"/>
      <c r="AM31" s="7"/>
      <c r="AN31" s="7"/>
    </row>
    <row r="32" spans="1:40" ht="22.5" customHeight="1" x14ac:dyDescent="0.25">
      <c r="A32" s="9">
        <v>30</v>
      </c>
      <c r="B32" s="5" t="s">
        <v>128</v>
      </c>
      <c r="C32" s="5">
        <v>2014</v>
      </c>
      <c r="D32" s="17">
        <v>41769</v>
      </c>
      <c r="E32" s="5" t="s">
        <v>47</v>
      </c>
      <c r="F32" s="9" t="s">
        <v>48</v>
      </c>
      <c r="G32" s="9" t="s">
        <v>86</v>
      </c>
      <c r="H32" s="9" t="s">
        <v>129</v>
      </c>
      <c r="I32" s="9" t="s">
        <v>43</v>
      </c>
      <c r="J32" s="5" t="s">
        <v>43</v>
      </c>
      <c r="K32" s="4" t="s">
        <v>130</v>
      </c>
      <c r="L32" s="5" t="s">
        <v>131</v>
      </c>
      <c r="M32" s="5" t="s">
        <v>132</v>
      </c>
      <c r="N32" s="4">
        <v>5</v>
      </c>
      <c r="O32" s="5" t="s">
        <v>42</v>
      </c>
      <c r="P32" s="4" t="s">
        <v>133</v>
      </c>
      <c r="Q32" s="5" t="s">
        <v>134</v>
      </c>
      <c r="R32" s="13" t="s">
        <v>43</v>
      </c>
      <c r="S32" s="5" t="s">
        <v>287</v>
      </c>
      <c r="T32" s="13">
        <v>0</v>
      </c>
      <c r="U32" s="5" t="s">
        <v>288</v>
      </c>
      <c r="V32" s="13" t="s">
        <v>43</v>
      </c>
      <c r="W32" s="5" t="s">
        <v>43</v>
      </c>
      <c r="X32" s="13" t="s">
        <v>290</v>
      </c>
      <c r="Y32" s="5" t="s">
        <v>291</v>
      </c>
      <c r="Z32" s="4" t="s">
        <v>43</v>
      </c>
      <c r="AA32" s="4" t="s">
        <v>43</v>
      </c>
      <c r="AB32" s="5" t="s">
        <v>44</v>
      </c>
      <c r="AC32" s="4" t="s">
        <v>314</v>
      </c>
      <c r="AD32" s="5" t="s">
        <v>68</v>
      </c>
      <c r="AE32" s="4" t="s">
        <v>45</v>
      </c>
      <c r="AF32" s="4" t="s">
        <v>122</v>
      </c>
      <c r="AG32" s="7" t="s">
        <v>137</v>
      </c>
      <c r="AH32" s="7" t="s">
        <v>138</v>
      </c>
      <c r="AI32" s="7" t="s">
        <v>139</v>
      </c>
      <c r="AJ32" s="7" t="s">
        <v>140</v>
      </c>
      <c r="AK32" s="7" t="s">
        <v>141</v>
      </c>
      <c r="AL32" s="7" t="s">
        <v>151</v>
      </c>
      <c r="AM32" s="7" t="s">
        <v>152</v>
      </c>
      <c r="AN32" s="7"/>
    </row>
    <row r="33" spans="1:40" ht="22.5" customHeight="1" x14ac:dyDescent="0.25">
      <c r="A33" s="9">
        <v>31</v>
      </c>
      <c r="B33" s="5" t="s">
        <v>142</v>
      </c>
      <c r="C33" s="5">
        <v>2014</v>
      </c>
      <c r="D33" s="17">
        <v>41791</v>
      </c>
      <c r="E33" s="5" t="s">
        <v>47</v>
      </c>
      <c r="F33" s="9" t="s">
        <v>48</v>
      </c>
      <c r="G33" s="9" t="s">
        <v>143</v>
      </c>
      <c r="H33" s="9" t="s">
        <v>87</v>
      </c>
      <c r="I33" s="9" t="s">
        <v>144</v>
      </c>
      <c r="J33" s="5" t="s">
        <v>109</v>
      </c>
      <c r="K33" s="4" t="s">
        <v>145</v>
      </c>
      <c r="L33" s="5" t="s">
        <v>40</v>
      </c>
      <c r="M33" s="5" t="s">
        <v>41</v>
      </c>
      <c r="N33" s="4">
        <v>2</v>
      </c>
      <c r="O33" s="5" t="s">
        <v>42</v>
      </c>
      <c r="P33" s="4" t="s">
        <v>43</v>
      </c>
      <c r="Q33" s="5" t="s">
        <v>43</v>
      </c>
      <c r="R33" s="13" t="s">
        <v>43</v>
      </c>
      <c r="S33" s="5" t="s">
        <v>287</v>
      </c>
      <c r="T33" s="13">
        <v>0</v>
      </c>
      <c r="U33" s="5" t="s">
        <v>288</v>
      </c>
      <c r="V33" s="13" t="s">
        <v>315</v>
      </c>
      <c r="W33" s="5" t="s">
        <v>292</v>
      </c>
      <c r="X33" s="13" t="s">
        <v>290</v>
      </c>
      <c r="Y33" s="5" t="s">
        <v>291</v>
      </c>
      <c r="Z33" s="4" t="s">
        <v>43</v>
      </c>
      <c r="AA33" s="4" t="s">
        <v>56</v>
      </c>
      <c r="AB33" s="5" t="s">
        <v>44</v>
      </c>
      <c r="AC33" s="4" t="s">
        <v>43</v>
      </c>
      <c r="AD33" s="5" t="s">
        <v>43</v>
      </c>
      <c r="AE33" s="4" t="s">
        <v>45</v>
      </c>
      <c r="AF33" s="4"/>
      <c r="AG33" s="7" t="s">
        <v>147</v>
      </c>
      <c r="AH33" s="7" t="s">
        <v>148</v>
      </c>
      <c r="AI33" s="7" t="s">
        <v>149</v>
      </c>
      <c r="AJ33" s="7" t="s">
        <v>150</v>
      </c>
      <c r="AK33" s="7"/>
      <c r="AL33" s="7" t="s">
        <v>151</v>
      </c>
      <c r="AM33" s="7" t="s">
        <v>152</v>
      </c>
      <c r="AN33" s="7"/>
    </row>
    <row r="34" spans="1:40" ht="22.5" customHeight="1" x14ac:dyDescent="0.25">
      <c r="A34" s="9">
        <v>32</v>
      </c>
      <c r="B34" s="5" t="s">
        <v>142</v>
      </c>
      <c r="C34" s="5">
        <v>2014</v>
      </c>
      <c r="D34" s="17">
        <v>41791</v>
      </c>
      <c r="E34" s="5" t="s">
        <v>47</v>
      </c>
      <c r="F34" s="9" t="s">
        <v>48</v>
      </c>
      <c r="G34" s="9" t="s">
        <v>143</v>
      </c>
      <c r="H34" s="9" t="s">
        <v>87</v>
      </c>
      <c r="I34" s="9" t="s">
        <v>144</v>
      </c>
      <c r="J34" s="5" t="s">
        <v>109</v>
      </c>
      <c r="K34" s="4" t="s">
        <v>145</v>
      </c>
      <c r="L34" s="5" t="s">
        <v>40</v>
      </c>
      <c r="M34" s="5" t="s">
        <v>41</v>
      </c>
      <c r="N34" s="4">
        <v>2</v>
      </c>
      <c r="O34" s="5" t="s">
        <v>42</v>
      </c>
      <c r="P34" s="4" t="s">
        <v>43</v>
      </c>
      <c r="Q34" s="5" t="s">
        <v>43</v>
      </c>
      <c r="R34" s="13" t="s">
        <v>43</v>
      </c>
      <c r="S34" s="5" t="s">
        <v>287</v>
      </c>
      <c r="T34" s="13">
        <v>0</v>
      </c>
      <c r="U34" s="5" t="s">
        <v>288</v>
      </c>
      <c r="V34" s="13" t="s">
        <v>289</v>
      </c>
      <c r="W34" s="5" t="s">
        <v>289</v>
      </c>
      <c r="X34" s="13" t="s">
        <v>290</v>
      </c>
      <c r="Y34" s="5" t="s">
        <v>291</v>
      </c>
      <c r="Z34" s="4" t="s">
        <v>43</v>
      </c>
      <c r="AA34" s="4" t="s">
        <v>56</v>
      </c>
      <c r="AB34" s="5" t="s">
        <v>44</v>
      </c>
      <c r="AC34" s="4" t="s">
        <v>43</v>
      </c>
      <c r="AD34" s="5" t="s">
        <v>43</v>
      </c>
      <c r="AE34" s="4" t="s">
        <v>45</v>
      </c>
      <c r="AF34" s="4"/>
      <c r="AG34" s="7" t="s">
        <v>147</v>
      </c>
      <c r="AH34" s="7" t="s">
        <v>148</v>
      </c>
      <c r="AI34" s="7" t="s">
        <v>149</v>
      </c>
      <c r="AJ34" s="7" t="s">
        <v>150</v>
      </c>
      <c r="AK34" s="7"/>
      <c r="AL34" s="7"/>
      <c r="AM34" s="7"/>
      <c r="AN34" s="7"/>
    </row>
    <row r="35" spans="1:40" ht="22.5" customHeight="1" x14ac:dyDescent="0.25">
      <c r="A35" s="9">
        <v>33</v>
      </c>
      <c r="B35" s="5" t="s">
        <v>153</v>
      </c>
      <c r="C35" s="5">
        <v>2014</v>
      </c>
      <c r="D35" s="17">
        <v>41861</v>
      </c>
      <c r="E35" s="5" t="s">
        <v>47</v>
      </c>
      <c r="F35" s="9" t="s">
        <v>48</v>
      </c>
      <c r="G35" s="9" t="s">
        <v>154</v>
      </c>
      <c r="H35" s="9" t="s">
        <v>154</v>
      </c>
      <c r="I35" s="9" t="s">
        <v>88</v>
      </c>
      <c r="J35" s="5" t="s">
        <v>39</v>
      </c>
      <c r="K35" s="4" t="s">
        <v>155</v>
      </c>
      <c r="L35" s="5" t="s">
        <v>40</v>
      </c>
      <c r="M35" s="5" t="s">
        <v>51</v>
      </c>
      <c r="N35" s="4">
        <v>2</v>
      </c>
      <c r="O35" s="5" t="s">
        <v>42</v>
      </c>
      <c r="P35" s="4" t="s">
        <v>156</v>
      </c>
      <c r="Q35" s="5" t="s">
        <v>134</v>
      </c>
      <c r="R35" s="13" t="s">
        <v>43</v>
      </c>
      <c r="S35" s="5" t="s">
        <v>287</v>
      </c>
      <c r="T35" s="13">
        <v>0</v>
      </c>
      <c r="U35" s="5" t="s">
        <v>288</v>
      </c>
      <c r="V35" s="13" t="s">
        <v>43</v>
      </c>
      <c r="W35" s="5" t="s">
        <v>43</v>
      </c>
      <c r="X35" s="13" t="s">
        <v>290</v>
      </c>
      <c r="Y35" s="5" t="s">
        <v>291</v>
      </c>
      <c r="Z35" s="4" t="s">
        <v>43</v>
      </c>
      <c r="AA35" s="4" t="s">
        <v>43</v>
      </c>
      <c r="AB35" s="5" t="s">
        <v>44</v>
      </c>
      <c r="AC35" s="4" t="s">
        <v>43</v>
      </c>
      <c r="AD35" s="5" t="s">
        <v>43</v>
      </c>
      <c r="AE35" s="4" t="s">
        <v>45</v>
      </c>
      <c r="AF35" s="4"/>
      <c r="AG35" s="7" t="s">
        <v>158</v>
      </c>
      <c r="AH35" s="7" t="s">
        <v>159</v>
      </c>
      <c r="AI35" s="7" t="s">
        <v>160</v>
      </c>
      <c r="AJ35" s="7"/>
      <c r="AK35" s="7"/>
      <c r="AL35" s="7"/>
      <c r="AM35" s="7"/>
      <c r="AN35" s="7"/>
    </row>
    <row r="36" spans="1:40" ht="22.5" customHeight="1" x14ac:dyDescent="0.25">
      <c r="A36" s="9">
        <v>34</v>
      </c>
      <c r="B36" s="5" t="s">
        <v>153</v>
      </c>
      <c r="C36" s="5">
        <v>2014</v>
      </c>
      <c r="D36" s="17">
        <v>41861</v>
      </c>
      <c r="E36" s="5" t="s">
        <v>47</v>
      </c>
      <c r="F36" s="9" t="s">
        <v>48</v>
      </c>
      <c r="G36" s="9" t="s">
        <v>154</v>
      </c>
      <c r="H36" s="9" t="s">
        <v>154</v>
      </c>
      <c r="I36" s="9" t="s">
        <v>88</v>
      </c>
      <c r="J36" s="5" t="s">
        <v>39</v>
      </c>
      <c r="K36" s="4" t="s">
        <v>155</v>
      </c>
      <c r="L36" s="5" t="s">
        <v>40</v>
      </c>
      <c r="M36" s="5" t="s">
        <v>51</v>
      </c>
      <c r="N36" s="4">
        <v>2</v>
      </c>
      <c r="O36" s="5" t="s">
        <v>42</v>
      </c>
      <c r="P36" s="4" t="s">
        <v>156</v>
      </c>
      <c r="Q36" s="5" t="s">
        <v>134</v>
      </c>
      <c r="R36" s="13" t="s">
        <v>43</v>
      </c>
      <c r="S36" s="5" t="s">
        <v>287</v>
      </c>
      <c r="T36" s="13">
        <v>0</v>
      </c>
      <c r="U36" s="5" t="s">
        <v>288</v>
      </c>
      <c r="V36" s="13" t="s">
        <v>43</v>
      </c>
      <c r="W36" s="5" t="s">
        <v>43</v>
      </c>
      <c r="X36" s="13" t="s">
        <v>290</v>
      </c>
      <c r="Y36" s="5" t="s">
        <v>291</v>
      </c>
      <c r="Z36" s="4" t="s">
        <v>43</v>
      </c>
      <c r="AA36" s="4" t="s">
        <v>43</v>
      </c>
      <c r="AB36" s="5" t="s">
        <v>44</v>
      </c>
      <c r="AC36" s="4" t="s">
        <v>43</v>
      </c>
      <c r="AD36" s="5" t="s">
        <v>43</v>
      </c>
      <c r="AE36" s="4" t="s">
        <v>45</v>
      </c>
      <c r="AF36" s="4"/>
      <c r="AG36" s="7" t="s">
        <v>158</v>
      </c>
      <c r="AH36" s="7" t="s">
        <v>159</v>
      </c>
      <c r="AI36" s="7" t="s">
        <v>160</v>
      </c>
      <c r="AJ36" s="7"/>
      <c r="AK36" s="7"/>
      <c r="AL36" s="7"/>
      <c r="AM36" s="7"/>
      <c r="AN36" s="7"/>
    </row>
    <row r="37" spans="1:40" ht="22.5" customHeight="1" x14ac:dyDescent="0.25">
      <c r="A37" s="9">
        <v>35</v>
      </c>
      <c r="B37" s="5" t="s">
        <v>161</v>
      </c>
      <c r="C37" s="5">
        <v>2014</v>
      </c>
      <c r="D37" s="17">
        <v>41879</v>
      </c>
      <c r="E37" s="5" t="s">
        <v>47</v>
      </c>
      <c r="F37" s="9" t="s">
        <v>54</v>
      </c>
      <c r="G37" s="9" t="s">
        <v>162</v>
      </c>
      <c r="H37" s="9" t="s">
        <v>162</v>
      </c>
      <c r="I37" s="9" t="s">
        <v>163</v>
      </c>
      <c r="J37" s="5" t="s">
        <v>49</v>
      </c>
      <c r="K37" s="4" t="s">
        <v>164</v>
      </c>
      <c r="L37" s="5" t="s">
        <v>131</v>
      </c>
      <c r="M37" s="5" t="s">
        <v>41</v>
      </c>
      <c r="N37" s="4">
        <v>1</v>
      </c>
      <c r="O37" s="5" t="s">
        <v>111</v>
      </c>
      <c r="P37" s="4" t="s">
        <v>43</v>
      </c>
      <c r="Q37" s="5" t="s">
        <v>43</v>
      </c>
      <c r="R37" s="13" t="s">
        <v>316</v>
      </c>
      <c r="S37" s="5" t="s">
        <v>287</v>
      </c>
      <c r="T37" s="13">
        <v>0</v>
      </c>
      <c r="U37" s="5" t="s">
        <v>288</v>
      </c>
      <c r="V37" s="13" t="s">
        <v>43</v>
      </c>
      <c r="W37" s="5" t="s">
        <v>43</v>
      </c>
      <c r="X37" s="13" t="s">
        <v>290</v>
      </c>
      <c r="Y37" s="5" t="s">
        <v>291</v>
      </c>
      <c r="Z37" s="4" t="s">
        <v>43</v>
      </c>
      <c r="AA37" s="4" t="s">
        <v>43</v>
      </c>
      <c r="AB37" s="5" t="s">
        <v>44</v>
      </c>
      <c r="AC37" s="4" t="s">
        <v>43</v>
      </c>
      <c r="AD37" s="5" t="s">
        <v>43</v>
      </c>
      <c r="AE37" s="4" t="s">
        <v>45</v>
      </c>
      <c r="AF37" s="4"/>
      <c r="AG37" s="7" t="s">
        <v>166</v>
      </c>
      <c r="AH37" s="7" t="s">
        <v>167</v>
      </c>
      <c r="AI37" s="7" t="s">
        <v>168</v>
      </c>
      <c r="AJ37" s="7"/>
      <c r="AK37" s="7"/>
      <c r="AL37" s="7" t="s">
        <v>169</v>
      </c>
      <c r="AM37" s="7"/>
      <c r="AN37" s="7"/>
    </row>
    <row r="38" spans="1:40" ht="22.5" customHeight="1" x14ac:dyDescent="0.25">
      <c r="A38" s="9">
        <v>36</v>
      </c>
      <c r="B38" s="5" t="s">
        <v>170</v>
      </c>
      <c r="C38" s="5">
        <v>2014</v>
      </c>
      <c r="D38" s="17">
        <v>41888</v>
      </c>
      <c r="E38" s="5" t="s">
        <v>47</v>
      </c>
      <c r="F38" s="9" t="s">
        <v>48</v>
      </c>
      <c r="G38" s="9" t="s">
        <v>171</v>
      </c>
      <c r="H38" s="9" t="s">
        <v>171</v>
      </c>
      <c r="I38" s="9" t="s">
        <v>172</v>
      </c>
      <c r="J38" s="5" t="s">
        <v>49</v>
      </c>
      <c r="K38" s="4" t="s">
        <v>173</v>
      </c>
      <c r="L38" s="5" t="s">
        <v>131</v>
      </c>
      <c r="M38" s="5" t="s">
        <v>132</v>
      </c>
      <c r="N38" s="4">
        <v>8</v>
      </c>
      <c r="O38" s="5" t="s">
        <v>42</v>
      </c>
      <c r="P38" s="4" t="s">
        <v>43</v>
      </c>
      <c r="Q38" s="5" t="s">
        <v>43</v>
      </c>
      <c r="R38" s="13" t="s">
        <v>317</v>
      </c>
      <c r="S38" s="5" t="s">
        <v>287</v>
      </c>
      <c r="T38" s="13">
        <v>0</v>
      </c>
      <c r="U38" s="5" t="s">
        <v>288</v>
      </c>
      <c r="V38" s="13" t="s">
        <v>43</v>
      </c>
      <c r="W38" s="5" t="s">
        <v>43</v>
      </c>
      <c r="X38" s="13" t="s">
        <v>290</v>
      </c>
      <c r="Y38" s="5" t="s">
        <v>291</v>
      </c>
      <c r="Z38" s="4" t="s">
        <v>43</v>
      </c>
      <c r="AA38" s="4" t="s">
        <v>43</v>
      </c>
      <c r="AB38" s="5" t="s">
        <v>44</v>
      </c>
      <c r="AC38" s="4" t="s">
        <v>175</v>
      </c>
      <c r="AD38" s="5" t="s">
        <v>68</v>
      </c>
      <c r="AE38" s="4" t="s">
        <v>45</v>
      </c>
      <c r="AF38" s="4" t="s">
        <v>176</v>
      </c>
      <c r="AG38" s="7" t="s">
        <v>177</v>
      </c>
      <c r="AH38" s="7" t="s">
        <v>178</v>
      </c>
      <c r="AI38" s="7" t="s">
        <v>179</v>
      </c>
      <c r="AJ38" s="7" t="s">
        <v>180</v>
      </c>
      <c r="AK38" s="7" t="s">
        <v>181</v>
      </c>
      <c r="AL38" s="7" t="s">
        <v>169</v>
      </c>
      <c r="AM38" s="7"/>
      <c r="AN38" s="7"/>
    </row>
    <row r="39" spans="1:40" ht="22.5" customHeight="1" x14ac:dyDescent="0.25">
      <c r="A39" s="9">
        <v>37</v>
      </c>
      <c r="B39" s="5" t="s">
        <v>170</v>
      </c>
      <c r="C39" s="5">
        <v>2014</v>
      </c>
      <c r="D39" s="17">
        <v>41888</v>
      </c>
      <c r="E39" s="5" t="s">
        <v>47</v>
      </c>
      <c r="F39" s="9" t="s">
        <v>48</v>
      </c>
      <c r="G39" s="9" t="s">
        <v>171</v>
      </c>
      <c r="H39" s="9" t="s">
        <v>171</v>
      </c>
      <c r="I39" s="9" t="s">
        <v>172</v>
      </c>
      <c r="J39" s="5" t="s">
        <v>49</v>
      </c>
      <c r="K39" s="4" t="s">
        <v>173</v>
      </c>
      <c r="L39" s="5" t="s">
        <v>131</v>
      </c>
      <c r="M39" s="5" t="s">
        <v>132</v>
      </c>
      <c r="N39" s="4">
        <v>8</v>
      </c>
      <c r="O39" s="5" t="s">
        <v>42</v>
      </c>
      <c r="P39" s="4" t="s">
        <v>43</v>
      </c>
      <c r="Q39" s="5" t="s">
        <v>43</v>
      </c>
      <c r="R39" s="13" t="s">
        <v>318</v>
      </c>
      <c r="S39" s="5" t="s">
        <v>287</v>
      </c>
      <c r="T39" s="13">
        <v>0</v>
      </c>
      <c r="U39" s="5" t="s">
        <v>288</v>
      </c>
      <c r="V39" s="13" t="s">
        <v>43</v>
      </c>
      <c r="W39" s="5" t="s">
        <v>43</v>
      </c>
      <c r="X39" s="13" t="s">
        <v>290</v>
      </c>
      <c r="Y39" s="5" t="s">
        <v>291</v>
      </c>
      <c r="Z39" s="4" t="s">
        <v>43</v>
      </c>
      <c r="AA39" s="4" t="s">
        <v>43</v>
      </c>
      <c r="AB39" s="5" t="s">
        <v>44</v>
      </c>
      <c r="AC39" s="4" t="s">
        <v>175</v>
      </c>
      <c r="AD39" s="5" t="s">
        <v>68</v>
      </c>
      <c r="AE39" s="4" t="s">
        <v>45</v>
      </c>
      <c r="AF39" s="4" t="s">
        <v>176</v>
      </c>
      <c r="AG39" s="7" t="s">
        <v>177</v>
      </c>
      <c r="AH39" s="7" t="s">
        <v>178</v>
      </c>
      <c r="AI39" s="7" t="s">
        <v>179</v>
      </c>
      <c r="AJ39" s="7" t="s">
        <v>180</v>
      </c>
      <c r="AK39" s="7" t="s">
        <v>181</v>
      </c>
      <c r="AL39" s="7"/>
      <c r="AM39" s="7"/>
      <c r="AN39" s="7"/>
    </row>
    <row r="40" spans="1:40" ht="22.5" customHeight="1" x14ac:dyDescent="0.25">
      <c r="A40" s="9">
        <v>38</v>
      </c>
      <c r="B40" s="5" t="s">
        <v>170</v>
      </c>
      <c r="C40" s="5">
        <v>2014</v>
      </c>
      <c r="D40" s="17">
        <v>41888</v>
      </c>
      <c r="E40" s="5" t="s">
        <v>47</v>
      </c>
      <c r="F40" s="9" t="s">
        <v>48</v>
      </c>
      <c r="G40" s="9" t="s">
        <v>171</v>
      </c>
      <c r="H40" s="9" t="s">
        <v>171</v>
      </c>
      <c r="I40" s="9" t="s">
        <v>172</v>
      </c>
      <c r="J40" s="5" t="s">
        <v>49</v>
      </c>
      <c r="K40" s="4" t="s">
        <v>173</v>
      </c>
      <c r="L40" s="5" t="s">
        <v>131</v>
      </c>
      <c r="M40" s="5" t="s">
        <v>132</v>
      </c>
      <c r="N40" s="4">
        <v>8</v>
      </c>
      <c r="O40" s="5" t="s">
        <v>42</v>
      </c>
      <c r="P40" s="4" t="s">
        <v>43</v>
      </c>
      <c r="Q40" s="5" t="s">
        <v>43</v>
      </c>
      <c r="R40" s="13" t="s">
        <v>319</v>
      </c>
      <c r="S40" s="5" t="s">
        <v>287</v>
      </c>
      <c r="T40" s="13">
        <v>0</v>
      </c>
      <c r="U40" s="5" t="s">
        <v>288</v>
      </c>
      <c r="V40" s="13" t="s">
        <v>43</v>
      </c>
      <c r="W40" s="5" t="s">
        <v>43</v>
      </c>
      <c r="X40" s="13" t="s">
        <v>290</v>
      </c>
      <c r="Y40" s="5" t="s">
        <v>291</v>
      </c>
      <c r="Z40" s="4" t="s">
        <v>43</v>
      </c>
      <c r="AA40" s="4" t="s">
        <v>43</v>
      </c>
      <c r="AB40" s="5" t="s">
        <v>44</v>
      </c>
      <c r="AC40" s="4" t="s">
        <v>175</v>
      </c>
      <c r="AD40" s="5" t="s">
        <v>68</v>
      </c>
      <c r="AE40" s="4" t="s">
        <v>45</v>
      </c>
      <c r="AF40" s="4" t="s">
        <v>176</v>
      </c>
      <c r="AG40" s="7" t="s">
        <v>177</v>
      </c>
      <c r="AH40" s="7" t="s">
        <v>178</v>
      </c>
      <c r="AI40" s="7" t="s">
        <v>179</v>
      </c>
      <c r="AJ40" s="7" t="s">
        <v>180</v>
      </c>
      <c r="AK40" s="7" t="s">
        <v>181</v>
      </c>
      <c r="AL40" s="7"/>
      <c r="AM40" s="7"/>
      <c r="AN40" s="7"/>
    </row>
    <row r="41" spans="1:40" ht="22.5" customHeight="1" x14ac:dyDescent="0.25">
      <c r="A41" s="9">
        <v>39</v>
      </c>
      <c r="B41" s="5" t="s">
        <v>170</v>
      </c>
      <c r="C41" s="5">
        <v>2014</v>
      </c>
      <c r="D41" s="17">
        <v>41888</v>
      </c>
      <c r="E41" s="5" t="s">
        <v>47</v>
      </c>
      <c r="F41" s="9" t="s">
        <v>48</v>
      </c>
      <c r="G41" s="9" t="s">
        <v>171</v>
      </c>
      <c r="H41" s="9" t="s">
        <v>171</v>
      </c>
      <c r="I41" s="9" t="s">
        <v>172</v>
      </c>
      <c r="J41" s="5" t="s">
        <v>49</v>
      </c>
      <c r="K41" s="4" t="s">
        <v>173</v>
      </c>
      <c r="L41" s="5" t="s">
        <v>131</v>
      </c>
      <c r="M41" s="5" t="s">
        <v>132</v>
      </c>
      <c r="N41" s="4">
        <v>8</v>
      </c>
      <c r="O41" s="5" t="s">
        <v>42</v>
      </c>
      <c r="P41" s="4" t="s">
        <v>43</v>
      </c>
      <c r="Q41" s="5" t="s">
        <v>43</v>
      </c>
      <c r="R41" s="13" t="s">
        <v>319</v>
      </c>
      <c r="S41" s="5" t="s">
        <v>287</v>
      </c>
      <c r="T41" s="13">
        <v>0</v>
      </c>
      <c r="U41" s="5" t="s">
        <v>288</v>
      </c>
      <c r="V41" s="13" t="s">
        <v>43</v>
      </c>
      <c r="W41" s="5" t="s">
        <v>43</v>
      </c>
      <c r="X41" s="13" t="s">
        <v>290</v>
      </c>
      <c r="Y41" s="5" t="s">
        <v>291</v>
      </c>
      <c r="Z41" s="4" t="s">
        <v>43</v>
      </c>
      <c r="AA41" s="4" t="s">
        <v>43</v>
      </c>
      <c r="AB41" s="5" t="s">
        <v>44</v>
      </c>
      <c r="AC41" s="4" t="s">
        <v>175</v>
      </c>
      <c r="AD41" s="5" t="s">
        <v>68</v>
      </c>
      <c r="AE41" s="4" t="s">
        <v>45</v>
      </c>
      <c r="AF41" s="4" t="s">
        <v>176</v>
      </c>
      <c r="AG41" s="7" t="s">
        <v>177</v>
      </c>
      <c r="AH41" s="7" t="s">
        <v>178</v>
      </c>
      <c r="AI41" s="7" t="s">
        <v>179</v>
      </c>
      <c r="AJ41" s="7" t="s">
        <v>180</v>
      </c>
      <c r="AK41" s="7" t="s">
        <v>181</v>
      </c>
      <c r="AL41" s="7"/>
      <c r="AM41" s="7"/>
      <c r="AN41" s="7"/>
    </row>
    <row r="42" spans="1:40" ht="22.5" customHeight="1" x14ac:dyDescent="0.25">
      <c r="A42" s="9">
        <v>40</v>
      </c>
      <c r="B42" s="5" t="s">
        <v>170</v>
      </c>
      <c r="C42" s="5">
        <v>2014</v>
      </c>
      <c r="D42" s="17">
        <v>41888</v>
      </c>
      <c r="E42" s="5" t="s">
        <v>47</v>
      </c>
      <c r="F42" s="9" t="s">
        <v>48</v>
      </c>
      <c r="G42" s="9" t="s">
        <v>171</v>
      </c>
      <c r="H42" s="9" t="s">
        <v>171</v>
      </c>
      <c r="I42" s="9" t="s">
        <v>172</v>
      </c>
      <c r="J42" s="5" t="s">
        <v>49</v>
      </c>
      <c r="K42" s="4" t="s">
        <v>173</v>
      </c>
      <c r="L42" s="5" t="s">
        <v>131</v>
      </c>
      <c r="M42" s="5" t="s">
        <v>132</v>
      </c>
      <c r="N42" s="4">
        <v>8</v>
      </c>
      <c r="O42" s="5" t="s">
        <v>42</v>
      </c>
      <c r="P42" s="4" t="s">
        <v>43</v>
      </c>
      <c r="Q42" s="5" t="s">
        <v>43</v>
      </c>
      <c r="R42" s="13" t="s">
        <v>320</v>
      </c>
      <c r="S42" s="5" t="s">
        <v>287</v>
      </c>
      <c r="T42" s="13">
        <v>0</v>
      </c>
      <c r="U42" s="5" t="s">
        <v>288</v>
      </c>
      <c r="V42" s="13" t="s">
        <v>43</v>
      </c>
      <c r="W42" s="5" t="s">
        <v>43</v>
      </c>
      <c r="X42" s="13" t="s">
        <v>290</v>
      </c>
      <c r="Y42" s="5" t="s">
        <v>291</v>
      </c>
      <c r="Z42" s="4" t="s">
        <v>43</v>
      </c>
      <c r="AA42" s="4" t="s">
        <v>43</v>
      </c>
      <c r="AB42" s="5" t="s">
        <v>44</v>
      </c>
      <c r="AC42" s="4" t="s">
        <v>175</v>
      </c>
      <c r="AD42" s="5" t="s">
        <v>68</v>
      </c>
      <c r="AE42" s="4" t="s">
        <v>45</v>
      </c>
      <c r="AF42" s="4" t="s">
        <v>176</v>
      </c>
      <c r="AG42" s="7" t="s">
        <v>177</v>
      </c>
      <c r="AH42" s="7" t="s">
        <v>178</v>
      </c>
      <c r="AI42" s="7" t="s">
        <v>179</v>
      </c>
      <c r="AJ42" s="7" t="s">
        <v>180</v>
      </c>
      <c r="AK42" s="7" t="s">
        <v>181</v>
      </c>
      <c r="AL42" s="7" t="s">
        <v>321</v>
      </c>
      <c r="AM42" s="7"/>
      <c r="AN42" s="7"/>
    </row>
    <row r="43" spans="1:40" ht="22.5" customHeight="1" x14ac:dyDescent="0.25">
      <c r="A43" s="9">
        <v>41</v>
      </c>
      <c r="B43" s="5" t="s">
        <v>170</v>
      </c>
      <c r="C43" s="5">
        <v>2014</v>
      </c>
      <c r="D43" s="17">
        <v>41888</v>
      </c>
      <c r="E43" s="5" t="s">
        <v>47</v>
      </c>
      <c r="F43" s="9" t="s">
        <v>48</v>
      </c>
      <c r="G43" s="9" t="s">
        <v>171</v>
      </c>
      <c r="H43" s="9" t="s">
        <v>171</v>
      </c>
      <c r="I43" s="9" t="s">
        <v>172</v>
      </c>
      <c r="J43" s="5" t="s">
        <v>49</v>
      </c>
      <c r="K43" s="4" t="s">
        <v>173</v>
      </c>
      <c r="L43" s="5" t="s">
        <v>131</v>
      </c>
      <c r="M43" s="5" t="s">
        <v>132</v>
      </c>
      <c r="N43" s="4">
        <v>8</v>
      </c>
      <c r="O43" s="5" t="s">
        <v>42</v>
      </c>
      <c r="P43" s="4" t="s">
        <v>43</v>
      </c>
      <c r="Q43" s="5" t="s">
        <v>43</v>
      </c>
      <c r="R43" s="13" t="s">
        <v>322</v>
      </c>
      <c r="S43" s="5" t="s">
        <v>287</v>
      </c>
      <c r="T43" s="13">
        <v>0</v>
      </c>
      <c r="U43" s="5" t="s">
        <v>288</v>
      </c>
      <c r="V43" s="13" t="s">
        <v>43</v>
      </c>
      <c r="W43" s="5" t="s">
        <v>43</v>
      </c>
      <c r="X43" s="13" t="s">
        <v>290</v>
      </c>
      <c r="Y43" s="5" t="s">
        <v>291</v>
      </c>
      <c r="Z43" s="4" t="s">
        <v>43</v>
      </c>
      <c r="AA43" s="4" t="s">
        <v>43</v>
      </c>
      <c r="AB43" s="5" t="s">
        <v>44</v>
      </c>
      <c r="AC43" s="4" t="s">
        <v>175</v>
      </c>
      <c r="AD43" s="5" t="s">
        <v>68</v>
      </c>
      <c r="AE43" s="4" t="s">
        <v>45</v>
      </c>
      <c r="AF43" s="4" t="s">
        <v>176</v>
      </c>
      <c r="AG43" s="7" t="s">
        <v>177</v>
      </c>
      <c r="AH43" s="7" t="s">
        <v>178</v>
      </c>
      <c r="AI43" s="7" t="s">
        <v>179</v>
      </c>
      <c r="AJ43" s="7" t="s">
        <v>180</v>
      </c>
      <c r="AK43" s="7" t="s">
        <v>181</v>
      </c>
      <c r="AL43" s="7" t="s">
        <v>321</v>
      </c>
      <c r="AM43" s="7"/>
      <c r="AN43" s="7"/>
    </row>
    <row r="44" spans="1:40" ht="22.5" customHeight="1" x14ac:dyDescent="0.25">
      <c r="A44" s="9">
        <v>42</v>
      </c>
      <c r="B44" s="5" t="s">
        <v>170</v>
      </c>
      <c r="C44" s="5">
        <v>2014</v>
      </c>
      <c r="D44" s="17">
        <v>41888</v>
      </c>
      <c r="E44" s="5" t="s">
        <v>47</v>
      </c>
      <c r="F44" s="9" t="s">
        <v>48</v>
      </c>
      <c r="G44" s="9" t="s">
        <v>171</v>
      </c>
      <c r="H44" s="9" t="s">
        <v>171</v>
      </c>
      <c r="I44" s="9" t="s">
        <v>172</v>
      </c>
      <c r="J44" s="5" t="s">
        <v>49</v>
      </c>
      <c r="K44" s="4" t="s">
        <v>173</v>
      </c>
      <c r="L44" s="5" t="s">
        <v>131</v>
      </c>
      <c r="M44" s="5" t="s">
        <v>132</v>
      </c>
      <c r="N44" s="4">
        <v>8</v>
      </c>
      <c r="O44" s="5" t="s">
        <v>42</v>
      </c>
      <c r="P44" s="4" t="s">
        <v>43</v>
      </c>
      <c r="Q44" s="5" t="s">
        <v>43</v>
      </c>
      <c r="R44" s="13" t="s">
        <v>323</v>
      </c>
      <c r="S44" s="5" t="s">
        <v>287</v>
      </c>
      <c r="T44" s="13">
        <v>0</v>
      </c>
      <c r="U44" s="5" t="s">
        <v>288</v>
      </c>
      <c r="V44" s="13" t="s">
        <v>43</v>
      </c>
      <c r="W44" s="5" t="s">
        <v>43</v>
      </c>
      <c r="X44" s="13" t="s">
        <v>290</v>
      </c>
      <c r="Y44" s="5" t="s">
        <v>291</v>
      </c>
      <c r="Z44" s="4" t="s">
        <v>43</v>
      </c>
      <c r="AA44" s="4" t="s">
        <v>43</v>
      </c>
      <c r="AB44" s="5" t="s">
        <v>44</v>
      </c>
      <c r="AC44" s="4" t="s">
        <v>175</v>
      </c>
      <c r="AD44" s="5" t="s">
        <v>68</v>
      </c>
      <c r="AE44" s="4" t="s">
        <v>45</v>
      </c>
      <c r="AF44" s="4" t="s">
        <v>176</v>
      </c>
      <c r="AG44" s="7" t="s">
        <v>177</v>
      </c>
      <c r="AH44" s="7" t="s">
        <v>178</v>
      </c>
      <c r="AI44" s="7" t="s">
        <v>179</v>
      </c>
      <c r="AJ44" s="7" t="s">
        <v>180</v>
      </c>
      <c r="AK44" s="7" t="s">
        <v>181</v>
      </c>
      <c r="AL44" s="7" t="s">
        <v>321</v>
      </c>
      <c r="AM44" s="7"/>
      <c r="AN44" s="7"/>
    </row>
    <row r="45" spans="1:40" ht="22.5" customHeight="1" x14ac:dyDescent="0.25">
      <c r="A45" s="9">
        <v>43</v>
      </c>
      <c r="B45" s="5" t="s">
        <v>170</v>
      </c>
      <c r="C45" s="5">
        <v>2014</v>
      </c>
      <c r="D45" s="17">
        <v>41888</v>
      </c>
      <c r="E45" s="5" t="s">
        <v>47</v>
      </c>
      <c r="F45" s="9" t="s">
        <v>48</v>
      </c>
      <c r="G45" s="9" t="s">
        <v>171</v>
      </c>
      <c r="H45" s="9" t="s">
        <v>171</v>
      </c>
      <c r="I45" s="9" t="s">
        <v>172</v>
      </c>
      <c r="J45" s="5" t="s">
        <v>49</v>
      </c>
      <c r="K45" s="4" t="s">
        <v>173</v>
      </c>
      <c r="L45" s="5" t="s">
        <v>131</v>
      </c>
      <c r="M45" s="5" t="s">
        <v>132</v>
      </c>
      <c r="N45" s="4">
        <v>8</v>
      </c>
      <c r="O45" s="5" t="s">
        <v>42</v>
      </c>
      <c r="P45" s="4" t="s">
        <v>43</v>
      </c>
      <c r="Q45" s="5" t="s">
        <v>43</v>
      </c>
      <c r="R45" s="13" t="s">
        <v>324</v>
      </c>
      <c r="S45" s="5" t="s">
        <v>287</v>
      </c>
      <c r="T45" s="13">
        <v>0</v>
      </c>
      <c r="U45" s="5" t="s">
        <v>288</v>
      </c>
      <c r="V45" s="13" t="s">
        <v>43</v>
      </c>
      <c r="W45" s="5" t="s">
        <v>43</v>
      </c>
      <c r="X45" s="13" t="s">
        <v>290</v>
      </c>
      <c r="Y45" s="5" t="s">
        <v>291</v>
      </c>
      <c r="Z45" s="4" t="s">
        <v>43</v>
      </c>
      <c r="AA45" s="4" t="s">
        <v>43</v>
      </c>
      <c r="AB45" s="5" t="s">
        <v>44</v>
      </c>
      <c r="AC45" s="4" t="s">
        <v>175</v>
      </c>
      <c r="AD45" s="5" t="s">
        <v>68</v>
      </c>
      <c r="AE45" s="4" t="s">
        <v>45</v>
      </c>
      <c r="AF45" s="4" t="s">
        <v>176</v>
      </c>
      <c r="AG45" s="7" t="s">
        <v>177</v>
      </c>
      <c r="AH45" s="7" t="s">
        <v>178</v>
      </c>
      <c r="AI45" s="7" t="s">
        <v>179</v>
      </c>
      <c r="AJ45" s="7" t="s">
        <v>180</v>
      </c>
      <c r="AK45" s="7" t="s">
        <v>181</v>
      </c>
      <c r="AL45" s="7"/>
      <c r="AM45" s="7"/>
      <c r="AN45" s="7"/>
    </row>
    <row r="46" spans="1:40" ht="22.5" customHeight="1" x14ac:dyDescent="0.25">
      <c r="A46" s="9">
        <v>44</v>
      </c>
      <c r="B46" s="5" t="s">
        <v>182</v>
      </c>
      <c r="C46" s="5">
        <v>2014</v>
      </c>
      <c r="D46" s="17">
        <v>41889</v>
      </c>
      <c r="E46" s="5" t="s">
        <v>47</v>
      </c>
      <c r="F46" s="9" t="s">
        <v>54</v>
      </c>
      <c r="G46" s="9" t="s">
        <v>183</v>
      </c>
      <c r="H46" s="9" t="s">
        <v>183</v>
      </c>
      <c r="I46" s="9" t="s">
        <v>184</v>
      </c>
      <c r="J46" s="5" t="s">
        <v>49</v>
      </c>
      <c r="K46" s="4" t="s">
        <v>185</v>
      </c>
      <c r="L46" s="5" t="s">
        <v>40</v>
      </c>
      <c r="M46" s="5" t="s">
        <v>41</v>
      </c>
      <c r="N46" s="4">
        <v>2</v>
      </c>
      <c r="O46" s="5" t="s">
        <v>42</v>
      </c>
      <c r="P46" s="4" t="s">
        <v>186</v>
      </c>
      <c r="Q46" s="5" t="s">
        <v>134</v>
      </c>
      <c r="R46" s="13" t="s">
        <v>325</v>
      </c>
      <c r="S46" s="5" t="s">
        <v>287</v>
      </c>
      <c r="T46" s="13">
        <v>21</v>
      </c>
      <c r="U46" s="5" t="s">
        <v>288</v>
      </c>
      <c r="V46" s="13" t="s">
        <v>43</v>
      </c>
      <c r="W46" s="5" t="s">
        <v>43</v>
      </c>
      <c r="X46" s="13" t="s">
        <v>326</v>
      </c>
      <c r="Y46" s="5" t="s">
        <v>291</v>
      </c>
      <c r="Z46" s="4" t="s">
        <v>43</v>
      </c>
      <c r="AA46" s="4" t="s">
        <v>56</v>
      </c>
      <c r="AB46" s="5" t="s">
        <v>44</v>
      </c>
      <c r="AC46" s="4" t="s">
        <v>188</v>
      </c>
      <c r="AD46" s="5" t="s">
        <v>68</v>
      </c>
      <c r="AE46" s="4" t="s">
        <v>45</v>
      </c>
      <c r="AF46" s="4"/>
      <c r="AG46" s="7" t="s">
        <v>189</v>
      </c>
      <c r="AH46" s="7" t="s">
        <v>190</v>
      </c>
      <c r="AI46" s="7" t="s">
        <v>191</v>
      </c>
      <c r="AJ46" s="7" t="s">
        <v>192</v>
      </c>
      <c r="AK46" s="7"/>
      <c r="AL46" s="7"/>
      <c r="AM46" s="7"/>
      <c r="AN46" s="7"/>
    </row>
    <row r="47" spans="1:40" ht="22.5" customHeight="1" x14ac:dyDescent="0.25">
      <c r="A47" s="9">
        <v>45</v>
      </c>
      <c r="B47" s="5" t="s">
        <v>182</v>
      </c>
      <c r="C47" s="5">
        <v>2014</v>
      </c>
      <c r="D47" s="17">
        <v>41889</v>
      </c>
      <c r="E47" s="5" t="s">
        <v>47</v>
      </c>
      <c r="F47" s="9" t="s">
        <v>54</v>
      </c>
      <c r="G47" s="9" t="s">
        <v>183</v>
      </c>
      <c r="H47" s="9" t="s">
        <v>183</v>
      </c>
      <c r="I47" s="9" t="s">
        <v>184</v>
      </c>
      <c r="J47" s="5" t="s">
        <v>49</v>
      </c>
      <c r="K47" s="4" t="s">
        <v>185</v>
      </c>
      <c r="L47" s="5" t="s">
        <v>40</v>
      </c>
      <c r="M47" s="5" t="s">
        <v>41</v>
      </c>
      <c r="N47" s="4">
        <v>2</v>
      </c>
      <c r="O47" s="5" t="s">
        <v>42</v>
      </c>
      <c r="P47" s="4" t="s">
        <v>186</v>
      </c>
      <c r="Q47" s="5" t="s">
        <v>134</v>
      </c>
      <c r="R47" s="13" t="s">
        <v>327</v>
      </c>
      <c r="S47" s="5" t="s">
        <v>287</v>
      </c>
      <c r="T47" s="13">
        <v>28</v>
      </c>
      <c r="U47" s="5" t="s">
        <v>288</v>
      </c>
      <c r="V47" s="13" t="s">
        <v>43</v>
      </c>
      <c r="W47" s="5" t="s">
        <v>43</v>
      </c>
      <c r="X47" s="13" t="s">
        <v>328</v>
      </c>
      <c r="Y47" s="5" t="s">
        <v>291</v>
      </c>
      <c r="Z47" s="4" t="s">
        <v>43</v>
      </c>
      <c r="AA47" s="4" t="s">
        <v>56</v>
      </c>
      <c r="AB47" s="5" t="s">
        <v>44</v>
      </c>
      <c r="AC47" s="4" t="s">
        <v>188</v>
      </c>
      <c r="AD47" s="5" t="s">
        <v>68</v>
      </c>
      <c r="AE47" s="4" t="s">
        <v>45</v>
      </c>
      <c r="AF47" s="4"/>
      <c r="AG47" s="7" t="s">
        <v>189</v>
      </c>
      <c r="AH47" s="7" t="s">
        <v>190</v>
      </c>
      <c r="AI47" s="7" t="s">
        <v>191</v>
      </c>
      <c r="AJ47" s="7" t="s">
        <v>192</v>
      </c>
      <c r="AK47" s="7"/>
      <c r="AL47" s="7"/>
      <c r="AM47" s="7"/>
      <c r="AN47" s="7"/>
    </row>
    <row r="48" spans="1:40" ht="22.5" customHeight="1" x14ac:dyDescent="0.25">
      <c r="A48" s="9">
        <v>46</v>
      </c>
      <c r="B48" s="5" t="s">
        <v>193</v>
      </c>
      <c r="C48" s="5">
        <v>2014</v>
      </c>
      <c r="D48" s="17">
        <v>41906</v>
      </c>
      <c r="E48" s="5" t="s">
        <v>47</v>
      </c>
      <c r="F48" s="9" t="s">
        <v>54</v>
      </c>
      <c r="G48" s="9" t="s">
        <v>194</v>
      </c>
      <c r="H48" s="9" t="s">
        <v>195</v>
      </c>
      <c r="I48" s="9" t="s">
        <v>196</v>
      </c>
      <c r="J48" s="5" t="s">
        <v>39</v>
      </c>
      <c r="K48" s="4" t="s">
        <v>197</v>
      </c>
      <c r="L48" s="5" t="s">
        <v>131</v>
      </c>
      <c r="M48" s="5" t="s">
        <v>132</v>
      </c>
      <c r="N48" s="4">
        <v>1</v>
      </c>
      <c r="O48" s="5" t="s">
        <v>111</v>
      </c>
      <c r="P48" s="4" t="s">
        <v>198</v>
      </c>
      <c r="Q48" s="5" t="s">
        <v>134</v>
      </c>
      <c r="R48" s="13" t="s">
        <v>43</v>
      </c>
      <c r="S48" s="5" t="s">
        <v>287</v>
      </c>
      <c r="T48" s="13">
        <v>0</v>
      </c>
      <c r="U48" s="5" t="s">
        <v>288</v>
      </c>
      <c r="V48" s="13" t="s">
        <v>43</v>
      </c>
      <c r="W48" s="5" t="s">
        <v>43</v>
      </c>
      <c r="X48" s="13" t="s">
        <v>290</v>
      </c>
      <c r="Y48" s="5" t="s">
        <v>291</v>
      </c>
      <c r="Z48" s="4" t="s">
        <v>199</v>
      </c>
      <c r="AA48" s="4" t="s">
        <v>56</v>
      </c>
      <c r="AB48" s="5" t="s">
        <v>44</v>
      </c>
      <c r="AC48" s="4" t="s">
        <v>43</v>
      </c>
      <c r="AD48" s="5" t="s">
        <v>43</v>
      </c>
      <c r="AE48" s="4" t="s">
        <v>45</v>
      </c>
      <c r="AF48" s="4" t="s">
        <v>200</v>
      </c>
      <c r="AG48" s="7" t="s">
        <v>201</v>
      </c>
      <c r="AH48" s="7" t="s">
        <v>202</v>
      </c>
      <c r="AI48" s="7" t="s">
        <v>203</v>
      </c>
      <c r="AJ48" s="7"/>
      <c r="AK48" s="7"/>
      <c r="AL48" s="7" t="s">
        <v>204</v>
      </c>
      <c r="AM48" s="7" t="s">
        <v>205</v>
      </c>
      <c r="AN48" s="7"/>
    </row>
    <row r="49" spans="1:40" ht="22.5" customHeight="1" x14ac:dyDescent="0.25">
      <c r="A49" s="9">
        <v>47</v>
      </c>
      <c r="B49" s="5" t="s">
        <v>206</v>
      </c>
      <c r="C49" s="5">
        <v>2014</v>
      </c>
      <c r="D49" s="17">
        <v>41962</v>
      </c>
      <c r="E49" s="5" t="s">
        <v>47</v>
      </c>
      <c r="F49" s="9" t="s">
        <v>48</v>
      </c>
      <c r="G49" s="9" t="s">
        <v>86</v>
      </c>
      <c r="H49" s="9" t="s">
        <v>87</v>
      </c>
      <c r="I49" s="9" t="s">
        <v>196</v>
      </c>
      <c r="J49" s="5" t="s">
        <v>39</v>
      </c>
      <c r="K49" s="4" t="s">
        <v>207</v>
      </c>
      <c r="L49" s="5" t="s">
        <v>131</v>
      </c>
      <c r="M49" s="5" t="s">
        <v>41</v>
      </c>
      <c r="N49" s="4">
        <v>2</v>
      </c>
      <c r="O49" s="5" t="s">
        <v>42</v>
      </c>
      <c r="P49" s="4" t="s">
        <v>208</v>
      </c>
      <c r="Q49" s="5" t="s">
        <v>209</v>
      </c>
      <c r="R49" s="13" t="s">
        <v>43</v>
      </c>
      <c r="S49" s="5" t="s">
        <v>287</v>
      </c>
      <c r="T49" s="13">
        <v>0</v>
      </c>
      <c r="U49" s="5" t="s">
        <v>288</v>
      </c>
      <c r="V49" s="13" t="s">
        <v>329</v>
      </c>
      <c r="W49" s="5" t="s">
        <v>55</v>
      </c>
      <c r="X49" s="13" t="s">
        <v>290</v>
      </c>
      <c r="Y49" s="5" t="s">
        <v>291</v>
      </c>
      <c r="Z49" s="4" t="s">
        <v>43</v>
      </c>
      <c r="AA49" s="4" t="s">
        <v>43</v>
      </c>
      <c r="AB49" s="5" t="s">
        <v>44</v>
      </c>
      <c r="AC49" s="4" t="s">
        <v>43</v>
      </c>
      <c r="AD49" s="5" t="s">
        <v>43</v>
      </c>
      <c r="AE49" s="4" t="s">
        <v>45</v>
      </c>
      <c r="AF49" s="4"/>
      <c r="AG49" s="7" t="s">
        <v>211</v>
      </c>
      <c r="AH49" s="7" t="s">
        <v>212</v>
      </c>
      <c r="AI49" s="7" t="s">
        <v>213</v>
      </c>
      <c r="AJ49" s="7" t="s">
        <v>214</v>
      </c>
      <c r="AK49" s="7"/>
      <c r="AL49" s="7"/>
      <c r="AM49" s="7"/>
      <c r="AN49" s="7"/>
    </row>
    <row r="50" spans="1:40" ht="22.5" customHeight="1" x14ac:dyDescent="0.25">
      <c r="A50" s="9">
        <v>48</v>
      </c>
      <c r="B50" s="5" t="s">
        <v>206</v>
      </c>
      <c r="C50" s="5">
        <v>2014</v>
      </c>
      <c r="D50" s="17">
        <v>41962</v>
      </c>
      <c r="E50" s="5" t="s">
        <v>47</v>
      </c>
      <c r="F50" s="9" t="s">
        <v>48</v>
      </c>
      <c r="G50" s="9" t="s">
        <v>86</v>
      </c>
      <c r="H50" s="9" t="s">
        <v>87</v>
      </c>
      <c r="I50" s="9" t="s">
        <v>196</v>
      </c>
      <c r="J50" s="5" t="s">
        <v>39</v>
      </c>
      <c r="K50" s="4" t="s">
        <v>207</v>
      </c>
      <c r="L50" s="5" t="s">
        <v>131</v>
      </c>
      <c r="M50" s="5" t="s">
        <v>41</v>
      </c>
      <c r="N50" s="4">
        <v>2</v>
      </c>
      <c r="O50" s="5" t="s">
        <v>42</v>
      </c>
      <c r="P50" s="4" t="s">
        <v>208</v>
      </c>
      <c r="Q50" s="5" t="s">
        <v>209</v>
      </c>
      <c r="R50" s="13" t="s">
        <v>43</v>
      </c>
      <c r="S50" s="5" t="s">
        <v>287</v>
      </c>
      <c r="T50" s="13">
        <v>0</v>
      </c>
      <c r="U50" s="5" t="s">
        <v>288</v>
      </c>
      <c r="V50" s="13" t="s">
        <v>292</v>
      </c>
      <c r="W50" s="5" t="s">
        <v>292</v>
      </c>
      <c r="X50" s="13" t="s">
        <v>290</v>
      </c>
      <c r="Y50" s="5" t="s">
        <v>291</v>
      </c>
      <c r="Z50" s="4" t="s">
        <v>43</v>
      </c>
      <c r="AA50" s="4" t="s">
        <v>43</v>
      </c>
      <c r="AB50" s="5" t="s">
        <v>44</v>
      </c>
      <c r="AC50" s="4" t="s">
        <v>43</v>
      </c>
      <c r="AD50" s="5" t="s">
        <v>43</v>
      </c>
      <c r="AE50" s="4" t="s">
        <v>45</v>
      </c>
      <c r="AF50" s="4"/>
      <c r="AG50" s="7" t="s">
        <v>211</v>
      </c>
      <c r="AH50" s="7" t="s">
        <v>212</v>
      </c>
      <c r="AI50" s="7" t="s">
        <v>213</v>
      </c>
      <c r="AJ50" s="7" t="s">
        <v>214</v>
      </c>
      <c r="AK50" s="7"/>
      <c r="AL50" s="7"/>
      <c r="AM50" s="7"/>
      <c r="AN50" s="7"/>
    </row>
    <row r="51" spans="1:40" ht="22.5" customHeight="1" x14ac:dyDescent="0.25">
      <c r="A51" s="9">
        <v>49</v>
      </c>
      <c r="B51" s="5" t="s">
        <v>215</v>
      </c>
      <c r="C51" s="5">
        <v>2014</v>
      </c>
      <c r="D51" s="17">
        <v>41968</v>
      </c>
      <c r="E51" s="5" t="s">
        <v>36</v>
      </c>
      <c r="F51" s="10" t="s">
        <v>37</v>
      </c>
      <c r="G51" s="9" t="s">
        <v>216</v>
      </c>
      <c r="H51" s="9" t="s">
        <v>216</v>
      </c>
      <c r="I51" s="9" t="s">
        <v>43</v>
      </c>
      <c r="J51" s="5" t="s">
        <v>43</v>
      </c>
      <c r="K51" s="4" t="s">
        <v>217</v>
      </c>
      <c r="L51" s="5" t="s">
        <v>218</v>
      </c>
      <c r="M51" s="5" t="s">
        <v>51</v>
      </c>
      <c r="N51" s="4">
        <v>2</v>
      </c>
      <c r="O51" s="5" t="s">
        <v>42</v>
      </c>
      <c r="P51" s="4" t="s">
        <v>219</v>
      </c>
      <c r="Q51" s="5" t="s">
        <v>134</v>
      </c>
      <c r="R51" s="13" t="s">
        <v>330</v>
      </c>
      <c r="S51" s="5" t="s">
        <v>287</v>
      </c>
      <c r="T51" s="13">
        <v>37</v>
      </c>
      <c r="U51" s="5" t="s">
        <v>288</v>
      </c>
      <c r="V51" s="13" t="s">
        <v>331</v>
      </c>
      <c r="W51" s="5" t="s">
        <v>55</v>
      </c>
      <c r="X51" s="13" t="s">
        <v>290</v>
      </c>
      <c r="Y51" s="5" t="s">
        <v>291</v>
      </c>
      <c r="Z51" s="4" t="s">
        <v>43</v>
      </c>
      <c r="AA51" s="4" t="s">
        <v>43</v>
      </c>
      <c r="AB51" s="5" t="s">
        <v>44</v>
      </c>
      <c r="AC51" s="4" t="s">
        <v>43</v>
      </c>
      <c r="AD51" s="5" t="s">
        <v>43</v>
      </c>
      <c r="AE51" s="4" t="s">
        <v>45</v>
      </c>
      <c r="AF51" s="4"/>
      <c r="AG51" s="7" t="s">
        <v>221</v>
      </c>
      <c r="AH51" s="7" t="s">
        <v>222</v>
      </c>
      <c r="AI51" s="7" t="s">
        <v>223</v>
      </c>
      <c r="AJ51" s="7"/>
      <c r="AK51" s="7"/>
      <c r="AL51" s="7"/>
      <c r="AM51" s="7"/>
      <c r="AN51" s="7"/>
    </row>
    <row r="52" spans="1:40" ht="22.5" customHeight="1" x14ac:dyDescent="0.25">
      <c r="A52" s="9">
        <v>50</v>
      </c>
      <c r="B52" s="5" t="s">
        <v>215</v>
      </c>
      <c r="C52" s="5">
        <v>2014</v>
      </c>
      <c r="D52" s="17">
        <v>41968</v>
      </c>
      <c r="E52" s="5" t="s">
        <v>36</v>
      </c>
      <c r="F52" s="10" t="s">
        <v>37</v>
      </c>
      <c r="G52" s="9" t="s">
        <v>216</v>
      </c>
      <c r="H52" s="9" t="s">
        <v>216</v>
      </c>
      <c r="I52" s="9" t="s">
        <v>43</v>
      </c>
      <c r="J52" s="5" t="s">
        <v>43</v>
      </c>
      <c r="K52" s="4" t="s">
        <v>275</v>
      </c>
      <c r="L52" s="5" t="s">
        <v>50</v>
      </c>
      <c r="M52" s="5" t="s">
        <v>51</v>
      </c>
      <c r="N52" s="4">
        <v>2</v>
      </c>
      <c r="O52" s="5" t="s">
        <v>42</v>
      </c>
      <c r="P52" s="4" t="s">
        <v>219</v>
      </c>
      <c r="Q52" s="5" t="s">
        <v>134</v>
      </c>
      <c r="R52" s="13" t="s">
        <v>332</v>
      </c>
      <c r="S52" s="5" t="s">
        <v>287</v>
      </c>
      <c r="T52" s="13">
        <v>35</v>
      </c>
      <c r="U52" s="5" t="s">
        <v>288</v>
      </c>
      <c r="V52" s="13" t="s">
        <v>289</v>
      </c>
      <c r="W52" s="5" t="s">
        <v>289</v>
      </c>
      <c r="X52" s="13" t="s">
        <v>290</v>
      </c>
      <c r="Y52" s="5" t="s">
        <v>291</v>
      </c>
      <c r="Z52" s="4" t="s">
        <v>43</v>
      </c>
      <c r="AA52" s="4" t="s">
        <v>43</v>
      </c>
      <c r="AB52" s="5" t="s">
        <v>44</v>
      </c>
      <c r="AC52" s="4" t="s">
        <v>43</v>
      </c>
      <c r="AD52" s="5" t="s">
        <v>43</v>
      </c>
      <c r="AE52" s="4" t="s">
        <v>45</v>
      </c>
      <c r="AF52" s="4"/>
      <c r="AG52" s="7" t="s">
        <v>221</v>
      </c>
      <c r="AH52" s="7" t="s">
        <v>222</v>
      </c>
      <c r="AI52" s="7" t="s">
        <v>223</v>
      </c>
      <c r="AJ52" s="7"/>
      <c r="AK52" s="7"/>
      <c r="AL52" s="7" t="s">
        <v>333</v>
      </c>
      <c r="AM52" s="7"/>
      <c r="AN52" s="7"/>
    </row>
    <row r="53" spans="1:40" ht="22.5" customHeight="1" x14ac:dyDescent="0.25">
      <c r="A53" s="9">
        <v>51</v>
      </c>
      <c r="B53" s="5" t="s">
        <v>224</v>
      </c>
      <c r="C53" s="5">
        <v>2014</v>
      </c>
      <c r="D53" s="17">
        <v>41980</v>
      </c>
      <c r="E53" s="5" t="s">
        <v>36</v>
      </c>
      <c r="F53" s="10" t="s">
        <v>37</v>
      </c>
      <c r="G53" s="9" t="s">
        <v>225</v>
      </c>
      <c r="H53" s="9" t="s">
        <v>226</v>
      </c>
      <c r="I53" s="9" t="s">
        <v>227</v>
      </c>
      <c r="J53" s="5" t="s">
        <v>227</v>
      </c>
      <c r="K53" s="4" t="s">
        <v>228</v>
      </c>
      <c r="L53" s="5" t="s">
        <v>50</v>
      </c>
      <c r="M53" s="5" t="s">
        <v>51</v>
      </c>
      <c r="N53" s="4">
        <v>1</v>
      </c>
      <c r="O53" s="5" t="s">
        <v>111</v>
      </c>
      <c r="P53" s="4" t="s">
        <v>229</v>
      </c>
      <c r="Q53" s="5" t="s">
        <v>209</v>
      </c>
      <c r="R53" s="13" t="s">
        <v>334</v>
      </c>
      <c r="S53" s="5" t="s">
        <v>287</v>
      </c>
      <c r="T53" s="13">
        <v>24</v>
      </c>
      <c r="U53" s="5" t="s">
        <v>288</v>
      </c>
      <c r="V53" s="13" t="s">
        <v>289</v>
      </c>
      <c r="W53" s="5" t="s">
        <v>289</v>
      </c>
      <c r="X53" s="13" t="s">
        <v>290</v>
      </c>
      <c r="Y53" s="5" t="s">
        <v>291</v>
      </c>
      <c r="Z53" s="4" t="s">
        <v>43</v>
      </c>
      <c r="AA53" s="4" t="s">
        <v>43</v>
      </c>
      <c r="AB53" s="5" t="s">
        <v>44</v>
      </c>
      <c r="AC53" s="4" t="s">
        <v>43</v>
      </c>
      <c r="AD53" s="5" t="s">
        <v>43</v>
      </c>
      <c r="AE53" s="4" t="s">
        <v>45</v>
      </c>
      <c r="AF53" s="4"/>
      <c r="AG53" s="7" t="s">
        <v>231</v>
      </c>
      <c r="AH53" s="7" t="s">
        <v>232</v>
      </c>
      <c r="AI53" s="7" t="s">
        <v>233</v>
      </c>
      <c r="AJ53" s="7"/>
      <c r="AK53" s="7"/>
      <c r="AL53" s="7"/>
      <c r="AM53" s="7"/>
      <c r="AN53" s="7"/>
    </row>
    <row r="54" spans="1:40" ht="22.5" customHeight="1" x14ac:dyDescent="0.25">
      <c r="A54" s="9">
        <v>52</v>
      </c>
      <c r="B54" s="5" t="s">
        <v>234</v>
      </c>
      <c r="C54" s="5">
        <v>2014</v>
      </c>
      <c r="D54" s="17">
        <v>41982</v>
      </c>
      <c r="E54" s="5" t="s">
        <v>47</v>
      </c>
      <c r="F54" s="9" t="s">
        <v>48</v>
      </c>
      <c r="G54" s="9" t="s">
        <v>235</v>
      </c>
      <c r="H54" s="9" t="s">
        <v>236</v>
      </c>
      <c r="I54" s="9" t="s">
        <v>237</v>
      </c>
      <c r="J54" s="5" t="s">
        <v>49</v>
      </c>
      <c r="K54" s="4" t="s">
        <v>238</v>
      </c>
      <c r="L54" s="5" t="s">
        <v>218</v>
      </c>
      <c r="M54" s="5" t="s">
        <v>41</v>
      </c>
      <c r="N54" s="4">
        <v>26</v>
      </c>
      <c r="O54" s="5" t="s">
        <v>42</v>
      </c>
      <c r="P54" s="4" t="s">
        <v>239</v>
      </c>
      <c r="Q54" s="5" t="s">
        <v>134</v>
      </c>
      <c r="R54" s="13" t="s">
        <v>335</v>
      </c>
      <c r="S54" s="5" t="s">
        <v>287</v>
      </c>
      <c r="T54" s="13">
        <v>0</v>
      </c>
      <c r="U54" s="5" t="s">
        <v>288</v>
      </c>
      <c r="V54" s="13" t="s">
        <v>336</v>
      </c>
      <c r="W54" s="5" t="s">
        <v>337</v>
      </c>
      <c r="X54" s="13" t="s">
        <v>290</v>
      </c>
      <c r="Y54" s="5" t="s">
        <v>291</v>
      </c>
      <c r="Z54" s="4" t="s">
        <v>241</v>
      </c>
      <c r="AA54" s="4" t="s">
        <v>43</v>
      </c>
      <c r="AB54" s="5" t="s">
        <v>44</v>
      </c>
      <c r="AC54" s="4" t="s">
        <v>242</v>
      </c>
      <c r="AD54" s="5" t="s">
        <v>243</v>
      </c>
      <c r="AE54" s="4" t="s">
        <v>69</v>
      </c>
      <c r="AF54" s="4" t="s">
        <v>244</v>
      </c>
      <c r="AG54" s="7" t="s">
        <v>245</v>
      </c>
      <c r="AH54" s="7" t="s">
        <v>246</v>
      </c>
      <c r="AI54" s="7" t="s">
        <v>247</v>
      </c>
      <c r="AJ54" s="7" t="s">
        <v>248</v>
      </c>
      <c r="AK54" s="7" t="s">
        <v>249</v>
      </c>
      <c r="AL54" s="7"/>
      <c r="AM54" s="7"/>
      <c r="AN54" s="7"/>
    </row>
    <row r="55" spans="1:40" ht="22.5" customHeight="1" x14ac:dyDescent="0.25">
      <c r="A55" s="9">
        <v>53</v>
      </c>
      <c r="B55" s="5" t="s">
        <v>234</v>
      </c>
      <c r="C55" s="5">
        <v>2014</v>
      </c>
      <c r="D55" s="17">
        <v>41982</v>
      </c>
      <c r="E55" s="5" t="s">
        <v>47</v>
      </c>
      <c r="F55" s="9" t="s">
        <v>48</v>
      </c>
      <c r="G55" s="9" t="s">
        <v>235</v>
      </c>
      <c r="H55" s="9" t="s">
        <v>236</v>
      </c>
      <c r="I55" s="9" t="s">
        <v>237</v>
      </c>
      <c r="J55" s="5" t="s">
        <v>49</v>
      </c>
      <c r="K55" s="4" t="s">
        <v>238</v>
      </c>
      <c r="L55" s="5" t="s">
        <v>218</v>
      </c>
      <c r="M55" s="5" t="s">
        <v>41</v>
      </c>
      <c r="N55" s="4">
        <v>26</v>
      </c>
      <c r="O55" s="5" t="s">
        <v>42</v>
      </c>
      <c r="P55" s="4" t="s">
        <v>338</v>
      </c>
      <c r="Q55" s="5" t="s">
        <v>134</v>
      </c>
      <c r="R55" s="13" t="s">
        <v>339</v>
      </c>
      <c r="S55" s="5" t="s">
        <v>287</v>
      </c>
      <c r="T55" s="13">
        <v>0</v>
      </c>
      <c r="U55" s="5" t="s">
        <v>288</v>
      </c>
      <c r="V55" s="13" t="s">
        <v>340</v>
      </c>
      <c r="W55" s="5" t="s">
        <v>292</v>
      </c>
      <c r="X55" s="13" t="s">
        <v>290</v>
      </c>
      <c r="Y55" s="5" t="s">
        <v>291</v>
      </c>
      <c r="Z55" s="4" t="s">
        <v>241</v>
      </c>
      <c r="AA55" s="4" t="s">
        <v>43</v>
      </c>
      <c r="AB55" s="5" t="s">
        <v>44</v>
      </c>
      <c r="AC55" s="4" t="s">
        <v>242</v>
      </c>
      <c r="AD55" s="5" t="s">
        <v>243</v>
      </c>
      <c r="AE55" s="4" t="s">
        <v>69</v>
      </c>
      <c r="AF55" s="4" t="s">
        <v>244</v>
      </c>
      <c r="AG55" s="7" t="s">
        <v>245</v>
      </c>
      <c r="AH55" s="7" t="s">
        <v>246</v>
      </c>
      <c r="AI55" s="7" t="s">
        <v>247</v>
      </c>
      <c r="AJ55" s="7" t="s">
        <v>248</v>
      </c>
      <c r="AK55" s="7" t="s">
        <v>249</v>
      </c>
      <c r="AL55" s="7"/>
      <c r="AM55" s="7"/>
      <c r="AN55" s="7"/>
    </row>
    <row r="56" spans="1:40" ht="22.5" customHeight="1" x14ac:dyDescent="0.25">
      <c r="A56" s="9">
        <v>54</v>
      </c>
      <c r="B56" s="5" t="s">
        <v>234</v>
      </c>
      <c r="C56" s="5">
        <v>2014</v>
      </c>
      <c r="D56" s="17">
        <v>41982</v>
      </c>
      <c r="E56" s="5" t="s">
        <v>47</v>
      </c>
      <c r="F56" s="9" t="s">
        <v>48</v>
      </c>
      <c r="G56" s="9" t="s">
        <v>235</v>
      </c>
      <c r="H56" s="9" t="s">
        <v>236</v>
      </c>
      <c r="I56" s="9" t="s">
        <v>237</v>
      </c>
      <c r="J56" s="5" t="s">
        <v>49</v>
      </c>
      <c r="K56" s="4" t="s">
        <v>238</v>
      </c>
      <c r="L56" s="5" t="s">
        <v>218</v>
      </c>
      <c r="M56" s="5" t="s">
        <v>41</v>
      </c>
      <c r="N56" s="4">
        <v>26</v>
      </c>
      <c r="O56" s="5" t="s">
        <v>42</v>
      </c>
      <c r="P56" s="4" t="s">
        <v>341</v>
      </c>
      <c r="Q56" s="5" t="s">
        <v>134</v>
      </c>
      <c r="R56" s="13" t="s">
        <v>342</v>
      </c>
      <c r="S56" s="5" t="s">
        <v>287</v>
      </c>
      <c r="T56" s="13">
        <v>0</v>
      </c>
      <c r="U56" s="5" t="s">
        <v>288</v>
      </c>
      <c r="V56" s="13" t="s">
        <v>340</v>
      </c>
      <c r="W56" s="5" t="s">
        <v>292</v>
      </c>
      <c r="X56" s="13" t="s">
        <v>290</v>
      </c>
      <c r="Y56" s="5" t="s">
        <v>291</v>
      </c>
      <c r="Z56" s="4" t="s">
        <v>241</v>
      </c>
      <c r="AA56" s="4" t="s">
        <v>43</v>
      </c>
      <c r="AB56" s="5" t="s">
        <v>44</v>
      </c>
      <c r="AC56" s="4" t="s">
        <v>242</v>
      </c>
      <c r="AD56" s="5" t="s">
        <v>243</v>
      </c>
      <c r="AE56" s="4" t="s">
        <v>69</v>
      </c>
      <c r="AF56" s="4" t="s">
        <v>244</v>
      </c>
      <c r="AG56" s="7" t="s">
        <v>245</v>
      </c>
      <c r="AH56" s="7" t="s">
        <v>246</v>
      </c>
      <c r="AI56" s="7" t="s">
        <v>247</v>
      </c>
      <c r="AJ56" s="7" t="s">
        <v>248</v>
      </c>
      <c r="AK56" s="7" t="s">
        <v>249</v>
      </c>
      <c r="AL56" s="7"/>
      <c r="AM56" s="7"/>
      <c r="AN56" s="7"/>
    </row>
    <row r="57" spans="1:40" ht="22.5" customHeight="1" x14ac:dyDescent="0.25">
      <c r="A57" s="9">
        <v>55</v>
      </c>
      <c r="B57" s="5" t="s">
        <v>234</v>
      </c>
      <c r="C57" s="5">
        <v>2014</v>
      </c>
      <c r="D57" s="17">
        <v>41982</v>
      </c>
      <c r="E57" s="5" t="s">
        <v>47</v>
      </c>
      <c r="F57" s="9" t="s">
        <v>48</v>
      </c>
      <c r="G57" s="9" t="s">
        <v>235</v>
      </c>
      <c r="H57" s="9" t="s">
        <v>236</v>
      </c>
      <c r="I57" s="9" t="s">
        <v>237</v>
      </c>
      <c r="J57" s="5" t="s">
        <v>49</v>
      </c>
      <c r="K57" s="4" t="s">
        <v>238</v>
      </c>
      <c r="L57" s="5" t="s">
        <v>218</v>
      </c>
      <c r="M57" s="5" t="s">
        <v>41</v>
      </c>
      <c r="N57" s="4">
        <v>26</v>
      </c>
      <c r="O57" s="5" t="s">
        <v>42</v>
      </c>
      <c r="P57" s="4" t="s">
        <v>343</v>
      </c>
      <c r="Q57" s="5" t="s">
        <v>134</v>
      </c>
      <c r="R57" s="13" t="s">
        <v>344</v>
      </c>
      <c r="S57" s="5" t="s">
        <v>287</v>
      </c>
      <c r="T57" s="13">
        <v>0</v>
      </c>
      <c r="U57" s="5" t="s">
        <v>288</v>
      </c>
      <c r="V57" s="13" t="s">
        <v>340</v>
      </c>
      <c r="W57" s="5" t="s">
        <v>292</v>
      </c>
      <c r="X57" s="13" t="s">
        <v>290</v>
      </c>
      <c r="Y57" s="5" t="s">
        <v>291</v>
      </c>
      <c r="Z57" s="4" t="s">
        <v>241</v>
      </c>
      <c r="AA57" s="4" t="s">
        <v>43</v>
      </c>
      <c r="AB57" s="5" t="s">
        <v>44</v>
      </c>
      <c r="AC57" s="4" t="s">
        <v>242</v>
      </c>
      <c r="AD57" s="5" t="s">
        <v>243</v>
      </c>
      <c r="AE57" s="4" t="s">
        <v>69</v>
      </c>
      <c r="AF57" s="4" t="s">
        <v>244</v>
      </c>
      <c r="AG57" s="7" t="s">
        <v>245</v>
      </c>
      <c r="AH57" s="7" t="s">
        <v>246</v>
      </c>
      <c r="AI57" s="7" t="s">
        <v>247</v>
      </c>
      <c r="AJ57" s="7" t="s">
        <v>248</v>
      </c>
      <c r="AK57" s="7" t="s">
        <v>249</v>
      </c>
      <c r="AL57" s="7"/>
      <c r="AM57" s="7"/>
      <c r="AN57" s="7"/>
    </row>
    <row r="58" spans="1:40" ht="22.5" customHeight="1" x14ac:dyDescent="0.25">
      <c r="A58" s="9">
        <v>56</v>
      </c>
      <c r="B58" s="5" t="s">
        <v>234</v>
      </c>
      <c r="C58" s="5">
        <v>2014</v>
      </c>
      <c r="D58" s="17">
        <v>41982</v>
      </c>
      <c r="E58" s="5" t="s">
        <v>47</v>
      </c>
      <c r="F58" s="9" t="s">
        <v>48</v>
      </c>
      <c r="G58" s="9" t="s">
        <v>235</v>
      </c>
      <c r="H58" s="9" t="s">
        <v>236</v>
      </c>
      <c r="I58" s="9" t="s">
        <v>237</v>
      </c>
      <c r="J58" s="5" t="s">
        <v>49</v>
      </c>
      <c r="K58" s="4" t="s">
        <v>238</v>
      </c>
      <c r="L58" s="5" t="s">
        <v>218</v>
      </c>
      <c r="M58" s="5" t="s">
        <v>41</v>
      </c>
      <c r="N58" s="4">
        <v>26</v>
      </c>
      <c r="O58" s="5" t="s">
        <v>42</v>
      </c>
      <c r="P58" s="4" t="s">
        <v>345</v>
      </c>
      <c r="Q58" s="5" t="s">
        <v>134</v>
      </c>
      <c r="R58" s="13" t="s">
        <v>346</v>
      </c>
      <c r="S58" s="5" t="s">
        <v>287</v>
      </c>
      <c r="T58" s="13">
        <v>0</v>
      </c>
      <c r="U58" s="5" t="s">
        <v>288</v>
      </c>
      <c r="V58" s="13" t="s">
        <v>340</v>
      </c>
      <c r="W58" s="5" t="s">
        <v>292</v>
      </c>
      <c r="X58" s="13" t="s">
        <v>290</v>
      </c>
      <c r="Y58" s="5" t="s">
        <v>291</v>
      </c>
      <c r="Z58" s="4" t="s">
        <v>241</v>
      </c>
      <c r="AA58" s="4" t="s">
        <v>43</v>
      </c>
      <c r="AB58" s="5" t="s">
        <v>44</v>
      </c>
      <c r="AC58" s="4" t="s">
        <v>242</v>
      </c>
      <c r="AD58" s="5" t="s">
        <v>243</v>
      </c>
      <c r="AE58" s="4" t="s">
        <v>69</v>
      </c>
      <c r="AF58" s="4" t="s">
        <v>244</v>
      </c>
      <c r="AG58" s="7" t="s">
        <v>245</v>
      </c>
      <c r="AH58" s="7" t="s">
        <v>246</v>
      </c>
      <c r="AI58" s="7" t="s">
        <v>247</v>
      </c>
      <c r="AJ58" s="7" t="s">
        <v>248</v>
      </c>
      <c r="AK58" s="7" t="s">
        <v>249</v>
      </c>
      <c r="AL58" s="7"/>
      <c r="AM58" s="7"/>
      <c r="AN58" s="7"/>
    </row>
    <row r="59" spans="1:40" ht="22.5" customHeight="1" x14ac:dyDescent="0.25">
      <c r="A59" s="9">
        <v>57</v>
      </c>
      <c r="B59" s="5" t="s">
        <v>234</v>
      </c>
      <c r="C59" s="5">
        <v>2014</v>
      </c>
      <c r="D59" s="17">
        <v>41982</v>
      </c>
      <c r="E59" s="5" t="s">
        <v>47</v>
      </c>
      <c r="F59" s="9" t="s">
        <v>48</v>
      </c>
      <c r="G59" s="9" t="s">
        <v>235</v>
      </c>
      <c r="H59" s="9" t="s">
        <v>236</v>
      </c>
      <c r="I59" s="9" t="s">
        <v>237</v>
      </c>
      <c r="J59" s="5" t="s">
        <v>49</v>
      </c>
      <c r="K59" s="4" t="s">
        <v>258</v>
      </c>
      <c r="L59" s="5" t="s">
        <v>40</v>
      </c>
      <c r="M59" s="5" t="s">
        <v>41</v>
      </c>
      <c r="N59" s="4">
        <v>26</v>
      </c>
      <c r="O59" s="5" t="s">
        <v>42</v>
      </c>
      <c r="P59" s="4" t="s">
        <v>43</v>
      </c>
      <c r="Q59" s="5" t="s">
        <v>43</v>
      </c>
      <c r="R59" s="13" t="s">
        <v>43</v>
      </c>
      <c r="S59" s="5" t="s">
        <v>287</v>
      </c>
      <c r="T59" s="13">
        <v>0</v>
      </c>
      <c r="U59" s="5" t="s">
        <v>288</v>
      </c>
      <c r="V59" s="13" t="s">
        <v>43</v>
      </c>
      <c r="W59" s="5" t="s">
        <v>43</v>
      </c>
      <c r="X59" s="13" t="s">
        <v>290</v>
      </c>
      <c r="Y59" s="5" t="s">
        <v>291</v>
      </c>
      <c r="Z59" s="4" t="s">
        <v>241</v>
      </c>
      <c r="AA59" s="4" t="s">
        <v>43</v>
      </c>
      <c r="AB59" s="5" t="s">
        <v>44</v>
      </c>
      <c r="AC59" s="4" t="s">
        <v>242</v>
      </c>
      <c r="AD59" s="5" t="s">
        <v>243</v>
      </c>
      <c r="AE59" s="4" t="s">
        <v>69</v>
      </c>
      <c r="AF59" s="4" t="s">
        <v>244</v>
      </c>
      <c r="AG59" s="7" t="s">
        <v>245</v>
      </c>
      <c r="AH59" s="7" t="s">
        <v>246</v>
      </c>
      <c r="AI59" s="7" t="s">
        <v>247</v>
      </c>
      <c r="AJ59" s="7" t="s">
        <v>248</v>
      </c>
      <c r="AK59" s="7" t="s">
        <v>249</v>
      </c>
      <c r="AL59" s="7"/>
      <c r="AM59" s="7"/>
      <c r="AN59" s="7"/>
    </row>
    <row r="60" spans="1:40" ht="22.5" customHeight="1" x14ac:dyDescent="0.25">
      <c r="A60" s="9">
        <v>58</v>
      </c>
      <c r="B60" s="5" t="s">
        <v>234</v>
      </c>
      <c r="C60" s="5">
        <v>2014</v>
      </c>
      <c r="D60" s="17">
        <v>41982</v>
      </c>
      <c r="E60" s="5" t="s">
        <v>47</v>
      </c>
      <c r="F60" s="9" t="s">
        <v>48</v>
      </c>
      <c r="G60" s="9" t="s">
        <v>235</v>
      </c>
      <c r="H60" s="9" t="s">
        <v>236</v>
      </c>
      <c r="I60" s="9" t="s">
        <v>237</v>
      </c>
      <c r="J60" s="5" t="s">
        <v>49</v>
      </c>
      <c r="K60" s="4" t="s">
        <v>258</v>
      </c>
      <c r="L60" s="5" t="s">
        <v>40</v>
      </c>
      <c r="M60" s="5" t="s">
        <v>41</v>
      </c>
      <c r="N60" s="4">
        <v>26</v>
      </c>
      <c r="O60" s="5" t="s">
        <v>42</v>
      </c>
      <c r="P60" s="4" t="s">
        <v>43</v>
      </c>
      <c r="Q60" s="5" t="s">
        <v>43</v>
      </c>
      <c r="R60" s="13" t="s">
        <v>43</v>
      </c>
      <c r="S60" s="5" t="s">
        <v>287</v>
      </c>
      <c r="T60" s="13">
        <v>0</v>
      </c>
      <c r="U60" s="5" t="s">
        <v>288</v>
      </c>
      <c r="V60" s="13" t="s">
        <v>43</v>
      </c>
      <c r="W60" s="5" t="s">
        <v>43</v>
      </c>
      <c r="X60" s="13" t="s">
        <v>290</v>
      </c>
      <c r="Y60" s="5" t="s">
        <v>291</v>
      </c>
      <c r="Z60" s="4" t="s">
        <v>241</v>
      </c>
      <c r="AA60" s="4" t="s">
        <v>43</v>
      </c>
      <c r="AB60" s="5" t="s">
        <v>44</v>
      </c>
      <c r="AC60" s="4" t="s">
        <v>242</v>
      </c>
      <c r="AD60" s="5" t="s">
        <v>243</v>
      </c>
      <c r="AE60" s="4" t="s">
        <v>69</v>
      </c>
      <c r="AF60" s="4" t="s">
        <v>244</v>
      </c>
      <c r="AG60" s="7" t="s">
        <v>245</v>
      </c>
      <c r="AH60" s="7" t="s">
        <v>246</v>
      </c>
      <c r="AI60" s="7" t="s">
        <v>247</v>
      </c>
      <c r="AJ60" s="7" t="s">
        <v>248</v>
      </c>
      <c r="AK60" s="7" t="s">
        <v>249</v>
      </c>
      <c r="AL60" s="7"/>
      <c r="AM60" s="7"/>
      <c r="AN60" s="7"/>
    </row>
    <row r="61" spans="1:40" ht="22.5" customHeight="1" x14ac:dyDescent="0.25">
      <c r="A61" s="9">
        <v>59</v>
      </c>
      <c r="B61" s="5" t="s">
        <v>234</v>
      </c>
      <c r="C61" s="5">
        <v>2014</v>
      </c>
      <c r="D61" s="17">
        <v>41982</v>
      </c>
      <c r="E61" s="5" t="s">
        <v>47</v>
      </c>
      <c r="F61" s="9" t="s">
        <v>48</v>
      </c>
      <c r="G61" s="9" t="s">
        <v>235</v>
      </c>
      <c r="H61" s="9" t="s">
        <v>236</v>
      </c>
      <c r="I61" s="9" t="s">
        <v>237</v>
      </c>
      <c r="J61" s="5" t="s">
        <v>49</v>
      </c>
      <c r="K61" s="4" t="s">
        <v>258</v>
      </c>
      <c r="L61" s="5" t="s">
        <v>40</v>
      </c>
      <c r="M61" s="5" t="s">
        <v>41</v>
      </c>
      <c r="N61" s="4">
        <v>26</v>
      </c>
      <c r="O61" s="5" t="s">
        <v>42</v>
      </c>
      <c r="P61" s="4" t="s">
        <v>43</v>
      </c>
      <c r="Q61" s="5" t="s">
        <v>43</v>
      </c>
      <c r="R61" s="13" t="s">
        <v>43</v>
      </c>
      <c r="S61" s="5" t="s">
        <v>287</v>
      </c>
      <c r="T61" s="13">
        <v>0</v>
      </c>
      <c r="U61" s="5" t="s">
        <v>288</v>
      </c>
      <c r="V61" s="13" t="s">
        <v>43</v>
      </c>
      <c r="W61" s="5" t="s">
        <v>43</v>
      </c>
      <c r="X61" s="13" t="s">
        <v>290</v>
      </c>
      <c r="Y61" s="5" t="s">
        <v>291</v>
      </c>
      <c r="Z61" s="4" t="s">
        <v>241</v>
      </c>
      <c r="AA61" s="4" t="s">
        <v>43</v>
      </c>
      <c r="AB61" s="5" t="s">
        <v>44</v>
      </c>
      <c r="AC61" s="4" t="s">
        <v>242</v>
      </c>
      <c r="AD61" s="5" t="s">
        <v>243</v>
      </c>
      <c r="AE61" s="4" t="s">
        <v>69</v>
      </c>
      <c r="AF61" s="4" t="s">
        <v>244</v>
      </c>
      <c r="AG61" s="7" t="s">
        <v>245</v>
      </c>
      <c r="AH61" s="7" t="s">
        <v>246</v>
      </c>
      <c r="AI61" s="7" t="s">
        <v>247</v>
      </c>
      <c r="AJ61" s="7" t="s">
        <v>248</v>
      </c>
      <c r="AK61" s="7" t="s">
        <v>249</v>
      </c>
      <c r="AL61" s="7"/>
      <c r="AM61" s="7"/>
      <c r="AN61" s="7"/>
    </row>
    <row r="62" spans="1:40" ht="22.5" customHeight="1" x14ac:dyDescent="0.25">
      <c r="A62" s="9">
        <v>60</v>
      </c>
      <c r="B62" s="5" t="s">
        <v>234</v>
      </c>
      <c r="C62" s="5">
        <v>2014</v>
      </c>
      <c r="D62" s="17">
        <v>41982</v>
      </c>
      <c r="E62" s="5" t="s">
        <v>47</v>
      </c>
      <c r="F62" s="9" t="s">
        <v>48</v>
      </c>
      <c r="G62" s="9" t="s">
        <v>235</v>
      </c>
      <c r="H62" s="9" t="s">
        <v>236</v>
      </c>
      <c r="I62" s="9" t="s">
        <v>237</v>
      </c>
      <c r="J62" s="5" t="s">
        <v>49</v>
      </c>
      <c r="K62" s="4" t="s">
        <v>258</v>
      </c>
      <c r="L62" s="5" t="s">
        <v>40</v>
      </c>
      <c r="M62" s="5" t="s">
        <v>41</v>
      </c>
      <c r="N62" s="4">
        <v>26</v>
      </c>
      <c r="O62" s="5" t="s">
        <v>42</v>
      </c>
      <c r="P62" s="4" t="s">
        <v>43</v>
      </c>
      <c r="Q62" s="5" t="s">
        <v>43</v>
      </c>
      <c r="R62" s="13" t="s">
        <v>43</v>
      </c>
      <c r="S62" s="5" t="s">
        <v>287</v>
      </c>
      <c r="T62" s="13">
        <v>0</v>
      </c>
      <c r="U62" s="5" t="s">
        <v>288</v>
      </c>
      <c r="V62" s="13" t="s">
        <v>43</v>
      </c>
      <c r="W62" s="5" t="s">
        <v>43</v>
      </c>
      <c r="X62" s="13" t="s">
        <v>290</v>
      </c>
      <c r="Y62" s="5" t="s">
        <v>291</v>
      </c>
      <c r="Z62" s="4" t="s">
        <v>241</v>
      </c>
      <c r="AA62" s="4" t="s">
        <v>43</v>
      </c>
      <c r="AB62" s="5" t="s">
        <v>44</v>
      </c>
      <c r="AC62" s="4" t="s">
        <v>242</v>
      </c>
      <c r="AD62" s="5" t="s">
        <v>243</v>
      </c>
      <c r="AE62" s="4" t="s">
        <v>69</v>
      </c>
      <c r="AF62" s="4" t="s">
        <v>244</v>
      </c>
      <c r="AG62" s="7" t="s">
        <v>245</v>
      </c>
      <c r="AH62" s="7" t="s">
        <v>246</v>
      </c>
      <c r="AI62" s="7" t="s">
        <v>247</v>
      </c>
      <c r="AJ62" s="7" t="s">
        <v>248</v>
      </c>
      <c r="AK62" s="7" t="s">
        <v>249</v>
      </c>
      <c r="AL62" s="7"/>
      <c r="AM62" s="7"/>
      <c r="AN62" s="7"/>
    </row>
    <row r="63" spans="1:40" ht="22.5" customHeight="1" x14ac:dyDescent="0.25">
      <c r="A63" s="9">
        <v>61</v>
      </c>
      <c r="B63" s="5" t="s">
        <v>234</v>
      </c>
      <c r="C63" s="5">
        <v>2014</v>
      </c>
      <c r="D63" s="17">
        <v>41982</v>
      </c>
      <c r="E63" s="5" t="s">
        <v>47</v>
      </c>
      <c r="F63" s="9" t="s">
        <v>48</v>
      </c>
      <c r="G63" s="9" t="s">
        <v>235</v>
      </c>
      <c r="H63" s="9" t="s">
        <v>236</v>
      </c>
      <c r="I63" s="9" t="s">
        <v>237</v>
      </c>
      <c r="J63" s="5" t="s">
        <v>49</v>
      </c>
      <c r="K63" s="4" t="s">
        <v>258</v>
      </c>
      <c r="L63" s="5" t="s">
        <v>40</v>
      </c>
      <c r="M63" s="5" t="s">
        <v>41</v>
      </c>
      <c r="N63" s="4">
        <v>26</v>
      </c>
      <c r="O63" s="5" t="s">
        <v>42</v>
      </c>
      <c r="P63" s="4" t="s">
        <v>43</v>
      </c>
      <c r="Q63" s="5" t="s">
        <v>43</v>
      </c>
      <c r="R63" s="13" t="s">
        <v>43</v>
      </c>
      <c r="S63" s="5" t="s">
        <v>287</v>
      </c>
      <c r="T63" s="13">
        <v>0</v>
      </c>
      <c r="U63" s="5" t="s">
        <v>288</v>
      </c>
      <c r="V63" s="13" t="s">
        <v>43</v>
      </c>
      <c r="W63" s="5" t="s">
        <v>43</v>
      </c>
      <c r="X63" s="13" t="s">
        <v>290</v>
      </c>
      <c r="Y63" s="5" t="s">
        <v>291</v>
      </c>
      <c r="Z63" s="4" t="s">
        <v>241</v>
      </c>
      <c r="AA63" s="4" t="s">
        <v>43</v>
      </c>
      <c r="AB63" s="5" t="s">
        <v>44</v>
      </c>
      <c r="AC63" s="4" t="s">
        <v>242</v>
      </c>
      <c r="AD63" s="5" t="s">
        <v>243</v>
      </c>
      <c r="AE63" s="4" t="s">
        <v>69</v>
      </c>
      <c r="AF63" s="4" t="s">
        <v>244</v>
      </c>
      <c r="AG63" s="7" t="s">
        <v>245</v>
      </c>
      <c r="AH63" s="7" t="s">
        <v>246</v>
      </c>
      <c r="AI63" s="7" t="s">
        <v>247</v>
      </c>
      <c r="AJ63" s="7" t="s">
        <v>248</v>
      </c>
      <c r="AK63" s="7" t="s">
        <v>249</v>
      </c>
      <c r="AL63" s="7"/>
      <c r="AM63" s="7"/>
      <c r="AN63" s="7"/>
    </row>
    <row r="64" spans="1:40" ht="22.5" customHeight="1" x14ac:dyDescent="0.25">
      <c r="A64" s="9">
        <v>62</v>
      </c>
      <c r="B64" s="5" t="s">
        <v>234</v>
      </c>
      <c r="C64" s="5">
        <v>2014</v>
      </c>
      <c r="D64" s="17">
        <v>41982</v>
      </c>
      <c r="E64" s="5" t="s">
        <v>47</v>
      </c>
      <c r="F64" s="9" t="s">
        <v>48</v>
      </c>
      <c r="G64" s="9" t="s">
        <v>235</v>
      </c>
      <c r="H64" s="9" t="s">
        <v>236</v>
      </c>
      <c r="I64" s="9" t="s">
        <v>237</v>
      </c>
      <c r="J64" s="5" t="s">
        <v>49</v>
      </c>
      <c r="K64" s="4" t="s">
        <v>258</v>
      </c>
      <c r="L64" s="5" t="s">
        <v>40</v>
      </c>
      <c r="M64" s="5" t="s">
        <v>41</v>
      </c>
      <c r="N64" s="4">
        <v>26</v>
      </c>
      <c r="O64" s="5" t="s">
        <v>42</v>
      </c>
      <c r="P64" s="4" t="s">
        <v>43</v>
      </c>
      <c r="Q64" s="5" t="s">
        <v>43</v>
      </c>
      <c r="R64" s="13" t="s">
        <v>43</v>
      </c>
      <c r="S64" s="5" t="s">
        <v>287</v>
      </c>
      <c r="T64" s="13">
        <v>0</v>
      </c>
      <c r="U64" s="5" t="s">
        <v>288</v>
      </c>
      <c r="V64" s="13" t="s">
        <v>43</v>
      </c>
      <c r="W64" s="5" t="s">
        <v>43</v>
      </c>
      <c r="X64" s="13" t="s">
        <v>290</v>
      </c>
      <c r="Y64" s="5" t="s">
        <v>291</v>
      </c>
      <c r="Z64" s="4" t="s">
        <v>241</v>
      </c>
      <c r="AA64" s="4" t="s">
        <v>43</v>
      </c>
      <c r="AB64" s="5" t="s">
        <v>44</v>
      </c>
      <c r="AC64" s="4" t="s">
        <v>242</v>
      </c>
      <c r="AD64" s="5" t="s">
        <v>243</v>
      </c>
      <c r="AE64" s="4" t="s">
        <v>69</v>
      </c>
      <c r="AF64" s="4" t="s">
        <v>244</v>
      </c>
      <c r="AG64" s="7" t="s">
        <v>245</v>
      </c>
      <c r="AH64" s="7" t="s">
        <v>246</v>
      </c>
      <c r="AI64" s="7" t="s">
        <v>247</v>
      </c>
      <c r="AJ64" s="7" t="s">
        <v>248</v>
      </c>
      <c r="AK64" s="7" t="s">
        <v>249</v>
      </c>
      <c r="AL64" s="7"/>
      <c r="AM64" s="7"/>
      <c r="AN64" s="7"/>
    </row>
    <row r="65" spans="1:40" ht="22.5" customHeight="1" x14ac:dyDescent="0.25">
      <c r="A65" s="9">
        <v>63</v>
      </c>
      <c r="B65" s="5" t="s">
        <v>234</v>
      </c>
      <c r="C65" s="5">
        <v>2014</v>
      </c>
      <c r="D65" s="17">
        <v>41982</v>
      </c>
      <c r="E65" s="5" t="s">
        <v>47</v>
      </c>
      <c r="F65" s="9" t="s">
        <v>48</v>
      </c>
      <c r="G65" s="9" t="s">
        <v>235</v>
      </c>
      <c r="H65" s="9" t="s">
        <v>236</v>
      </c>
      <c r="I65" s="9" t="s">
        <v>237</v>
      </c>
      <c r="J65" s="5" t="s">
        <v>49</v>
      </c>
      <c r="K65" s="4" t="s">
        <v>258</v>
      </c>
      <c r="L65" s="5" t="s">
        <v>40</v>
      </c>
      <c r="M65" s="5" t="s">
        <v>41</v>
      </c>
      <c r="N65" s="4">
        <v>26</v>
      </c>
      <c r="O65" s="5" t="s">
        <v>42</v>
      </c>
      <c r="P65" s="4" t="s">
        <v>43</v>
      </c>
      <c r="Q65" s="5" t="s">
        <v>43</v>
      </c>
      <c r="R65" s="13" t="s">
        <v>43</v>
      </c>
      <c r="S65" s="5" t="s">
        <v>287</v>
      </c>
      <c r="T65" s="13">
        <v>0</v>
      </c>
      <c r="U65" s="5" t="s">
        <v>288</v>
      </c>
      <c r="V65" s="13" t="s">
        <v>43</v>
      </c>
      <c r="W65" s="5" t="s">
        <v>43</v>
      </c>
      <c r="X65" s="13" t="s">
        <v>290</v>
      </c>
      <c r="Y65" s="5" t="s">
        <v>291</v>
      </c>
      <c r="Z65" s="4" t="s">
        <v>241</v>
      </c>
      <c r="AA65" s="4" t="s">
        <v>43</v>
      </c>
      <c r="AB65" s="5" t="s">
        <v>44</v>
      </c>
      <c r="AC65" s="4" t="s">
        <v>242</v>
      </c>
      <c r="AD65" s="5" t="s">
        <v>243</v>
      </c>
      <c r="AE65" s="4" t="s">
        <v>69</v>
      </c>
      <c r="AF65" s="4" t="s">
        <v>244</v>
      </c>
      <c r="AG65" s="7" t="s">
        <v>245</v>
      </c>
      <c r="AH65" s="7" t="s">
        <v>246</v>
      </c>
      <c r="AI65" s="7" t="s">
        <v>247</v>
      </c>
      <c r="AJ65" s="7" t="s">
        <v>248</v>
      </c>
      <c r="AK65" s="7" t="s">
        <v>249</v>
      </c>
      <c r="AL65" s="7"/>
      <c r="AM65" s="7"/>
      <c r="AN65" s="7"/>
    </row>
    <row r="66" spans="1:40" ht="22.5" customHeight="1" x14ac:dyDescent="0.25">
      <c r="A66" s="9">
        <v>64</v>
      </c>
      <c r="B66" s="5" t="s">
        <v>234</v>
      </c>
      <c r="C66" s="5">
        <v>2014</v>
      </c>
      <c r="D66" s="17">
        <v>41982</v>
      </c>
      <c r="E66" s="5" t="s">
        <v>47</v>
      </c>
      <c r="F66" s="9" t="s">
        <v>48</v>
      </c>
      <c r="G66" s="9" t="s">
        <v>235</v>
      </c>
      <c r="H66" s="9" t="s">
        <v>236</v>
      </c>
      <c r="I66" s="9" t="s">
        <v>237</v>
      </c>
      <c r="J66" s="5" t="s">
        <v>49</v>
      </c>
      <c r="K66" s="4" t="s">
        <v>258</v>
      </c>
      <c r="L66" s="5" t="s">
        <v>40</v>
      </c>
      <c r="M66" s="5" t="s">
        <v>41</v>
      </c>
      <c r="N66" s="4">
        <v>26</v>
      </c>
      <c r="O66" s="5" t="s">
        <v>42</v>
      </c>
      <c r="P66" s="4" t="s">
        <v>43</v>
      </c>
      <c r="Q66" s="5" t="s">
        <v>43</v>
      </c>
      <c r="R66" s="13" t="s">
        <v>43</v>
      </c>
      <c r="S66" s="5" t="s">
        <v>287</v>
      </c>
      <c r="T66" s="13">
        <v>0</v>
      </c>
      <c r="U66" s="5" t="s">
        <v>288</v>
      </c>
      <c r="V66" s="13" t="s">
        <v>43</v>
      </c>
      <c r="W66" s="5" t="s">
        <v>43</v>
      </c>
      <c r="X66" s="13" t="s">
        <v>290</v>
      </c>
      <c r="Y66" s="5" t="s">
        <v>291</v>
      </c>
      <c r="Z66" s="4" t="s">
        <v>241</v>
      </c>
      <c r="AA66" s="4" t="s">
        <v>43</v>
      </c>
      <c r="AB66" s="5" t="s">
        <v>44</v>
      </c>
      <c r="AC66" s="4" t="s">
        <v>242</v>
      </c>
      <c r="AD66" s="5" t="s">
        <v>243</v>
      </c>
      <c r="AE66" s="4" t="s">
        <v>69</v>
      </c>
      <c r="AF66" s="4" t="s">
        <v>244</v>
      </c>
      <c r="AG66" s="7" t="s">
        <v>245</v>
      </c>
      <c r="AH66" s="7" t="s">
        <v>246</v>
      </c>
      <c r="AI66" s="7" t="s">
        <v>247</v>
      </c>
      <c r="AJ66" s="7" t="s">
        <v>248</v>
      </c>
      <c r="AK66" s="7" t="s">
        <v>249</v>
      </c>
      <c r="AL66" s="7"/>
      <c r="AM66" s="7"/>
      <c r="AN66" s="7"/>
    </row>
    <row r="67" spans="1:40" ht="22.5" customHeight="1" x14ac:dyDescent="0.25">
      <c r="A67" s="9">
        <v>65</v>
      </c>
      <c r="B67" s="5" t="s">
        <v>234</v>
      </c>
      <c r="C67" s="5">
        <v>2014</v>
      </c>
      <c r="D67" s="17">
        <v>41982</v>
      </c>
      <c r="E67" s="5" t="s">
        <v>47</v>
      </c>
      <c r="F67" s="9" t="s">
        <v>48</v>
      </c>
      <c r="G67" s="9" t="s">
        <v>235</v>
      </c>
      <c r="H67" s="9" t="s">
        <v>236</v>
      </c>
      <c r="I67" s="9" t="s">
        <v>237</v>
      </c>
      <c r="J67" s="5" t="s">
        <v>49</v>
      </c>
      <c r="K67" s="4" t="s">
        <v>258</v>
      </c>
      <c r="L67" s="5" t="s">
        <v>40</v>
      </c>
      <c r="M67" s="5" t="s">
        <v>41</v>
      </c>
      <c r="N67" s="4">
        <v>26</v>
      </c>
      <c r="O67" s="5" t="s">
        <v>42</v>
      </c>
      <c r="P67" s="4" t="s">
        <v>43</v>
      </c>
      <c r="Q67" s="5" t="s">
        <v>43</v>
      </c>
      <c r="R67" s="13" t="s">
        <v>43</v>
      </c>
      <c r="S67" s="5" t="s">
        <v>287</v>
      </c>
      <c r="T67" s="13">
        <v>0</v>
      </c>
      <c r="U67" s="5" t="s">
        <v>288</v>
      </c>
      <c r="V67" s="13" t="s">
        <v>43</v>
      </c>
      <c r="W67" s="5" t="s">
        <v>43</v>
      </c>
      <c r="X67" s="13" t="s">
        <v>290</v>
      </c>
      <c r="Y67" s="5" t="s">
        <v>291</v>
      </c>
      <c r="Z67" s="4" t="s">
        <v>241</v>
      </c>
      <c r="AA67" s="4" t="s">
        <v>43</v>
      </c>
      <c r="AB67" s="5" t="s">
        <v>44</v>
      </c>
      <c r="AC67" s="4" t="s">
        <v>242</v>
      </c>
      <c r="AD67" s="5" t="s">
        <v>243</v>
      </c>
      <c r="AE67" s="4" t="s">
        <v>69</v>
      </c>
      <c r="AF67" s="4" t="s">
        <v>244</v>
      </c>
      <c r="AG67" s="7" t="s">
        <v>245</v>
      </c>
      <c r="AH67" s="7" t="s">
        <v>246</v>
      </c>
      <c r="AI67" s="7" t="s">
        <v>247</v>
      </c>
      <c r="AJ67" s="7" t="s">
        <v>248</v>
      </c>
      <c r="AK67" s="7" t="s">
        <v>249</v>
      </c>
      <c r="AL67" s="7"/>
      <c r="AM67" s="7"/>
      <c r="AN67" s="7"/>
    </row>
    <row r="68" spans="1:40" ht="22.5" customHeight="1" x14ac:dyDescent="0.25">
      <c r="A68" s="9">
        <v>66</v>
      </c>
      <c r="B68" s="5" t="s">
        <v>234</v>
      </c>
      <c r="C68" s="5">
        <v>2014</v>
      </c>
      <c r="D68" s="17">
        <v>41982</v>
      </c>
      <c r="E68" s="5" t="s">
        <v>47</v>
      </c>
      <c r="F68" s="9" t="s">
        <v>48</v>
      </c>
      <c r="G68" s="9" t="s">
        <v>235</v>
      </c>
      <c r="H68" s="9" t="s">
        <v>236</v>
      </c>
      <c r="I68" s="9" t="s">
        <v>237</v>
      </c>
      <c r="J68" s="5" t="s">
        <v>49</v>
      </c>
      <c r="K68" s="4" t="s">
        <v>258</v>
      </c>
      <c r="L68" s="5" t="s">
        <v>40</v>
      </c>
      <c r="M68" s="5" t="s">
        <v>41</v>
      </c>
      <c r="N68" s="4">
        <v>26</v>
      </c>
      <c r="O68" s="5" t="s">
        <v>42</v>
      </c>
      <c r="P68" s="4" t="s">
        <v>43</v>
      </c>
      <c r="Q68" s="5" t="s">
        <v>43</v>
      </c>
      <c r="R68" s="13" t="s">
        <v>43</v>
      </c>
      <c r="S68" s="5" t="s">
        <v>287</v>
      </c>
      <c r="T68" s="13">
        <v>0</v>
      </c>
      <c r="U68" s="5" t="s">
        <v>288</v>
      </c>
      <c r="V68" s="13" t="s">
        <v>43</v>
      </c>
      <c r="W68" s="5" t="s">
        <v>43</v>
      </c>
      <c r="X68" s="13" t="s">
        <v>290</v>
      </c>
      <c r="Y68" s="5" t="s">
        <v>291</v>
      </c>
      <c r="Z68" s="4" t="s">
        <v>241</v>
      </c>
      <c r="AA68" s="4" t="s">
        <v>43</v>
      </c>
      <c r="AB68" s="5" t="s">
        <v>44</v>
      </c>
      <c r="AC68" s="4" t="s">
        <v>242</v>
      </c>
      <c r="AD68" s="5" t="s">
        <v>243</v>
      </c>
      <c r="AE68" s="4" t="s">
        <v>69</v>
      </c>
      <c r="AF68" s="4" t="s">
        <v>244</v>
      </c>
      <c r="AG68" s="7" t="s">
        <v>245</v>
      </c>
      <c r="AH68" s="7" t="s">
        <v>246</v>
      </c>
      <c r="AI68" s="7" t="s">
        <v>247</v>
      </c>
      <c r="AJ68" s="7" t="s">
        <v>248</v>
      </c>
      <c r="AK68" s="7" t="s">
        <v>249</v>
      </c>
      <c r="AL68" s="7"/>
      <c r="AM68" s="7"/>
      <c r="AN68" s="7"/>
    </row>
    <row r="69" spans="1:40" ht="22.5" customHeight="1" x14ac:dyDescent="0.25">
      <c r="A69" s="9">
        <v>67</v>
      </c>
      <c r="B69" s="5" t="s">
        <v>234</v>
      </c>
      <c r="C69" s="5">
        <v>2014</v>
      </c>
      <c r="D69" s="17">
        <v>41982</v>
      </c>
      <c r="E69" s="5" t="s">
        <v>47</v>
      </c>
      <c r="F69" s="9" t="s">
        <v>48</v>
      </c>
      <c r="G69" s="9" t="s">
        <v>235</v>
      </c>
      <c r="H69" s="9" t="s">
        <v>236</v>
      </c>
      <c r="I69" s="9" t="s">
        <v>237</v>
      </c>
      <c r="J69" s="5" t="s">
        <v>49</v>
      </c>
      <c r="K69" s="4" t="s">
        <v>258</v>
      </c>
      <c r="L69" s="5" t="s">
        <v>40</v>
      </c>
      <c r="M69" s="5" t="s">
        <v>41</v>
      </c>
      <c r="N69" s="4">
        <v>26</v>
      </c>
      <c r="O69" s="5" t="s">
        <v>42</v>
      </c>
      <c r="P69" s="4" t="s">
        <v>43</v>
      </c>
      <c r="Q69" s="5" t="s">
        <v>43</v>
      </c>
      <c r="R69" s="13" t="s">
        <v>43</v>
      </c>
      <c r="S69" s="5" t="s">
        <v>287</v>
      </c>
      <c r="T69" s="13">
        <v>0</v>
      </c>
      <c r="U69" s="5" t="s">
        <v>288</v>
      </c>
      <c r="V69" s="13" t="s">
        <v>43</v>
      </c>
      <c r="W69" s="5" t="s">
        <v>43</v>
      </c>
      <c r="X69" s="13" t="s">
        <v>290</v>
      </c>
      <c r="Y69" s="5" t="s">
        <v>291</v>
      </c>
      <c r="Z69" s="4" t="s">
        <v>241</v>
      </c>
      <c r="AA69" s="4" t="s">
        <v>43</v>
      </c>
      <c r="AB69" s="5" t="s">
        <v>44</v>
      </c>
      <c r="AC69" s="4" t="s">
        <v>242</v>
      </c>
      <c r="AD69" s="5" t="s">
        <v>243</v>
      </c>
      <c r="AE69" s="4" t="s">
        <v>69</v>
      </c>
      <c r="AF69" s="4" t="s">
        <v>244</v>
      </c>
      <c r="AG69" s="7" t="s">
        <v>245</v>
      </c>
      <c r="AH69" s="7" t="s">
        <v>246</v>
      </c>
      <c r="AI69" s="7" t="s">
        <v>247</v>
      </c>
      <c r="AJ69" s="7" t="s">
        <v>248</v>
      </c>
      <c r="AK69" s="7" t="s">
        <v>249</v>
      </c>
      <c r="AL69" s="7" t="s">
        <v>347</v>
      </c>
      <c r="AM69" s="7"/>
      <c r="AN69" s="7"/>
    </row>
    <row r="70" spans="1:40" ht="22.5" customHeight="1" x14ac:dyDescent="0.25">
      <c r="A70" s="9">
        <v>68</v>
      </c>
      <c r="B70" s="5" t="s">
        <v>234</v>
      </c>
      <c r="C70" s="5">
        <v>2014</v>
      </c>
      <c r="D70" s="17">
        <v>41982</v>
      </c>
      <c r="E70" s="5" t="s">
        <v>47</v>
      </c>
      <c r="F70" s="9" t="s">
        <v>48</v>
      </c>
      <c r="G70" s="9" t="s">
        <v>235</v>
      </c>
      <c r="H70" s="9" t="s">
        <v>236</v>
      </c>
      <c r="I70" s="9" t="s">
        <v>237</v>
      </c>
      <c r="J70" s="5" t="s">
        <v>49</v>
      </c>
      <c r="K70" s="4" t="s">
        <v>258</v>
      </c>
      <c r="L70" s="5" t="s">
        <v>40</v>
      </c>
      <c r="M70" s="5" t="s">
        <v>41</v>
      </c>
      <c r="N70" s="4">
        <v>26</v>
      </c>
      <c r="O70" s="5" t="s">
        <v>42</v>
      </c>
      <c r="P70" s="4" t="s">
        <v>43</v>
      </c>
      <c r="Q70" s="5" t="s">
        <v>43</v>
      </c>
      <c r="R70" s="13" t="s">
        <v>43</v>
      </c>
      <c r="S70" s="5" t="s">
        <v>287</v>
      </c>
      <c r="T70" s="13">
        <v>0</v>
      </c>
      <c r="U70" s="5" t="s">
        <v>288</v>
      </c>
      <c r="V70" s="13" t="s">
        <v>43</v>
      </c>
      <c r="W70" s="5" t="s">
        <v>43</v>
      </c>
      <c r="X70" s="13" t="s">
        <v>290</v>
      </c>
      <c r="Y70" s="5" t="s">
        <v>291</v>
      </c>
      <c r="Z70" s="4" t="s">
        <v>241</v>
      </c>
      <c r="AA70" s="4" t="s">
        <v>43</v>
      </c>
      <c r="AB70" s="5" t="s">
        <v>44</v>
      </c>
      <c r="AC70" s="4" t="s">
        <v>242</v>
      </c>
      <c r="AD70" s="5" t="s">
        <v>243</v>
      </c>
      <c r="AE70" s="4" t="s">
        <v>69</v>
      </c>
      <c r="AF70" s="4" t="s">
        <v>244</v>
      </c>
      <c r="AG70" s="7" t="s">
        <v>245</v>
      </c>
      <c r="AH70" s="7" t="s">
        <v>246</v>
      </c>
      <c r="AI70" s="7" t="s">
        <v>247</v>
      </c>
      <c r="AJ70" s="7" t="s">
        <v>248</v>
      </c>
      <c r="AK70" s="7" t="s">
        <v>249</v>
      </c>
      <c r="AL70" s="7"/>
      <c r="AM70" s="7"/>
      <c r="AN70" s="7"/>
    </row>
    <row r="71" spans="1:40" ht="22.5" customHeight="1" x14ac:dyDescent="0.25">
      <c r="A71" s="9">
        <v>69</v>
      </c>
      <c r="B71" s="5" t="s">
        <v>234</v>
      </c>
      <c r="C71" s="5">
        <v>2014</v>
      </c>
      <c r="D71" s="17">
        <v>41982</v>
      </c>
      <c r="E71" s="5" t="s">
        <v>47</v>
      </c>
      <c r="F71" s="9" t="s">
        <v>48</v>
      </c>
      <c r="G71" s="9" t="s">
        <v>235</v>
      </c>
      <c r="H71" s="9" t="s">
        <v>236</v>
      </c>
      <c r="I71" s="9" t="s">
        <v>237</v>
      </c>
      <c r="J71" s="5" t="s">
        <v>49</v>
      </c>
      <c r="K71" s="4" t="s">
        <v>258</v>
      </c>
      <c r="L71" s="5" t="s">
        <v>40</v>
      </c>
      <c r="M71" s="5" t="s">
        <v>41</v>
      </c>
      <c r="N71" s="4">
        <v>26</v>
      </c>
      <c r="O71" s="5" t="s">
        <v>42</v>
      </c>
      <c r="P71" s="4" t="s">
        <v>43</v>
      </c>
      <c r="Q71" s="5" t="s">
        <v>43</v>
      </c>
      <c r="R71" s="13" t="s">
        <v>43</v>
      </c>
      <c r="S71" s="5" t="s">
        <v>287</v>
      </c>
      <c r="T71" s="13">
        <v>0</v>
      </c>
      <c r="U71" s="5" t="s">
        <v>288</v>
      </c>
      <c r="V71" s="13" t="s">
        <v>43</v>
      </c>
      <c r="W71" s="5" t="s">
        <v>43</v>
      </c>
      <c r="X71" s="13" t="s">
        <v>290</v>
      </c>
      <c r="Y71" s="5" t="s">
        <v>291</v>
      </c>
      <c r="Z71" s="4" t="s">
        <v>241</v>
      </c>
      <c r="AA71" s="4" t="s">
        <v>43</v>
      </c>
      <c r="AB71" s="5" t="s">
        <v>44</v>
      </c>
      <c r="AC71" s="4" t="s">
        <v>242</v>
      </c>
      <c r="AD71" s="5" t="s">
        <v>243</v>
      </c>
      <c r="AE71" s="4" t="s">
        <v>69</v>
      </c>
      <c r="AF71" s="4" t="s">
        <v>244</v>
      </c>
      <c r="AG71" s="7" t="s">
        <v>245</v>
      </c>
      <c r="AH71" s="7" t="s">
        <v>246</v>
      </c>
      <c r="AI71" s="7" t="s">
        <v>247</v>
      </c>
      <c r="AJ71" s="7" t="s">
        <v>248</v>
      </c>
      <c r="AK71" s="7" t="s">
        <v>249</v>
      </c>
      <c r="AL71" s="7"/>
      <c r="AM71" s="7"/>
      <c r="AN71" s="7"/>
    </row>
    <row r="72" spans="1:40" ht="22.5" customHeight="1" x14ac:dyDescent="0.25">
      <c r="A72" s="9">
        <v>70</v>
      </c>
      <c r="B72" s="5" t="s">
        <v>234</v>
      </c>
      <c r="C72" s="5">
        <v>2014</v>
      </c>
      <c r="D72" s="17">
        <v>41982</v>
      </c>
      <c r="E72" s="5" t="s">
        <v>47</v>
      </c>
      <c r="F72" s="9" t="s">
        <v>48</v>
      </c>
      <c r="G72" s="9" t="s">
        <v>235</v>
      </c>
      <c r="H72" s="9" t="s">
        <v>236</v>
      </c>
      <c r="I72" s="9" t="s">
        <v>237</v>
      </c>
      <c r="J72" s="5" t="s">
        <v>49</v>
      </c>
      <c r="K72" s="4" t="s">
        <v>258</v>
      </c>
      <c r="L72" s="5" t="s">
        <v>40</v>
      </c>
      <c r="M72" s="5" t="s">
        <v>41</v>
      </c>
      <c r="N72" s="4">
        <v>26</v>
      </c>
      <c r="O72" s="5" t="s">
        <v>42</v>
      </c>
      <c r="P72" s="4" t="s">
        <v>43</v>
      </c>
      <c r="Q72" s="5" t="s">
        <v>43</v>
      </c>
      <c r="R72" s="13" t="s">
        <v>43</v>
      </c>
      <c r="S72" s="5" t="s">
        <v>287</v>
      </c>
      <c r="T72" s="13">
        <v>0</v>
      </c>
      <c r="U72" s="5" t="s">
        <v>288</v>
      </c>
      <c r="V72" s="13" t="s">
        <v>43</v>
      </c>
      <c r="W72" s="5" t="s">
        <v>43</v>
      </c>
      <c r="X72" s="13" t="s">
        <v>290</v>
      </c>
      <c r="Y72" s="5" t="s">
        <v>291</v>
      </c>
      <c r="Z72" s="4" t="s">
        <v>241</v>
      </c>
      <c r="AA72" s="4" t="s">
        <v>43</v>
      </c>
      <c r="AB72" s="5" t="s">
        <v>44</v>
      </c>
      <c r="AC72" s="4" t="s">
        <v>242</v>
      </c>
      <c r="AD72" s="5" t="s">
        <v>243</v>
      </c>
      <c r="AE72" s="4" t="s">
        <v>69</v>
      </c>
      <c r="AF72" s="4" t="s">
        <v>244</v>
      </c>
      <c r="AG72" s="7" t="s">
        <v>245</v>
      </c>
      <c r="AH72" s="7" t="s">
        <v>246</v>
      </c>
      <c r="AI72" s="7" t="s">
        <v>247</v>
      </c>
      <c r="AJ72" s="7" t="s">
        <v>248</v>
      </c>
      <c r="AK72" s="7" t="s">
        <v>249</v>
      </c>
      <c r="AL72" s="7"/>
      <c r="AM72" s="7"/>
      <c r="AN72" s="7"/>
    </row>
    <row r="73" spans="1:40" ht="22.5" customHeight="1" x14ac:dyDescent="0.25">
      <c r="A73" s="9">
        <v>71</v>
      </c>
      <c r="B73" s="5" t="s">
        <v>234</v>
      </c>
      <c r="C73" s="5">
        <v>2014</v>
      </c>
      <c r="D73" s="17">
        <v>41982</v>
      </c>
      <c r="E73" s="5" t="s">
        <v>47</v>
      </c>
      <c r="F73" s="9" t="s">
        <v>48</v>
      </c>
      <c r="G73" s="9" t="s">
        <v>235</v>
      </c>
      <c r="H73" s="9" t="s">
        <v>236</v>
      </c>
      <c r="I73" s="9" t="s">
        <v>237</v>
      </c>
      <c r="J73" s="5" t="s">
        <v>49</v>
      </c>
      <c r="K73" s="4" t="s">
        <v>258</v>
      </c>
      <c r="L73" s="5" t="s">
        <v>40</v>
      </c>
      <c r="M73" s="5" t="s">
        <v>41</v>
      </c>
      <c r="N73" s="4">
        <v>26</v>
      </c>
      <c r="O73" s="5" t="s">
        <v>42</v>
      </c>
      <c r="P73" s="4" t="s">
        <v>43</v>
      </c>
      <c r="Q73" s="5" t="s">
        <v>43</v>
      </c>
      <c r="R73" s="13" t="s">
        <v>43</v>
      </c>
      <c r="S73" s="5" t="s">
        <v>287</v>
      </c>
      <c r="T73" s="13">
        <v>0</v>
      </c>
      <c r="U73" s="5" t="s">
        <v>288</v>
      </c>
      <c r="V73" s="13" t="s">
        <v>43</v>
      </c>
      <c r="W73" s="5" t="s">
        <v>43</v>
      </c>
      <c r="X73" s="13" t="s">
        <v>290</v>
      </c>
      <c r="Y73" s="5" t="s">
        <v>291</v>
      </c>
      <c r="Z73" s="4" t="s">
        <v>241</v>
      </c>
      <c r="AA73" s="4" t="s">
        <v>43</v>
      </c>
      <c r="AB73" s="5" t="s">
        <v>44</v>
      </c>
      <c r="AC73" s="4" t="s">
        <v>242</v>
      </c>
      <c r="AD73" s="5" t="s">
        <v>243</v>
      </c>
      <c r="AE73" s="4" t="s">
        <v>69</v>
      </c>
      <c r="AF73" s="4" t="s">
        <v>244</v>
      </c>
      <c r="AG73" s="7" t="s">
        <v>245</v>
      </c>
      <c r="AH73" s="7" t="s">
        <v>246</v>
      </c>
      <c r="AI73" s="7" t="s">
        <v>247</v>
      </c>
      <c r="AJ73" s="7" t="s">
        <v>248</v>
      </c>
      <c r="AK73" s="7" t="s">
        <v>249</v>
      </c>
      <c r="AL73" s="7"/>
      <c r="AM73" s="7"/>
      <c r="AN73" s="7"/>
    </row>
    <row r="74" spans="1:40" ht="22.5" customHeight="1" x14ac:dyDescent="0.25">
      <c r="A74" s="9">
        <v>72</v>
      </c>
      <c r="B74" s="5" t="s">
        <v>234</v>
      </c>
      <c r="C74" s="5">
        <v>2014</v>
      </c>
      <c r="D74" s="17">
        <v>41982</v>
      </c>
      <c r="E74" s="5" t="s">
        <v>47</v>
      </c>
      <c r="F74" s="9" t="s">
        <v>48</v>
      </c>
      <c r="G74" s="9" t="s">
        <v>235</v>
      </c>
      <c r="H74" s="9" t="s">
        <v>236</v>
      </c>
      <c r="I74" s="9" t="s">
        <v>237</v>
      </c>
      <c r="J74" s="5" t="s">
        <v>49</v>
      </c>
      <c r="K74" s="4" t="s">
        <v>258</v>
      </c>
      <c r="L74" s="5" t="s">
        <v>40</v>
      </c>
      <c r="M74" s="5" t="s">
        <v>41</v>
      </c>
      <c r="N74" s="4">
        <v>26</v>
      </c>
      <c r="O74" s="5" t="s">
        <v>42</v>
      </c>
      <c r="P74" s="4" t="s">
        <v>43</v>
      </c>
      <c r="Q74" s="5" t="s">
        <v>43</v>
      </c>
      <c r="R74" s="13" t="s">
        <v>43</v>
      </c>
      <c r="S74" s="5" t="s">
        <v>287</v>
      </c>
      <c r="T74" s="13">
        <v>0</v>
      </c>
      <c r="U74" s="5" t="s">
        <v>288</v>
      </c>
      <c r="V74" s="13" t="s">
        <v>43</v>
      </c>
      <c r="W74" s="5" t="s">
        <v>43</v>
      </c>
      <c r="X74" s="13" t="s">
        <v>290</v>
      </c>
      <c r="Y74" s="5" t="s">
        <v>291</v>
      </c>
      <c r="Z74" s="4" t="s">
        <v>241</v>
      </c>
      <c r="AA74" s="4" t="s">
        <v>43</v>
      </c>
      <c r="AB74" s="5" t="s">
        <v>44</v>
      </c>
      <c r="AC74" s="4" t="s">
        <v>242</v>
      </c>
      <c r="AD74" s="5" t="s">
        <v>243</v>
      </c>
      <c r="AE74" s="4" t="s">
        <v>69</v>
      </c>
      <c r="AF74" s="4" t="s">
        <v>244</v>
      </c>
      <c r="AG74" s="7" t="s">
        <v>245</v>
      </c>
      <c r="AH74" s="7" t="s">
        <v>246</v>
      </c>
      <c r="AI74" s="7" t="s">
        <v>247</v>
      </c>
      <c r="AJ74" s="7" t="s">
        <v>248</v>
      </c>
      <c r="AK74" s="7" t="s">
        <v>249</v>
      </c>
      <c r="AL74" s="7"/>
      <c r="AM74" s="7"/>
      <c r="AN74" s="7"/>
    </row>
    <row r="75" spans="1:40" ht="22.5" customHeight="1" x14ac:dyDescent="0.25">
      <c r="A75" s="9">
        <v>73</v>
      </c>
      <c r="B75" s="5" t="s">
        <v>234</v>
      </c>
      <c r="C75" s="5">
        <v>2014</v>
      </c>
      <c r="D75" s="17">
        <v>41982</v>
      </c>
      <c r="E75" s="5" t="s">
        <v>47</v>
      </c>
      <c r="F75" s="9" t="s">
        <v>48</v>
      </c>
      <c r="G75" s="9" t="s">
        <v>235</v>
      </c>
      <c r="H75" s="9" t="s">
        <v>236</v>
      </c>
      <c r="I75" s="9" t="s">
        <v>237</v>
      </c>
      <c r="J75" s="5" t="s">
        <v>49</v>
      </c>
      <c r="K75" s="4" t="s">
        <v>258</v>
      </c>
      <c r="L75" s="5" t="s">
        <v>40</v>
      </c>
      <c r="M75" s="5" t="s">
        <v>41</v>
      </c>
      <c r="N75" s="4">
        <v>26</v>
      </c>
      <c r="O75" s="5" t="s">
        <v>42</v>
      </c>
      <c r="P75" s="4" t="s">
        <v>43</v>
      </c>
      <c r="Q75" s="5" t="s">
        <v>43</v>
      </c>
      <c r="R75" s="13" t="s">
        <v>43</v>
      </c>
      <c r="S75" s="5" t="s">
        <v>287</v>
      </c>
      <c r="T75" s="13">
        <v>0</v>
      </c>
      <c r="U75" s="5" t="s">
        <v>288</v>
      </c>
      <c r="V75" s="13" t="s">
        <v>43</v>
      </c>
      <c r="W75" s="5" t="s">
        <v>43</v>
      </c>
      <c r="X75" s="13" t="s">
        <v>290</v>
      </c>
      <c r="Y75" s="5" t="s">
        <v>291</v>
      </c>
      <c r="Z75" s="4" t="s">
        <v>241</v>
      </c>
      <c r="AA75" s="4" t="s">
        <v>43</v>
      </c>
      <c r="AB75" s="5" t="s">
        <v>44</v>
      </c>
      <c r="AC75" s="4" t="s">
        <v>242</v>
      </c>
      <c r="AD75" s="5" t="s">
        <v>243</v>
      </c>
      <c r="AE75" s="4" t="s">
        <v>69</v>
      </c>
      <c r="AF75" s="4" t="s">
        <v>244</v>
      </c>
      <c r="AG75" s="7" t="s">
        <v>245</v>
      </c>
      <c r="AH75" s="7" t="s">
        <v>246</v>
      </c>
      <c r="AI75" s="7" t="s">
        <v>247</v>
      </c>
      <c r="AJ75" s="7" t="s">
        <v>248</v>
      </c>
      <c r="AK75" s="7" t="s">
        <v>249</v>
      </c>
      <c r="AL75" s="7"/>
      <c r="AM75" s="7"/>
      <c r="AN75" s="7"/>
    </row>
    <row r="76" spans="1:40" ht="22.5" customHeight="1" x14ac:dyDescent="0.25">
      <c r="A76" s="9">
        <v>74</v>
      </c>
      <c r="B76" s="5" t="s">
        <v>234</v>
      </c>
      <c r="C76" s="5">
        <v>2014</v>
      </c>
      <c r="D76" s="17">
        <v>41982</v>
      </c>
      <c r="E76" s="5" t="s">
        <v>47</v>
      </c>
      <c r="F76" s="9" t="s">
        <v>48</v>
      </c>
      <c r="G76" s="9" t="s">
        <v>235</v>
      </c>
      <c r="H76" s="9" t="s">
        <v>236</v>
      </c>
      <c r="I76" s="9" t="s">
        <v>237</v>
      </c>
      <c r="J76" s="5" t="s">
        <v>49</v>
      </c>
      <c r="K76" s="4" t="s">
        <v>258</v>
      </c>
      <c r="L76" s="5" t="s">
        <v>40</v>
      </c>
      <c r="M76" s="5" t="s">
        <v>41</v>
      </c>
      <c r="N76" s="4">
        <v>26</v>
      </c>
      <c r="O76" s="5" t="s">
        <v>42</v>
      </c>
      <c r="P76" s="4" t="s">
        <v>43</v>
      </c>
      <c r="Q76" s="5" t="s">
        <v>43</v>
      </c>
      <c r="R76" s="13" t="s">
        <v>43</v>
      </c>
      <c r="S76" s="5" t="s">
        <v>287</v>
      </c>
      <c r="T76" s="13">
        <v>0</v>
      </c>
      <c r="U76" s="5" t="s">
        <v>288</v>
      </c>
      <c r="V76" s="13" t="s">
        <v>43</v>
      </c>
      <c r="W76" s="5" t="s">
        <v>43</v>
      </c>
      <c r="X76" s="13" t="s">
        <v>290</v>
      </c>
      <c r="Y76" s="5" t="s">
        <v>291</v>
      </c>
      <c r="Z76" s="4" t="s">
        <v>241</v>
      </c>
      <c r="AA76" s="4" t="s">
        <v>43</v>
      </c>
      <c r="AB76" s="5" t="s">
        <v>44</v>
      </c>
      <c r="AC76" s="4" t="s">
        <v>242</v>
      </c>
      <c r="AD76" s="5" t="s">
        <v>243</v>
      </c>
      <c r="AE76" s="4" t="s">
        <v>69</v>
      </c>
      <c r="AF76" s="4" t="s">
        <v>244</v>
      </c>
      <c r="AG76" s="7" t="s">
        <v>245</v>
      </c>
      <c r="AH76" s="7" t="s">
        <v>246</v>
      </c>
      <c r="AI76" s="7" t="s">
        <v>247</v>
      </c>
      <c r="AJ76" s="7" t="s">
        <v>248</v>
      </c>
      <c r="AK76" s="7" t="s">
        <v>249</v>
      </c>
      <c r="AL76" s="7"/>
      <c r="AM76" s="7"/>
      <c r="AN76" s="7"/>
    </row>
    <row r="77" spans="1:40" ht="22.5" customHeight="1" x14ac:dyDescent="0.25">
      <c r="A77" s="9">
        <v>75</v>
      </c>
      <c r="B77" s="5" t="s">
        <v>234</v>
      </c>
      <c r="C77" s="5">
        <v>2014</v>
      </c>
      <c r="D77" s="17">
        <v>41982</v>
      </c>
      <c r="E77" s="5" t="s">
        <v>47</v>
      </c>
      <c r="F77" s="9" t="s">
        <v>48</v>
      </c>
      <c r="G77" s="9" t="s">
        <v>235</v>
      </c>
      <c r="H77" s="9" t="s">
        <v>236</v>
      </c>
      <c r="I77" s="9" t="s">
        <v>237</v>
      </c>
      <c r="J77" s="5" t="s">
        <v>49</v>
      </c>
      <c r="K77" s="4" t="s">
        <v>258</v>
      </c>
      <c r="L77" s="5" t="s">
        <v>40</v>
      </c>
      <c r="M77" s="5" t="s">
        <v>41</v>
      </c>
      <c r="N77" s="4">
        <v>26</v>
      </c>
      <c r="O77" s="5" t="s">
        <v>42</v>
      </c>
      <c r="P77" s="4" t="s">
        <v>43</v>
      </c>
      <c r="Q77" s="5" t="s">
        <v>43</v>
      </c>
      <c r="R77" s="13" t="s">
        <v>43</v>
      </c>
      <c r="S77" s="5" t="s">
        <v>287</v>
      </c>
      <c r="T77" s="13">
        <v>0</v>
      </c>
      <c r="U77" s="5" t="s">
        <v>288</v>
      </c>
      <c r="V77" s="13" t="s">
        <v>43</v>
      </c>
      <c r="W77" s="5" t="s">
        <v>43</v>
      </c>
      <c r="X77" s="13" t="s">
        <v>290</v>
      </c>
      <c r="Y77" s="5" t="s">
        <v>291</v>
      </c>
      <c r="Z77" s="4" t="s">
        <v>241</v>
      </c>
      <c r="AA77" s="4" t="s">
        <v>43</v>
      </c>
      <c r="AB77" s="5" t="s">
        <v>44</v>
      </c>
      <c r="AC77" s="4" t="s">
        <v>242</v>
      </c>
      <c r="AD77" s="5" t="s">
        <v>243</v>
      </c>
      <c r="AE77" s="4" t="s">
        <v>69</v>
      </c>
      <c r="AF77" s="4" t="s">
        <v>244</v>
      </c>
      <c r="AG77" s="7" t="s">
        <v>245</v>
      </c>
      <c r="AH77" s="7" t="s">
        <v>246</v>
      </c>
      <c r="AI77" s="7" t="s">
        <v>247</v>
      </c>
      <c r="AJ77" s="7" t="s">
        <v>248</v>
      </c>
      <c r="AK77" s="7" t="s">
        <v>249</v>
      </c>
      <c r="AL77" s="7"/>
      <c r="AM77" s="7"/>
      <c r="AN77" s="7"/>
    </row>
    <row r="78" spans="1:40" ht="22.5" customHeight="1" x14ac:dyDescent="0.25">
      <c r="A78" s="9">
        <v>76</v>
      </c>
      <c r="B78" s="5" t="s">
        <v>234</v>
      </c>
      <c r="C78" s="5">
        <v>2014</v>
      </c>
      <c r="D78" s="17">
        <v>41982</v>
      </c>
      <c r="E78" s="5" t="s">
        <v>47</v>
      </c>
      <c r="F78" s="9" t="s">
        <v>48</v>
      </c>
      <c r="G78" s="9" t="s">
        <v>235</v>
      </c>
      <c r="H78" s="9" t="s">
        <v>236</v>
      </c>
      <c r="I78" s="9" t="s">
        <v>237</v>
      </c>
      <c r="J78" s="5" t="s">
        <v>49</v>
      </c>
      <c r="K78" s="4" t="s">
        <v>258</v>
      </c>
      <c r="L78" s="5" t="s">
        <v>40</v>
      </c>
      <c r="M78" s="5" t="s">
        <v>41</v>
      </c>
      <c r="N78" s="4">
        <v>26</v>
      </c>
      <c r="O78" s="5" t="s">
        <v>42</v>
      </c>
      <c r="P78" s="4" t="s">
        <v>43</v>
      </c>
      <c r="Q78" s="5" t="s">
        <v>43</v>
      </c>
      <c r="R78" s="13" t="s">
        <v>43</v>
      </c>
      <c r="S78" s="5" t="s">
        <v>287</v>
      </c>
      <c r="T78" s="13">
        <v>0</v>
      </c>
      <c r="U78" s="5" t="s">
        <v>288</v>
      </c>
      <c r="V78" s="13" t="s">
        <v>43</v>
      </c>
      <c r="W78" s="5" t="s">
        <v>43</v>
      </c>
      <c r="X78" s="13" t="s">
        <v>290</v>
      </c>
      <c r="Y78" s="5" t="s">
        <v>291</v>
      </c>
      <c r="Z78" s="4" t="s">
        <v>241</v>
      </c>
      <c r="AA78" s="4" t="s">
        <v>43</v>
      </c>
      <c r="AB78" s="5" t="s">
        <v>44</v>
      </c>
      <c r="AC78" s="4" t="s">
        <v>242</v>
      </c>
      <c r="AD78" s="5" t="s">
        <v>243</v>
      </c>
      <c r="AE78" s="4" t="s">
        <v>69</v>
      </c>
      <c r="AF78" s="4" t="s">
        <v>244</v>
      </c>
      <c r="AG78" s="7" t="s">
        <v>245</v>
      </c>
      <c r="AH78" s="7" t="s">
        <v>246</v>
      </c>
      <c r="AI78" s="7" t="s">
        <v>247</v>
      </c>
      <c r="AJ78" s="7" t="s">
        <v>248</v>
      </c>
      <c r="AK78" s="7" t="s">
        <v>249</v>
      </c>
      <c r="AL78" s="7"/>
      <c r="AM78" s="7"/>
      <c r="AN78" s="7"/>
    </row>
    <row r="79" spans="1:40" ht="22.5" customHeight="1" x14ac:dyDescent="0.25">
      <c r="A79" s="9">
        <v>77</v>
      </c>
      <c r="B79" s="5" t="s">
        <v>234</v>
      </c>
      <c r="C79" s="5">
        <v>2014</v>
      </c>
      <c r="D79" s="17">
        <v>41982</v>
      </c>
      <c r="E79" s="5" t="s">
        <v>47</v>
      </c>
      <c r="F79" s="9" t="s">
        <v>48</v>
      </c>
      <c r="G79" s="9" t="s">
        <v>235</v>
      </c>
      <c r="H79" s="9" t="s">
        <v>236</v>
      </c>
      <c r="I79" s="9" t="s">
        <v>237</v>
      </c>
      <c r="J79" s="5" t="s">
        <v>49</v>
      </c>
      <c r="K79" s="4" t="s">
        <v>258</v>
      </c>
      <c r="L79" s="5" t="s">
        <v>40</v>
      </c>
      <c r="M79" s="5" t="s">
        <v>41</v>
      </c>
      <c r="N79" s="4">
        <v>26</v>
      </c>
      <c r="O79" s="5" t="s">
        <v>42</v>
      </c>
      <c r="P79" s="4" t="s">
        <v>43</v>
      </c>
      <c r="Q79" s="5" t="s">
        <v>43</v>
      </c>
      <c r="R79" s="13" t="s">
        <v>43</v>
      </c>
      <c r="S79" s="5" t="s">
        <v>287</v>
      </c>
      <c r="T79" s="13">
        <v>0</v>
      </c>
      <c r="U79" s="5" t="s">
        <v>288</v>
      </c>
      <c r="V79" s="13" t="s">
        <v>43</v>
      </c>
      <c r="W79" s="5" t="s">
        <v>43</v>
      </c>
      <c r="X79" s="13" t="s">
        <v>290</v>
      </c>
      <c r="Y79" s="5" t="s">
        <v>291</v>
      </c>
      <c r="Z79" s="4" t="s">
        <v>241</v>
      </c>
      <c r="AA79" s="4" t="s">
        <v>43</v>
      </c>
      <c r="AB79" s="5" t="s">
        <v>44</v>
      </c>
      <c r="AC79" s="4" t="s">
        <v>242</v>
      </c>
      <c r="AD79" s="5" t="s">
        <v>243</v>
      </c>
      <c r="AE79" s="4" t="s">
        <v>69</v>
      </c>
      <c r="AF79" s="4" t="s">
        <v>244</v>
      </c>
      <c r="AG79" s="7" t="s">
        <v>245</v>
      </c>
      <c r="AH79" s="7" t="s">
        <v>246</v>
      </c>
      <c r="AI79" s="7" t="s">
        <v>247</v>
      </c>
      <c r="AJ79" s="7" t="s">
        <v>248</v>
      </c>
      <c r="AK79" s="7" t="s">
        <v>249</v>
      </c>
      <c r="AL79" s="7"/>
      <c r="AM79" s="7"/>
      <c r="AN79" s="7"/>
    </row>
    <row r="80" spans="1:40" ht="22.5" customHeight="1" x14ac:dyDescent="0.25">
      <c r="A80" s="9">
        <v>78</v>
      </c>
      <c r="B80" s="5" t="s">
        <v>250</v>
      </c>
      <c r="C80" s="5">
        <v>2014</v>
      </c>
      <c r="D80" s="17">
        <v>41991</v>
      </c>
      <c r="E80" s="5" t="s">
        <v>47</v>
      </c>
      <c r="F80" s="9" t="s">
        <v>54</v>
      </c>
      <c r="G80" s="9" t="s">
        <v>162</v>
      </c>
      <c r="H80" s="9" t="s">
        <v>162</v>
      </c>
      <c r="I80" s="9" t="s">
        <v>43</v>
      </c>
      <c r="J80" s="5" t="s">
        <v>43</v>
      </c>
      <c r="K80" s="4" t="s">
        <v>251</v>
      </c>
      <c r="L80" s="5" t="s">
        <v>131</v>
      </c>
      <c r="M80" s="5" t="s">
        <v>132</v>
      </c>
      <c r="N80" s="4">
        <v>1</v>
      </c>
      <c r="O80" s="5" t="s">
        <v>111</v>
      </c>
      <c r="P80" s="4" t="s">
        <v>43</v>
      </c>
      <c r="Q80" s="5" t="s">
        <v>43</v>
      </c>
      <c r="R80" s="13" t="s">
        <v>348</v>
      </c>
      <c r="S80" s="5" t="s">
        <v>287</v>
      </c>
      <c r="T80" s="13">
        <v>18</v>
      </c>
      <c r="U80" s="5" t="s">
        <v>293</v>
      </c>
      <c r="V80" s="13" t="s">
        <v>289</v>
      </c>
      <c r="W80" s="5" t="s">
        <v>289</v>
      </c>
      <c r="X80" s="13" t="s">
        <v>290</v>
      </c>
      <c r="Y80" s="5" t="s">
        <v>291</v>
      </c>
      <c r="Z80" s="4" t="s">
        <v>43</v>
      </c>
      <c r="AA80" s="4" t="s">
        <v>56</v>
      </c>
      <c r="AB80" s="5" t="s">
        <v>44</v>
      </c>
      <c r="AC80" s="4" t="s">
        <v>43</v>
      </c>
      <c r="AD80" s="5" t="s">
        <v>43</v>
      </c>
      <c r="AE80" s="4" t="s">
        <v>45</v>
      </c>
      <c r="AF80" s="4"/>
      <c r="AG80" s="7" t="s">
        <v>253</v>
      </c>
      <c r="AH80" s="7" t="s">
        <v>254</v>
      </c>
      <c r="AI80" s="7" t="s">
        <v>255</v>
      </c>
      <c r="AJ80" s="7" t="s">
        <v>256</v>
      </c>
      <c r="AK80" s="7"/>
      <c r="AL80" s="7"/>
      <c r="AM80" s="7"/>
      <c r="AN80" s="7"/>
    </row>
    <row r="81" spans="1:40" ht="22.5" customHeight="1" x14ac:dyDescent="0.25">
      <c r="A81" s="9">
        <v>79</v>
      </c>
      <c r="B81" s="5" t="s">
        <v>257</v>
      </c>
      <c r="C81" s="5">
        <v>2014</v>
      </c>
      <c r="D81" s="17">
        <v>41997</v>
      </c>
      <c r="E81" s="5" t="s">
        <v>47</v>
      </c>
      <c r="F81" s="9" t="s">
        <v>48</v>
      </c>
      <c r="G81" s="9" t="s">
        <v>86</v>
      </c>
      <c r="H81" s="9" t="s">
        <v>87</v>
      </c>
      <c r="I81" s="9" t="s">
        <v>38</v>
      </c>
      <c r="J81" s="5" t="s">
        <v>39</v>
      </c>
      <c r="K81" s="4" t="s">
        <v>258</v>
      </c>
      <c r="L81" s="5" t="s">
        <v>40</v>
      </c>
      <c r="M81" s="5" t="s">
        <v>41</v>
      </c>
      <c r="N81" s="4">
        <v>1</v>
      </c>
      <c r="O81" s="5" t="s">
        <v>111</v>
      </c>
      <c r="P81" s="4" t="s">
        <v>259</v>
      </c>
      <c r="Q81" s="5" t="s">
        <v>134</v>
      </c>
      <c r="R81" s="13" t="s">
        <v>43</v>
      </c>
      <c r="S81" s="5" t="s">
        <v>287</v>
      </c>
      <c r="T81" s="13">
        <v>0</v>
      </c>
      <c r="U81" s="5" t="s">
        <v>288</v>
      </c>
      <c r="V81" s="13" t="s">
        <v>43</v>
      </c>
      <c r="W81" s="5" t="s">
        <v>43</v>
      </c>
      <c r="X81" s="13" t="s">
        <v>290</v>
      </c>
      <c r="Y81" s="5" t="s">
        <v>291</v>
      </c>
      <c r="Z81" s="4" t="s">
        <v>43</v>
      </c>
      <c r="AA81" s="4" t="s">
        <v>43</v>
      </c>
      <c r="AB81" s="5" t="s">
        <v>44</v>
      </c>
      <c r="AC81" s="4" t="s">
        <v>242</v>
      </c>
      <c r="AD81" s="5" t="s">
        <v>243</v>
      </c>
      <c r="AE81" s="4" t="s">
        <v>69</v>
      </c>
      <c r="AF81" s="4"/>
      <c r="AG81" s="7" t="s">
        <v>260</v>
      </c>
      <c r="AH81" s="7" t="s">
        <v>261</v>
      </c>
      <c r="AI81" s="7"/>
      <c r="AJ81" s="7"/>
      <c r="AK81" s="7"/>
      <c r="AL81" s="7"/>
      <c r="AM81" s="7"/>
      <c r="AN81" s="7"/>
    </row>
    <row r="82" spans="1:40" ht="22.5" customHeight="1" x14ac:dyDescent="0.25">
      <c r="A82" s="9">
        <v>80</v>
      </c>
      <c r="B82" s="5" t="s">
        <v>262</v>
      </c>
      <c r="C82" s="5">
        <v>2014</v>
      </c>
      <c r="D82" s="17">
        <v>42002</v>
      </c>
      <c r="E82" s="5" t="s">
        <v>47</v>
      </c>
      <c r="F82" s="9" t="s">
        <v>54</v>
      </c>
      <c r="G82" s="9" t="s">
        <v>194</v>
      </c>
      <c r="H82" s="9" t="s">
        <v>195</v>
      </c>
      <c r="I82" s="9" t="s">
        <v>38</v>
      </c>
      <c r="J82" s="5" t="s">
        <v>39</v>
      </c>
      <c r="K82" s="4" t="s">
        <v>263</v>
      </c>
      <c r="L82" s="5" t="s">
        <v>131</v>
      </c>
      <c r="M82" s="5" t="s">
        <v>51</v>
      </c>
      <c r="N82" s="4">
        <v>2</v>
      </c>
      <c r="O82" s="5" t="s">
        <v>42</v>
      </c>
      <c r="P82" s="4" t="s">
        <v>264</v>
      </c>
      <c r="Q82" s="5" t="s">
        <v>134</v>
      </c>
      <c r="R82" s="13" t="s">
        <v>349</v>
      </c>
      <c r="S82" s="5" t="s">
        <v>287</v>
      </c>
      <c r="T82" s="13">
        <v>25</v>
      </c>
      <c r="U82" s="5" t="s">
        <v>288</v>
      </c>
      <c r="V82" s="13" t="s">
        <v>43</v>
      </c>
      <c r="W82" s="5" t="s">
        <v>43</v>
      </c>
      <c r="X82" s="13" t="s">
        <v>290</v>
      </c>
      <c r="Y82" s="5" t="s">
        <v>291</v>
      </c>
      <c r="Z82" s="4" t="s">
        <v>266</v>
      </c>
      <c r="AA82" s="4" t="s">
        <v>43</v>
      </c>
      <c r="AB82" s="5" t="s">
        <v>44</v>
      </c>
      <c r="AC82" s="4" t="s">
        <v>267</v>
      </c>
      <c r="AD82" s="5" t="s">
        <v>68</v>
      </c>
      <c r="AE82" s="4" t="s">
        <v>69</v>
      </c>
      <c r="AF82" s="4"/>
      <c r="AG82" s="7" t="s">
        <v>268</v>
      </c>
      <c r="AH82" s="7" t="s">
        <v>269</v>
      </c>
      <c r="AI82" s="7" t="s">
        <v>270</v>
      </c>
      <c r="AJ82" s="7" t="s">
        <v>271</v>
      </c>
      <c r="AK82" s="7" t="s">
        <v>272</v>
      </c>
      <c r="AL82" s="7"/>
      <c r="AM82" s="7"/>
      <c r="AN82" s="7"/>
    </row>
    <row r="83" spans="1:40" ht="22.5" customHeight="1" x14ac:dyDescent="0.25">
      <c r="A83" s="9">
        <v>81</v>
      </c>
      <c r="B83" s="5" t="s">
        <v>262</v>
      </c>
      <c r="C83" s="5">
        <v>2014</v>
      </c>
      <c r="D83" s="17">
        <v>42002</v>
      </c>
      <c r="E83" s="5" t="s">
        <v>47</v>
      </c>
      <c r="F83" s="9" t="s">
        <v>54</v>
      </c>
      <c r="G83" s="9" t="s">
        <v>194</v>
      </c>
      <c r="H83" s="9" t="s">
        <v>195</v>
      </c>
      <c r="I83" s="9" t="s">
        <v>38</v>
      </c>
      <c r="J83" s="5" t="s">
        <v>39</v>
      </c>
      <c r="K83" s="4" t="s">
        <v>263</v>
      </c>
      <c r="L83" s="5" t="s">
        <v>131</v>
      </c>
      <c r="M83" s="5" t="s">
        <v>51</v>
      </c>
      <c r="N83" s="4">
        <v>2</v>
      </c>
      <c r="O83" s="5" t="s">
        <v>42</v>
      </c>
      <c r="P83" s="4" t="s">
        <v>264</v>
      </c>
      <c r="Q83" s="5" t="s">
        <v>134</v>
      </c>
      <c r="R83" s="13" t="s">
        <v>350</v>
      </c>
      <c r="S83" s="5" t="s">
        <v>287</v>
      </c>
      <c r="T83" s="13">
        <v>27</v>
      </c>
      <c r="U83" s="5" t="s">
        <v>288</v>
      </c>
      <c r="V83" s="13" t="s">
        <v>43</v>
      </c>
      <c r="W83" s="5" t="s">
        <v>43</v>
      </c>
      <c r="X83" s="13" t="s">
        <v>290</v>
      </c>
      <c r="Y83" s="5" t="s">
        <v>291</v>
      </c>
      <c r="Z83" s="4" t="s">
        <v>266</v>
      </c>
      <c r="AA83" s="4" t="s">
        <v>43</v>
      </c>
      <c r="AB83" s="5" t="s">
        <v>44</v>
      </c>
      <c r="AC83" s="4" t="s">
        <v>267</v>
      </c>
      <c r="AD83" s="5" t="s">
        <v>68</v>
      </c>
      <c r="AE83" s="4" t="s">
        <v>69</v>
      </c>
      <c r="AF83" s="4"/>
      <c r="AG83" s="7" t="s">
        <v>268</v>
      </c>
      <c r="AH83" s="7" t="s">
        <v>269</v>
      </c>
      <c r="AI83" s="7" t="s">
        <v>270</v>
      </c>
      <c r="AJ83" s="7" t="s">
        <v>271</v>
      </c>
      <c r="AK83" s="7" t="s">
        <v>272</v>
      </c>
      <c r="AL83" s="7"/>
      <c r="AM83" s="7"/>
      <c r="AN83" s="7"/>
    </row>
    <row r="84" spans="1:40" ht="22.5" customHeight="1" x14ac:dyDescent="0.25">
      <c r="A84" s="9"/>
      <c r="B84" s="5"/>
      <c r="C84" s="5"/>
      <c r="D84" s="17"/>
      <c r="E84" s="5"/>
      <c r="F84" s="9"/>
      <c r="G84" s="9"/>
      <c r="H84" s="9"/>
      <c r="I84" s="9"/>
      <c r="J84" s="5"/>
      <c r="K84" s="4"/>
      <c r="L84" s="5"/>
      <c r="M84" s="5"/>
      <c r="N84" s="4"/>
      <c r="O84" s="5"/>
      <c r="P84" s="4"/>
      <c r="Q84" s="5"/>
      <c r="R84" s="13"/>
      <c r="S84" s="5"/>
      <c r="T84" s="13"/>
      <c r="U84" s="5"/>
      <c r="V84" s="13"/>
      <c r="W84" s="5"/>
      <c r="X84" s="13"/>
      <c r="Y84" s="5"/>
      <c r="Z84" s="4"/>
      <c r="AA84" s="4"/>
      <c r="AB84" s="5"/>
      <c r="AC84" s="4"/>
      <c r="AD84" s="5"/>
      <c r="AE84" s="4"/>
      <c r="AF84" s="4"/>
      <c r="AG84" s="7"/>
      <c r="AH84" s="7"/>
      <c r="AI84" s="7"/>
      <c r="AJ84" s="7"/>
      <c r="AK84" s="7"/>
      <c r="AL84" s="7"/>
      <c r="AM84" s="7"/>
      <c r="AN84" s="7"/>
    </row>
    <row r="85" spans="1:40" ht="22.5" customHeight="1" x14ac:dyDescent="0.25">
      <c r="A85" s="9"/>
      <c r="B85" s="5"/>
      <c r="C85" s="5"/>
      <c r="D85" s="17"/>
      <c r="E85" s="5"/>
      <c r="F85" s="9"/>
      <c r="G85" s="9"/>
      <c r="H85" s="9"/>
      <c r="I85" s="9"/>
      <c r="J85" s="5"/>
      <c r="K85" s="4"/>
      <c r="L85" s="5"/>
      <c r="M85" s="5"/>
      <c r="N85" s="4"/>
      <c r="O85" s="5"/>
      <c r="P85" s="4"/>
      <c r="Q85" s="5"/>
      <c r="R85" s="13"/>
      <c r="S85" s="5"/>
      <c r="T85" s="13"/>
      <c r="U85" s="5"/>
      <c r="V85" s="13"/>
      <c r="W85" s="5"/>
      <c r="X85" s="13"/>
      <c r="Y85" s="5"/>
      <c r="Z85" s="4"/>
      <c r="AA85" s="4"/>
      <c r="AB85" s="5"/>
      <c r="AC85" s="4"/>
      <c r="AD85" s="5"/>
      <c r="AE85" s="4"/>
      <c r="AF85" s="4"/>
      <c r="AG85" s="7"/>
      <c r="AH85" s="7"/>
      <c r="AI85" s="7"/>
      <c r="AJ85" s="7"/>
      <c r="AK85" s="7"/>
      <c r="AL85" s="7"/>
      <c r="AM85" s="7"/>
      <c r="AN85" s="7"/>
    </row>
    <row r="86" spans="1:40" ht="22.5" customHeight="1" x14ac:dyDescent="0.25">
      <c r="A86" s="9"/>
      <c r="B86" s="5"/>
      <c r="C86" s="5"/>
      <c r="D86" s="17"/>
      <c r="E86" s="5"/>
      <c r="F86" s="9"/>
      <c r="G86" s="9"/>
      <c r="H86" s="9"/>
      <c r="I86" s="9"/>
      <c r="J86" s="5"/>
      <c r="K86" s="4"/>
      <c r="L86" s="5"/>
      <c r="M86" s="5"/>
      <c r="N86" s="4"/>
      <c r="O86" s="5"/>
      <c r="P86" s="4"/>
      <c r="Q86" s="5"/>
      <c r="R86" s="13"/>
      <c r="S86" s="5"/>
      <c r="T86" s="13"/>
      <c r="U86" s="5"/>
      <c r="V86" s="13"/>
      <c r="W86" s="5"/>
      <c r="X86" s="13"/>
      <c r="Y86" s="5"/>
      <c r="Z86" s="4"/>
      <c r="AA86" s="4"/>
      <c r="AB86" s="5"/>
      <c r="AC86" s="4"/>
      <c r="AD86" s="5"/>
      <c r="AE86" s="4"/>
      <c r="AF86" s="4"/>
      <c r="AG86" s="7"/>
      <c r="AH86" s="7"/>
      <c r="AI86" s="7"/>
      <c r="AJ86" s="7"/>
      <c r="AK86" s="7"/>
      <c r="AL86" s="7"/>
      <c r="AM86" s="7"/>
      <c r="AN86" s="7"/>
    </row>
    <row r="87" spans="1:40" ht="22.5" customHeight="1" x14ac:dyDescent="0.25">
      <c r="A87" s="9"/>
      <c r="B87" s="5"/>
      <c r="C87" s="5"/>
      <c r="D87" s="17"/>
      <c r="E87" s="5"/>
      <c r="F87" s="9"/>
      <c r="G87" s="9"/>
      <c r="H87" s="9"/>
      <c r="I87" s="9"/>
      <c r="J87" s="5"/>
      <c r="K87" s="4"/>
      <c r="L87" s="5"/>
      <c r="M87" s="5"/>
      <c r="N87" s="4"/>
      <c r="O87" s="5"/>
      <c r="P87" s="4"/>
      <c r="Q87" s="5"/>
      <c r="R87" s="13"/>
      <c r="S87" s="5"/>
      <c r="T87" s="13"/>
      <c r="U87" s="5"/>
      <c r="V87" s="13"/>
      <c r="W87" s="5"/>
      <c r="X87" s="13"/>
      <c r="Y87" s="5"/>
      <c r="Z87" s="4"/>
      <c r="AA87" s="4"/>
      <c r="AB87" s="5"/>
      <c r="AC87" s="4"/>
      <c r="AD87" s="5"/>
      <c r="AE87" s="4"/>
      <c r="AF87" s="4"/>
      <c r="AG87" s="7"/>
      <c r="AH87" s="7"/>
      <c r="AI87" s="7"/>
      <c r="AJ87" s="7"/>
      <c r="AK87" s="7"/>
      <c r="AL87" s="7"/>
      <c r="AM87" s="7"/>
      <c r="AN87" s="7"/>
    </row>
  </sheetData>
  <autoFilter ref="A2:AK83" xr:uid="{00000000-0009-0000-0000-000001000000}"/>
  <pageMargins left="0.78749999999999998" right="0.78749999999999998" top="1.0249999999999999" bottom="1.0249999999999999" header="0" footer="0"/>
  <pageSetup paperSize="9"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206"/>
  <sheetViews>
    <sheetView rightToLeft="1" zoomScale="80" zoomScaleNormal="80" workbookViewId="0">
      <selection activeCell="D6" sqref="D6"/>
    </sheetView>
  </sheetViews>
  <sheetFormatPr defaultColWidth="14.54296875" defaultRowHeight="16.5" customHeight="1" x14ac:dyDescent="0.25"/>
  <cols>
    <col min="1" max="1" width="4.1796875" style="3" customWidth="1"/>
    <col min="2" max="2" width="26.54296875" style="2" customWidth="1"/>
    <col min="3" max="3" width="17.1796875" style="3" customWidth="1"/>
    <col min="4" max="4" width="14.26953125" style="3" customWidth="1"/>
    <col min="5" max="5" width="13.7265625" style="3" customWidth="1"/>
    <col min="6" max="6" width="16.6328125" style="3" customWidth="1"/>
    <col min="7" max="14" width="12.36328125" style="3" customWidth="1"/>
    <col min="15" max="27" width="14" style="3" customWidth="1"/>
    <col min="28" max="16384" width="14.54296875" style="3"/>
  </cols>
  <sheetData>
    <row r="1" spans="2:27" ht="16.5" customHeight="1" x14ac:dyDescent="0.25">
      <c r="C1" s="2"/>
      <c r="D1" s="2"/>
      <c r="E1" s="2"/>
      <c r="F1" s="2"/>
      <c r="G1" s="2"/>
      <c r="H1" s="2"/>
      <c r="I1" s="2"/>
      <c r="J1" s="2"/>
      <c r="K1" s="2"/>
      <c r="L1" s="2"/>
      <c r="M1" s="2"/>
      <c r="N1" s="2"/>
      <c r="O1" s="2"/>
      <c r="P1" s="2"/>
      <c r="Q1" s="2"/>
      <c r="R1" s="2"/>
      <c r="S1" s="2"/>
      <c r="T1" s="2"/>
      <c r="U1" s="2"/>
      <c r="V1" s="2"/>
      <c r="W1" s="2"/>
      <c r="X1" s="2"/>
      <c r="Y1" s="2"/>
      <c r="Z1" s="2"/>
      <c r="AA1" s="2"/>
    </row>
    <row r="2" spans="2:27" ht="25.5" customHeight="1" x14ac:dyDescent="0.25">
      <c r="B2" s="22" t="s">
        <v>381</v>
      </c>
      <c r="C2" s="22"/>
      <c r="D2" s="22"/>
      <c r="E2" s="22"/>
      <c r="F2" s="22"/>
      <c r="G2" s="22"/>
      <c r="H2" s="22"/>
      <c r="I2" s="2"/>
      <c r="J2" s="2"/>
      <c r="K2" s="2"/>
      <c r="L2" s="2"/>
      <c r="M2" s="2"/>
      <c r="N2" s="2"/>
      <c r="O2" s="2"/>
      <c r="P2" s="2"/>
      <c r="Q2" s="2"/>
      <c r="R2" s="2"/>
      <c r="S2" s="2"/>
      <c r="T2" s="2"/>
      <c r="U2" s="2"/>
      <c r="V2" s="2"/>
      <c r="W2" s="2"/>
      <c r="X2" s="2"/>
      <c r="Y2" s="2"/>
      <c r="Z2" s="2"/>
      <c r="AA2" s="2"/>
    </row>
    <row r="3" spans="2:27" ht="25.5" customHeight="1" x14ac:dyDescent="0.25">
      <c r="B3" s="23" t="s">
        <v>379</v>
      </c>
      <c r="C3" s="23"/>
      <c r="D3" s="23"/>
      <c r="E3" s="23"/>
      <c r="F3" s="23"/>
      <c r="G3" s="23"/>
      <c r="H3" s="23"/>
      <c r="I3" s="2"/>
      <c r="J3" s="2"/>
      <c r="K3" s="2"/>
      <c r="L3" s="2"/>
      <c r="M3" s="2"/>
      <c r="N3" s="2"/>
      <c r="O3" s="2"/>
      <c r="P3" s="2"/>
      <c r="Q3" s="2"/>
      <c r="R3" s="2"/>
      <c r="S3" s="2"/>
      <c r="T3" s="2"/>
      <c r="U3" s="2"/>
      <c r="V3" s="2"/>
      <c r="W3" s="2"/>
      <c r="X3" s="2"/>
      <c r="Y3" s="2"/>
      <c r="Z3" s="2"/>
      <c r="AA3" s="2"/>
    </row>
    <row r="4" spans="2:27" ht="16.5" customHeight="1" x14ac:dyDescent="0.25">
      <c r="B4" s="21" t="s">
        <v>8</v>
      </c>
      <c r="C4" s="21" t="s">
        <v>13</v>
      </c>
      <c r="D4" s="21"/>
      <c r="E4" s="21"/>
      <c r="F4" s="21"/>
      <c r="G4" s="21"/>
      <c r="H4" s="21"/>
      <c r="I4" s="2"/>
      <c r="J4" s="2"/>
      <c r="K4" s="2"/>
      <c r="L4" s="2"/>
      <c r="M4" s="2"/>
      <c r="N4" s="2"/>
      <c r="O4" s="2"/>
      <c r="P4" s="2"/>
      <c r="Q4" s="2"/>
      <c r="R4" s="2"/>
      <c r="S4" s="2"/>
      <c r="T4" s="2"/>
      <c r="U4" s="2"/>
      <c r="V4" s="2"/>
      <c r="W4" s="2"/>
      <c r="X4" s="2"/>
      <c r="Y4" s="2"/>
      <c r="Z4" s="2"/>
      <c r="AA4" s="2"/>
    </row>
    <row r="5" spans="2:27" ht="16.5" customHeight="1" x14ac:dyDescent="0.25">
      <c r="B5" s="21"/>
      <c r="C5" s="19" t="s">
        <v>39</v>
      </c>
      <c r="D5" s="19" t="s">
        <v>49</v>
      </c>
      <c r="E5" s="19" t="s">
        <v>227</v>
      </c>
      <c r="F5" s="19" t="s">
        <v>109</v>
      </c>
      <c r="G5" s="19" t="s">
        <v>43</v>
      </c>
      <c r="H5" s="19" t="s">
        <v>353</v>
      </c>
      <c r="I5" s="2"/>
      <c r="J5" s="2"/>
      <c r="K5" s="2"/>
      <c r="L5" s="2"/>
      <c r="M5" s="2"/>
      <c r="N5" s="2"/>
      <c r="O5" s="2"/>
      <c r="P5" s="2"/>
      <c r="Q5" s="2"/>
      <c r="R5" s="2"/>
      <c r="S5" s="2"/>
      <c r="T5" s="2"/>
      <c r="U5" s="2"/>
      <c r="V5" s="2"/>
      <c r="W5" s="2"/>
      <c r="X5" s="2"/>
      <c r="Y5" s="2"/>
      <c r="Z5" s="2"/>
      <c r="AA5" s="2"/>
    </row>
    <row r="6" spans="2:27" ht="16.5" customHeight="1" x14ac:dyDescent="0.25">
      <c r="B6" s="19" t="s">
        <v>47</v>
      </c>
      <c r="C6" s="2">
        <f>COUNTIFS(incidents!$J:$J,C$5,incidents!$E:$E,$B6)</f>
        <v>6</v>
      </c>
      <c r="D6" s="2">
        <f>COUNTIFS(incidents!$J:$J,D$5,incidents!$E:$E,$B6)</f>
        <v>4</v>
      </c>
      <c r="E6" s="2">
        <f>COUNTIFS(incidents!$J:$J,E$5,incidents!$E:$E,$B6)</f>
        <v>0</v>
      </c>
      <c r="F6" s="2">
        <f>COUNTIFS(incidents!$J:$J,F$5,incidents!$E:$E,$B6)</f>
        <v>1</v>
      </c>
      <c r="G6" s="2">
        <f>COUNTIFS(incidents!$J:$J,G$5,incidents!$E:$E,$B6)</f>
        <v>3</v>
      </c>
      <c r="H6" s="1">
        <f t="shared" ref="H6:H11" si="0">SUM(C6:G6)</f>
        <v>14</v>
      </c>
      <c r="I6" s="2"/>
      <c r="J6" s="2"/>
      <c r="K6" s="2"/>
      <c r="L6" s="2"/>
      <c r="M6" s="2"/>
      <c r="N6" s="2"/>
      <c r="O6" s="2"/>
      <c r="P6" s="2"/>
      <c r="Q6" s="2"/>
      <c r="R6" s="2"/>
      <c r="S6" s="2"/>
      <c r="T6" s="2"/>
      <c r="U6" s="2"/>
      <c r="V6" s="2"/>
      <c r="W6" s="2"/>
      <c r="X6" s="2"/>
      <c r="Y6" s="2"/>
      <c r="Z6" s="2"/>
      <c r="AA6" s="2"/>
    </row>
    <row r="7" spans="2:27" ht="16.5" customHeight="1" x14ac:dyDescent="0.25">
      <c r="B7" s="19" t="s">
        <v>36</v>
      </c>
      <c r="C7" s="2">
        <f>COUNTIFS(incidents!$J:$J,C$5,incidents!$E:$E,$B7)</f>
        <v>1</v>
      </c>
      <c r="D7" s="2">
        <f>COUNTIFS(incidents!$J:$J,D$5,incidents!$E:$E,$B7)</f>
        <v>0</v>
      </c>
      <c r="E7" s="2">
        <f>COUNTIFS(incidents!$J:$J,E$5,incidents!$E:$E,$B7)</f>
        <v>1</v>
      </c>
      <c r="F7" s="2">
        <f>COUNTIFS(incidents!$J:$J,F$5,incidents!$E:$E,$B7)</f>
        <v>0</v>
      </c>
      <c r="G7" s="2">
        <f>COUNTIFS(incidents!$J:$J,G$5,incidents!$E:$E,$B7)</f>
        <v>1</v>
      </c>
      <c r="H7" s="1">
        <f t="shared" si="0"/>
        <v>3</v>
      </c>
      <c r="I7" s="2"/>
      <c r="J7" s="2"/>
      <c r="K7" s="2"/>
      <c r="L7" s="2"/>
      <c r="M7" s="2"/>
      <c r="N7" s="2"/>
      <c r="O7" s="2"/>
      <c r="P7" s="2"/>
      <c r="Q7" s="2"/>
      <c r="R7" s="2"/>
      <c r="S7" s="2"/>
      <c r="T7" s="2"/>
      <c r="U7" s="2"/>
      <c r="V7" s="2"/>
      <c r="W7" s="2"/>
      <c r="X7" s="2"/>
      <c r="Y7" s="2"/>
      <c r="Z7" s="2"/>
      <c r="AA7" s="2"/>
    </row>
    <row r="8" spans="2:27" ht="16.5" customHeight="1" x14ac:dyDescent="0.25">
      <c r="B8" s="19" t="s">
        <v>273</v>
      </c>
      <c r="C8" s="2">
        <f>COUNTIFS(incidents!$J:$J,C$5,incidents!$E:$E,$B8)</f>
        <v>0</v>
      </c>
      <c r="D8" s="2">
        <f>COUNTIFS(incidents!$J:$J,D$5,incidents!$E:$E,$B8)</f>
        <v>0</v>
      </c>
      <c r="E8" s="2">
        <f>COUNTIFS(incidents!$J:$J,E$5,incidents!$E:$E,$B8)</f>
        <v>0</v>
      </c>
      <c r="F8" s="2">
        <f>COUNTIFS(incidents!$J:$J,F$5,incidents!$E:$E,$B8)</f>
        <v>0</v>
      </c>
      <c r="G8" s="2">
        <f>COUNTIFS(incidents!$J:$J,G$5,incidents!$E:$E,$B8)</f>
        <v>0</v>
      </c>
      <c r="H8" s="1">
        <f t="shared" si="0"/>
        <v>0</v>
      </c>
      <c r="I8" s="2"/>
      <c r="J8" s="2"/>
      <c r="K8" s="2"/>
      <c r="L8" s="2"/>
      <c r="M8" s="2"/>
      <c r="N8" s="2"/>
      <c r="O8" s="2"/>
      <c r="P8" s="2"/>
      <c r="Q8" s="2"/>
      <c r="R8" s="2"/>
      <c r="S8" s="2"/>
      <c r="T8" s="2"/>
      <c r="U8" s="2"/>
      <c r="V8" s="2"/>
      <c r="W8" s="2"/>
      <c r="X8" s="2"/>
      <c r="Y8" s="2"/>
      <c r="Z8" s="2"/>
      <c r="AA8" s="2"/>
    </row>
    <row r="9" spans="2:27" ht="16.5" customHeight="1" x14ac:dyDescent="0.25">
      <c r="B9" s="19" t="s">
        <v>105</v>
      </c>
      <c r="C9" s="2">
        <f>COUNTIFS(incidents!$J:$J,C$5,incidents!$E:$E,$B9)</f>
        <v>0</v>
      </c>
      <c r="D9" s="2">
        <f>COUNTIFS(incidents!$J:$J,D$5,incidents!$E:$E,$B9)</f>
        <v>0</v>
      </c>
      <c r="E9" s="2">
        <f>COUNTIFS(incidents!$J:$J,E$5,incidents!$E:$E,$B9)</f>
        <v>0</v>
      </c>
      <c r="F9" s="2">
        <f>COUNTIFS(incidents!$J:$J,F$5,incidents!$E:$E,$B9)</f>
        <v>1</v>
      </c>
      <c r="G9" s="2">
        <f>COUNTIFS(incidents!$J:$J,G$5,incidents!$E:$E,$B9)</f>
        <v>0</v>
      </c>
      <c r="H9" s="1">
        <f t="shared" si="0"/>
        <v>1</v>
      </c>
      <c r="I9" s="2"/>
      <c r="J9" s="2"/>
      <c r="K9" s="2"/>
      <c r="L9" s="2"/>
      <c r="M9" s="2"/>
      <c r="N9" s="2"/>
      <c r="O9" s="2"/>
      <c r="P9" s="2"/>
      <c r="Q9" s="2"/>
      <c r="R9" s="2"/>
      <c r="S9" s="2"/>
      <c r="T9" s="2"/>
      <c r="U9" s="2"/>
      <c r="V9" s="2"/>
      <c r="W9" s="2"/>
      <c r="X9" s="2"/>
      <c r="Y9" s="2"/>
      <c r="Z9" s="2"/>
      <c r="AA9" s="2"/>
    </row>
    <row r="10" spans="2:27" ht="16.5" customHeight="1" x14ac:dyDescent="0.25">
      <c r="B10" s="19" t="s">
        <v>59</v>
      </c>
      <c r="C10" s="2">
        <f>COUNTIFS(incidents!$J:$J,C$5,incidents!$E:$E,$B10)</f>
        <v>0</v>
      </c>
      <c r="D10" s="2">
        <f>COUNTIFS(incidents!$J:$J,D$5,incidents!$E:$E,$B10)</f>
        <v>2</v>
      </c>
      <c r="E10" s="2">
        <f>COUNTIFS(incidents!$J:$J,E$5,incidents!$E:$E,$B10)</f>
        <v>0</v>
      </c>
      <c r="F10" s="2">
        <f>COUNTIFS(incidents!$J:$J,F$5,incidents!$E:$E,$B10)</f>
        <v>0</v>
      </c>
      <c r="G10" s="2">
        <f>COUNTIFS(incidents!$J:$J,G$5,incidents!$E:$E,$B10)</f>
        <v>0</v>
      </c>
      <c r="H10" s="1">
        <f t="shared" si="0"/>
        <v>2</v>
      </c>
      <c r="I10" s="2"/>
      <c r="J10" s="2"/>
      <c r="K10" s="2"/>
      <c r="L10" s="2"/>
      <c r="M10" s="2"/>
      <c r="N10" s="2"/>
      <c r="O10" s="2"/>
      <c r="P10" s="2"/>
      <c r="Q10" s="2"/>
      <c r="R10" s="2"/>
      <c r="S10" s="2"/>
      <c r="T10" s="2"/>
      <c r="U10" s="2"/>
      <c r="V10" s="2"/>
      <c r="W10" s="2"/>
      <c r="X10" s="2"/>
      <c r="Y10" s="2"/>
      <c r="Z10" s="2"/>
      <c r="AA10" s="2"/>
    </row>
    <row r="11" spans="2:27" ht="16.5" customHeight="1" x14ac:dyDescent="0.25">
      <c r="B11" s="19" t="s">
        <v>277</v>
      </c>
      <c r="C11" s="2">
        <f>COUNTIFS(incidents!$J:$J,C$5,incidents!$E:$E,$B11)</f>
        <v>0</v>
      </c>
      <c r="D11" s="2">
        <f>COUNTIFS(incidents!$J:$J,D$5,incidents!$E:$E,$B11)</f>
        <v>0</v>
      </c>
      <c r="E11" s="2">
        <f>COUNTIFS(incidents!$J:$J,E$5,incidents!$E:$E,$B11)</f>
        <v>0</v>
      </c>
      <c r="F11" s="2">
        <f>COUNTIFS(incidents!$J:$J,F$5,incidents!$E:$E,$B11)</f>
        <v>0</v>
      </c>
      <c r="G11" s="2">
        <f>COUNTIFS(incidents!$J:$J,G$5,incidents!$E:$E,$B11)</f>
        <v>0</v>
      </c>
      <c r="H11" s="1">
        <f t="shared" si="0"/>
        <v>0</v>
      </c>
      <c r="I11" s="2"/>
      <c r="J11" s="2"/>
      <c r="K11" s="2"/>
      <c r="L11" s="2"/>
      <c r="M11" s="2"/>
      <c r="N11" s="2"/>
      <c r="O11" s="2"/>
      <c r="P11" s="2"/>
      <c r="Q11" s="2"/>
      <c r="R11" s="2"/>
      <c r="S11" s="2"/>
      <c r="T11" s="2"/>
      <c r="U11" s="2"/>
      <c r="V11" s="2"/>
      <c r="W11" s="2"/>
      <c r="X11" s="2"/>
      <c r="Y11" s="2"/>
      <c r="Z11" s="2"/>
      <c r="AA11" s="2"/>
    </row>
    <row r="12" spans="2:27" ht="16.5" customHeight="1" x14ac:dyDescent="0.25">
      <c r="B12" s="19" t="s">
        <v>353</v>
      </c>
      <c r="C12" s="1">
        <f t="shared" ref="C12:H12" si="1">SUM(C6:C11)</f>
        <v>7</v>
      </c>
      <c r="D12" s="1">
        <f t="shared" si="1"/>
        <v>6</v>
      </c>
      <c r="E12" s="1">
        <f t="shared" si="1"/>
        <v>1</v>
      </c>
      <c r="F12" s="1">
        <f t="shared" si="1"/>
        <v>2</v>
      </c>
      <c r="G12" s="1">
        <f t="shared" si="1"/>
        <v>4</v>
      </c>
      <c r="H12" s="20">
        <f t="shared" si="1"/>
        <v>20</v>
      </c>
      <c r="I12" s="2"/>
      <c r="J12" s="2"/>
      <c r="K12" s="2"/>
      <c r="L12" s="2"/>
      <c r="M12" s="2"/>
      <c r="N12" s="2"/>
      <c r="O12" s="2"/>
      <c r="P12" s="2"/>
      <c r="Q12" s="2"/>
      <c r="R12" s="2"/>
      <c r="S12" s="2"/>
      <c r="T12" s="2"/>
      <c r="U12" s="2"/>
      <c r="V12" s="2"/>
      <c r="W12" s="2"/>
      <c r="X12" s="2"/>
      <c r="Y12" s="2"/>
      <c r="Z12" s="2"/>
      <c r="AA12" s="2"/>
    </row>
    <row r="13" spans="2:27" ht="16.5" customHeight="1" x14ac:dyDescent="0.25">
      <c r="G13" s="2"/>
      <c r="H13" s="2"/>
      <c r="I13" s="2"/>
      <c r="J13" s="2"/>
      <c r="K13" s="2"/>
      <c r="L13" s="2"/>
      <c r="M13" s="2"/>
      <c r="N13" s="2"/>
      <c r="O13" s="2"/>
      <c r="P13" s="2"/>
      <c r="Q13" s="2"/>
      <c r="R13" s="2"/>
      <c r="S13" s="2"/>
      <c r="T13" s="2"/>
      <c r="U13" s="2"/>
      <c r="V13" s="2"/>
      <c r="W13" s="2"/>
      <c r="X13" s="2"/>
      <c r="Y13" s="2"/>
      <c r="Z13" s="2"/>
      <c r="AA13" s="2"/>
    </row>
    <row r="14" spans="2:27" ht="26" customHeight="1" x14ac:dyDescent="0.25">
      <c r="B14" s="22" t="s">
        <v>382</v>
      </c>
      <c r="C14" s="22"/>
      <c r="D14" s="22"/>
      <c r="E14" s="22"/>
      <c r="F14" s="22"/>
      <c r="G14" s="22"/>
      <c r="H14" s="2"/>
      <c r="I14" s="2"/>
      <c r="J14" s="2"/>
      <c r="K14" s="2"/>
      <c r="L14" s="2"/>
      <c r="M14" s="2"/>
      <c r="N14" s="2"/>
      <c r="O14" s="2"/>
      <c r="P14" s="2"/>
      <c r="Q14" s="2"/>
      <c r="R14" s="2"/>
      <c r="S14" s="2"/>
      <c r="T14" s="2"/>
      <c r="U14" s="2"/>
      <c r="V14" s="2"/>
      <c r="W14" s="2"/>
      <c r="X14" s="2"/>
      <c r="Y14" s="2"/>
      <c r="Z14" s="2"/>
      <c r="AA14" s="2"/>
    </row>
    <row r="15" spans="2:27" ht="26" customHeight="1" x14ac:dyDescent="0.25">
      <c r="B15" s="23" t="s">
        <v>380</v>
      </c>
      <c r="C15" s="23"/>
      <c r="D15" s="23"/>
      <c r="E15" s="23"/>
      <c r="F15" s="23"/>
      <c r="G15" s="23"/>
      <c r="H15" s="2"/>
      <c r="I15" s="2"/>
      <c r="J15" s="2"/>
      <c r="K15" s="2"/>
      <c r="L15" s="2"/>
      <c r="M15" s="2"/>
      <c r="N15" s="2"/>
      <c r="O15" s="2"/>
      <c r="P15" s="2"/>
      <c r="Q15" s="2"/>
      <c r="R15" s="2"/>
      <c r="S15" s="2"/>
      <c r="T15" s="2"/>
      <c r="U15" s="2"/>
      <c r="V15" s="2"/>
      <c r="W15" s="2"/>
      <c r="X15" s="2"/>
      <c r="Y15" s="2"/>
      <c r="Z15" s="2"/>
      <c r="AA15" s="2"/>
    </row>
    <row r="16" spans="2:27" ht="16.5" customHeight="1" x14ac:dyDescent="0.25">
      <c r="B16" s="21" t="s">
        <v>8</v>
      </c>
      <c r="C16" s="21" t="s">
        <v>15</v>
      </c>
      <c r="D16" s="21"/>
      <c r="E16" s="21"/>
      <c r="F16" s="21"/>
      <c r="G16" s="21"/>
      <c r="H16" s="2"/>
      <c r="I16" s="2"/>
      <c r="J16" s="2"/>
      <c r="K16" s="2"/>
      <c r="L16" s="2"/>
      <c r="M16" s="2"/>
      <c r="N16" s="2"/>
      <c r="O16" s="2"/>
      <c r="P16" s="2"/>
      <c r="Q16" s="2"/>
      <c r="R16" s="2"/>
      <c r="S16" s="2"/>
      <c r="T16" s="2"/>
      <c r="U16" s="2"/>
      <c r="V16" s="2"/>
      <c r="W16" s="2"/>
      <c r="X16" s="2"/>
      <c r="Y16" s="2"/>
      <c r="Z16" s="2"/>
      <c r="AA16" s="2"/>
    </row>
    <row r="17" spans="2:27" ht="16.5" customHeight="1" x14ac:dyDescent="0.25">
      <c r="B17" s="21"/>
      <c r="C17" s="19" t="s">
        <v>40</v>
      </c>
      <c r="D17" s="19" t="s">
        <v>218</v>
      </c>
      <c r="E17" s="19" t="s">
        <v>131</v>
      </c>
      <c r="F17" s="19" t="s">
        <v>50</v>
      </c>
      <c r="G17" s="19" t="s">
        <v>353</v>
      </c>
      <c r="H17" s="2"/>
      <c r="I17" s="2"/>
      <c r="J17" s="2"/>
      <c r="K17" s="2"/>
      <c r="L17" s="2"/>
      <c r="M17" s="2"/>
      <c r="N17" s="2"/>
      <c r="O17" s="2"/>
      <c r="P17" s="2"/>
      <c r="Q17" s="2"/>
      <c r="R17" s="2"/>
      <c r="S17" s="2"/>
      <c r="T17" s="2"/>
      <c r="U17" s="2"/>
      <c r="V17" s="2"/>
      <c r="W17" s="2"/>
      <c r="X17" s="2"/>
      <c r="Y17" s="2"/>
      <c r="Z17" s="2"/>
      <c r="AA17" s="2"/>
    </row>
    <row r="18" spans="2:27" ht="16.5" customHeight="1" x14ac:dyDescent="0.25">
      <c r="B18" s="19" t="s">
        <v>47</v>
      </c>
      <c r="C18" s="2">
        <f>COUNTIFS(cases!$L:$L,C$17,cases!$E:$E,$B18)</f>
        <v>32</v>
      </c>
      <c r="D18" s="2">
        <f>COUNTIFS(cases!$L:$L,D$17,cases!$E:$E,$B18)</f>
        <v>5</v>
      </c>
      <c r="E18" s="2">
        <f>COUNTIFS(cases!$L:$L,E$17,cases!$E:$E,$B18)</f>
        <v>20</v>
      </c>
      <c r="F18" s="2">
        <f>COUNTIFS(cases!$L:$L,F$17,cases!$E:$E,$B18)</f>
        <v>6</v>
      </c>
      <c r="G18" s="1">
        <f t="shared" ref="G18:G23" si="2">SUM(C18:F18)</f>
        <v>63</v>
      </c>
      <c r="H18" s="2"/>
      <c r="I18" s="2"/>
      <c r="J18" s="2"/>
      <c r="K18" s="2"/>
      <c r="L18" s="2"/>
      <c r="M18" s="2"/>
      <c r="N18" s="2"/>
      <c r="O18" s="2"/>
      <c r="P18" s="2"/>
      <c r="Q18" s="2"/>
      <c r="R18" s="2"/>
      <c r="S18" s="2"/>
      <c r="T18" s="2"/>
      <c r="U18" s="2"/>
      <c r="V18" s="2"/>
      <c r="W18" s="2"/>
      <c r="X18" s="2"/>
      <c r="Y18" s="2"/>
      <c r="Z18" s="2"/>
      <c r="AA18" s="2"/>
    </row>
    <row r="19" spans="2:27" ht="16.5" customHeight="1" x14ac:dyDescent="0.25">
      <c r="B19" s="19" t="s">
        <v>36</v>
      </c>
      <c r="C19" s="2">
        <f>COUNTIFS(cases!$L:$L,C$17,cases!$E:$E,$B19)</f>
        <v>0</v>
      </c>
      <c r="D19" s="2">
        <f>COUNTIFS(cases!$L:$L,D$17,cases!$E:$E,$B19)</f>
        <v>1</v>
      </c>
      <c r="E19" s="2">
        <f>COUNTIFS(cases!$L:$L,E$17,cases!$E:$E,$B19)</f>
        <v>0</v>
      </c>
      <c r="F19" s="2">
        <f>COUNTIFS(cases!$L:$L,F$17,cases!$E:$E,$B19)</f>
        <v>11</v>
      </c>
      <c r="G19" s="1">
        <f t="shared" si="2"/>
        <v>12</v>
      </c>
      <c r="H19" s="2"/>
      <c r="I19" s="2"/>
      <c r="J19" s="2"/>
      <c r="K19" s="2"/>
      <c r="L19" s="2"/>
      <c r="M19" s="2"/>
      <c r="N19" s="2"/>
      <c r="O19" s="2"/>
      <c r="P19" s="2"/>
      <c r="Q19" s="2"/>
      <c r="R19" s="2"/>
      <c r="S19" s="2"/>
      <c r="T19" s="2"/>
      <c r="U19" s="2"/>
      <c r="V19" s="2"/>
      <c r="W19" s="2"/>
      <c r="X19" s="2"/>
      <c r="Y19" s="2"/>
      <c r="Z19" s="2"/>
      <c r="AA19" s="2"/>
    </row>
    <row r="20" spans="2:27" ht="16.5" customHeight="1" x14ac:dyDescent="0.25">
      <c r="B20" s="19" t="s">
        <v>273</v>
      </c>
      <c r="C20" s="2">
        <f>COUNTIFS(cases!$L:$L,C$17,cases!$E:$E,$B20)</f>
        <v>0</v>
      </c>
      <c r="D20" s="2">
        <f>COUNTIFS(cases!$L:$L,D$17,cases!$E:$E,$B20)</f>
        <v>0</v>
      </c>
      <c r="E20" s="2">
        <f>COUNTIFS(cases!$L:$L,E$17,cases!$E:$E,$B20)</f>
        <v>0</v>
      </c>
      <c r="F20" s="2">
        <f>COUNTIFS(cases!$L:$L,F$17,cases!$E:$E,$B20)</f>
        <v>0</v>
      </c>
      <c r="G20" s="1">
        <f t="shared" si="2"/>
        <v>0</v>
      </c>
      <c r="H20" s="2"/>
      <c r="I20" s="2"/>
      <c r="J20" s="2"/>
      <c r="K20" s="2"/>
      <c r="L20" s="2"/>
      <c r="M20" s="2"/>
      <c r="N20" s="2"/>
      <c r="O20" s="2"/>
      <c r="P20" s="2"/>
      <c r="Q20" s="2"/>
      <c r="R20" s="2"/>
      <c r="S20" s="2"/>
      <c r="T20" s="2"/>
      <c r="U20" s="2"/>
      <c r="V20" s="2"/>
      <c r="W20" s="2"/>
      <c r="X20" s="2"/>
      <c r="Y20" s="2"/>
      <c r="Z20" s="2"/>
      <c r="AA20" s="2"/>
    </row>
    <row r="21" spans="2:27" ht="16.5" customHeight="1" x14ac:dyDescent="0.25">
      <c r="B21" s="19" t="s">
        <v>105</v>
      </c>
      <c r="C21" s="2">
        <f>COUNTIFS(cases!$L:$L,C$17,cases!$E:$E,$B21)</f>
        <v>0</v>
      </c>
      <c r="D21" s="2">
        <f>COUNTIFS(cases!$L:$L,D$17,cases!$E:$E,$B21)</f>
        <v>0</v>
      </c>
      <c r="E21" s="2">
        <f>COUNTIFS(cases!$L:$L,E$17,cases!$E:$E,$B21)</f>
        <v>0</v>
      </c>
      <c r="F21" s="2">
        <f>COUNTIFS(cases!$L:$L,F$17,cases!$E:$E,$B21)</f>
        <v>1</v>
      </c>
      <c r="G21" s="1">
        <f t="shared" si="2"/>
        <v>1</v>
      </c>
      <c r="H21" s="2"/>
      <c r="I21" s="2"/>
      <c r="J21" s="2"/>
      <c r="K21" s="2"/>
      <c r="L21" s="2"/>
      <c r="M21" s="2"/>
      <c r="N21" s="2"/>
      <c r="O21" s="2"/>
      <c r="P21" s="2"/>
      <c r="Q21" s="2"/>
      <c r="R21" s="2"/>
      <c r="S21" s="2"/>
      <c r="T21" s="2"/>
      <c r="U21" s="2"/>
      <c r="V21" s="2"/>
      <c r="W21" s="2"/>
      <c r="X21" s="2"/>
      <c r="Y21" s="2"/>
      <c r="Z21" s="2"/>
      <c r="AA21" s="2"/>
    </row>
    <row r="22" spans="2:27" ht="16.5" customHeight="1" x14ac:dyDescent="0.25">
      <c r="B22" s="19" t="s">
        <v>59</v>
      </c>
      <c r="C22" s="2">
        <f>COUNTIFS(cases!$L:$L,C$17,cases!$E:$E,$B22)</f>
        <v>0</v>
      </c>
      <c r="D22" s="2">
        <f>COUNTIFS(cases!$L:$L,D$17,cases!$E:$E,$B22)</f>
        <v>0</v>
      </c>
      <c r="E22" s="2">
        <f>COUNTIFS(cases!$L:$L,E$17,cases!$E:$E,$B22)</f>
        <v>0</v>
      </c>
      <c r="F22" s="2">
        <f>COUNTIFS(cases!$L:$L,F$17,cases!$E:$E,$B22)</f>
        <v>5</v>
      </c>
      <c r="G22" s="1">
        <f t="shared" si="2"/>
        <v>5</v>
      </c>
      <c r="H22" s="2"/>
      <c r="I22" s="2"/>
      <c r="J22" s="2"/>
      <c r="K22" s="2"/>
      <c r="L22" s="2"/>
      <c r="M22" s="2"/>
      <c r="N22" s="2"/>
      <c r="O22" s="2"/>
      <c r="P22" s="2"/>
      <c r="Q22" s="2"/>
      <c r="R22" s="2"/>
      <c r="S22" s="2"/>
      <c r="T22" s="2"/>
      <c r="U22" s="2"/>
      <c r="V22" s="2"/>
      <c r="W22" s="2"/>
      <c r="X22" s="2"/>
      <c r="Y22" s="2"/>
      <c r="Z22" s="2"/>
      <c r="AA22" s="2"/>
    </row>
    <row r="23" spans="2:27" ht="16.5" customHeight="1" x14ac:dyDescent="0.25">
      <c r="B23" s="19" t="s">
        <v>277</v>
      </c>
      <c r="C23" s="2">
        <f>COUNTIFS(cases!$L:$L,C$17,cases!$E:$E,$B23)</f>
        <v>0</v>
      </c>
      <c r="D23" s="2">
        <f>COUNTIFS(cases!$L:$L,D$17,cases!$E:$E,$B23)</f>
        <v>0</v>
      </c>
      <c r="E23" s="2">
        <f>COUNTIFS(cases!$L:$L,E$17,cases!$E:$E,$B23)</f>
        <v>0</v>
      </c>
      <c r="F23" s="2">
        <f>COUNTIFS(cases!$L:$L,F$17,cases!$E:$E,$B23)</f>
        <v>0</v>
      </c>
      <c r="G23" s="1">
        <f t="shared" si="2"/>
        <v>0</v>
      </c>
      <c r="H23" s="2"/>
      <c r="I23" s="2"/>
      <c r="J23" s="2"/>
      <c r="K23" s="2"/>
      <c r="L23" s="2"/>
      <c r="M23" s="2"/>
      <c r="N23" s="2"/>
      <c r="O23" s="2"/>
      <c r="P23" s="2"/>
      <c r="Q23" s="2"/>
      <c r="R23" s="2"/>
      <c r="S23" s="2"/>
      <c r="T23" s="2"/>
      <c r="U23" s="2"/>
      <c r="V23" s="2"/>
      <c r="W23" s="2"/>
      <c r="X23" s="2"/>
      <c r="Y23" s="2"/>
      <c r="Z23" s="2"/>
      <c r="AA23" s="2"/>
    </row>
    <row r="24" spans="2:27" ht="16.5" customHeight="1" x14ac:dyDescent="0.25">
      <c r="B24" s="19" t="s">
        <v>353</v>
      </c>
      <c r="C24" s="1">
        <f>SUM(C18:C23)</f>
        <v>32</v>
      </c>
      <c r="D24" s="1">
        <f>SUM(D18:D23)</f>
        <v>6</v>
      </c>
      <c r="E24" s="1">
        <f>SUM(E18:E23)</f>
        <v>20</v>
      </c>
      <c r="F24" s="1">
        <f>SUM(F18:F23)</f>
        <v>23</v>
      </c>
      <c r="G24" s="20">
        <f>SUM(G18:G23)</f>
        <v>81</v>
      </c>
      <c r="H24" s="2"/>
      <c r="I24" s="2"/>
      <c r="J24" s="2"/>
      <c r="K24" s="2"/>
      <c r="L24" s="2"/>
      <c r="M24" s="2"/>
      <c r="N24" s="2"/>
      <c r="O24" s="2"/>
      <c r="P24" s="2"/>
      <c r="Q24" s="2"/>
      <c r="R24" s="2"/>
      <c r="S24" s="2"/>
      <c r="T24" s="2"/>
      <c r="U24" s="2"/>
      <c r="V24" s="2"/>
      <c r="W24" s="2"/>
      <c r="X24" s="2"/>
      <c r="Y24" s="2"/>
      <c r="Z24" s="2"/>
      <c r="AA24" s="2"/>
    </row>
    <row r="25" spans="2:27" ht="16.5" customHeight="1" x14ac:dyDescent="0.25">
      <c r="C25" s="2"/>
      <c r="D25" s="2"/>
      <c r="E25" s="2"/>
      <c r="F25" s="2"/>
      <c r="G25" s="2"/>
      <c r="H25" s="2"/>
      <c r="I25" s="2"/>
      <c r="J25" s="2"/>
      <c r="K25" s="2"/>
      <c r="L25" s="2"/>
      <c r="M25" s="2"/>
      <c r="N25" s="2"/>
      <c r="O25" s="2"/>
      <c r="P25" s="2"/>
      <c r="Q25" s="2"/>
      <c r="R25" s="2"/>
      <c r="S25" s="2"/>
      <c r="T25" s="2"/>
      <c r="U25" s="2"/>
      <c r="V25" s="2"/>
      <c r="W25" s="2"/>
      <c r="X25" s="2"/>
      <c r="Y25" s="2"/>
      <c r="Z25" s="2"/>
      <c r="AA25" s="2"/>
    </row>
    <row r="26" spans="2:27" ht="26" customHeight="1" x14ac:dyDescent="0.25">
      <c r="B26" s="25" t="s">
        <v>381</v>
      </c>
      <c r="C26" s="26"/>
      <c r="D26" s="26"/>
      <c r="E26" s="26"/>
      <c r="F26" s="26"/>
      <c r="G26" s="26"/>
      <c r="H26" s="26"/>
      <c r="I26" s="27"/>
      <c r="J26" s="2"/>
      <c r="K26" s="2"/>
      <c r="L26" s="2"/>
      <c r="M26" s="2"/>
      <c r="N26" s="2"/>
      <c r="O26" s="2"/>
      <c r="P26" s="2"/>
      <c r="Q26" s="2"/>
      <c r="R26" s="2"/>
      <c r="S26" s="2"/>
      <c r="T26" s="2"/>
      <c r="U26" s="2"/>
      <c r="V26" s="2"/>
      <c r="W26" s="2"/>
      <c r="X26" s="2"/>
      <c r="Y26" s="2"/>
      <c r="Z26" s="2"/>
      <c r="AA26" s="2"/>
    </row>
    <row r="27" spans="2:27" ht="26" customHeight="1" x14ac:dyDescent="0.25">
      <c r="B27" s="23" t="s">
        <v>378</v>
      </c>
      <c r="C27" s="23"/>
      <c r="D27" s="23"/>
      <c r="E27" s="23"/>
      <c r="F27" s="23"/>
      <c r="G27" s="23"/>
      <c r="H27" s="23"/>
      <c r="I27" s="23"/>
      <c r="J27" s="2"/>
      <c r="K27" s="2"/>
      <c r="L27" s="2"/>
      <c r="M27" s="2"/>
      <c r="N27" s="2"/>
      <c r="O27" s="2"/>
      <c r="P27" s="2"/>
      <c r="Q27" s="2"/>
      <c r="R27" s="2"/>
      <c r="S27" s="2"/>
      <c r="T27" s="2"/>
      <c r="U27" s="2"/>
      <c r="V27" s="2"/>
      <c r="W27" s="2"/>
      <c r="X27" s="2"/>
      <c r="Y27" s="2"/>
      <c r="Z27" s="2"/>
      <c r="AA27" s="2"/>
    </row>
    <row r="28" spans="2:27" ht="16.5" customHeight="1" x14ac:dyDescent="0.25">
      <c r="B28" s="21" t="s">
        <v>18</v>
      </c>
      <c r="C28" s="21" t="s">
        <v>8</v>
      </c>
      <c r="D28" s="21"/>
      <c r="E28" s="21"/>
      <c r="F28" s="21"/>
      <c r="G28" s="21"/>
      <c r="H28" s="21"/>
      <c r="I28" s="21"/>
      <c r="J28" s="2"/>
      <c r="K28" s="2"/>
      <c r="L28" s="2"/>
      <c r="M28" s="2"/>
      <c r="N28" s="2"/>
      <c r="O28" s="2"/>
      <c r="P28" s="2"/>
      <c r="Q28" s="2"/>
      <c r="R28" s="2"/>
      <c r="S28" s="2"/>
      <c r="T28" s="2"/>
      <c r="U28" s="2"/>
      <c r="V28" s="2"/>
      <c r="W28" s="2"/>
      <c r="X28" s="2"/>
      <c r="Y28" s="2"/>
      <c r="Z28" s="2"/>
      <c r="AA28" s="2"/>
    </row>
    <row r="29" spans="2:27" ht="16.5" customHeight="1" x14ac:dyDescent="0.25">
      <c r="B29" s="21"/>
      <c r="C29" s="19" t="s">
        <v>47</v>
      </c>
      <c r="D29" s="19" t="s">
        <v>36</v>
      </c>
      <c r="E29" s="19" t="s">
        <v>273</v>
      </c>
      <c r="F29" s="19" t="s">
        <v>105</v>
      </c>
      <c r="G29" s="19" t="s">
        <v>59</v>
      </c>
      <c r="H29" s="19" t="s">
        <v>277</v>
      </c>
      <c r="I29" s="19" t="s">
        <v>353</v>
      </c>
      <c r="J29" s="2"/>
      <c r="K29" s="2"/>
      <c r="L29" s="2"/>
      <c r="M29" s="2"/>
      <c r="N29" s="2"/>
      <c r="O29" s="2"/>
      <c r="P29" s="2"/>
      <c r="Q29" s="2"/>
      <c r="R29" s="2"/>
      <c r="S29" s="2"/>
      <c r="T29" s="2"/>
      <c r="U29" s="2"/>
      <c r="V29" s="2"/>
      <c r="W29" s="2"/>
      <c r="X29" s="2"/>
      <c r="Y29" s="2"/>
      <c r="Z29" s="2"/>
      <c r="AA29" s="2"/>
    </row>
    <row r="30" spans="2:27" ht="16.5" customHeight="1" x14ac:dyDescent="0.25">
      <c r="B30" s="19" t="s">
        <v>111</v>
      </c>
      <c r="C30" s="2">
        <f>COUNTIFS(incidents!$O:$O,$B30,incidents!$E:$E,C$29)</f>
        <v>4</v>
      </c>
      <c r="D30" s="2">
        <f>COUNTIFS(incidents!$O:$O,$B30,incidents!$E:$E,D$29)</f>
        <v>1</v>
      </c>
      <c r="E30" s="2">
        <f>COUNTIFS(incidents!$O:$O,$B30,incidents!$E:$E,E$29)</f>
        <v>0</v>
      </c>
      <c r="F30" s="2">
        <f>COUNTIFS(incidents!$O:$O,$B30,incidents!$E:$E,F$29)</f>
        <v>1</v>
      </c>
      <c r="G30" s="2">
        <f>COUNTIFS(incidents!$O:$O,$B30,incidents!$E:$E,G$29)</f>
        <v>0</v>
      </c>
      <c r="H30" s="2">
        <f>COUNTIFS(incidents!$O:$O,$B30,incidents!$E:$E,H$29)</f>
        <v>0</v>
      </c>
      <c r="I30" s="1">
        <f>SUM(C30:H30)</f>
        <v>6</v>
      </c>
      <c r="J30" s="2"/>
      <c r="K30" s="2"/>
      <c r="L30" s="2"/>
      <c r="M30" s="2"/>
      <c r="N30" s="2"/>
      <c r="O30" s="2"/>
      <c r="P30" s="2"/>
      <c r="Q30" s="2"/>
      <c r="R30" s="2"/>
      <c r="S30" s="2"/>
      <c r="T30" s="2"/>
      <c r="U30" s="2"/>
      <c r="V30" s="2"/>
      <c r="W30" s="2"/>
      <c r="X30" s="2"/>
      <c r="Y30" s="2"/>
      <c r="Z30" s="2"/>
      <c r="AA30" s="2"/>
    </row>
    <row r="31" spans="2:27" ht="16.5" customHeight="1" x14ac:dyDescent="0.25">
      <c r="B31" s="19" t="s">
        <v>42</v>
      </c>
      <c r="C31" s="2">
        <f>COUNTIFS(incidents!$O:$O,$B31,incidents!$E:$E,C$29)</f>
        <v>10</v>
      </c>
      <c r="D31" s="2">
        <f>COUNTIFS(incidents!$O:$O,$B31,incidents!$E:$E,D$29)</f>
        <v>2</v>
      </c>
      <c r="E31" s="2">
        <f>COUNTIFS(incidents!$O:$O,$B31,incidents!$E:$E,E$29)</f>
        <v>0</v>
      </c>
      <c r="F31" s="2">
        <f>COUNTIFS(incidents!$O:$O,$B31,incidents!$E:$E,F$29)</f>
        <v>0</v>
      </c>
      <c r="G31" s="2">
        <f>COUNTIFS(incidents!$O:$O,$B31,incidents!$E:$E,G$29)</f>
        <v>2</v>
      </c>
      <c r="H31" s="2">
        <f>COUNTIFS(incidents!$O:$O,$B31,incidents!$E:$E,H$29)</f>
        <v>0</v>
      </c>
      <c r="I31" s="1">
        <f>SUM(C31:H31)</f>
        <v>14</v>
      </c>
      <c r="J31" s="2"/>
      <c r="K31" s="2"/>
      <c r="L31" s="2"/>
      <c r="M31" s="2"/>
      <c r="N31" s="2"/>
      <c r="O31" s="2"/>
      <c r="P31" s="2"/>
      <c r="Q31" s="2"/>
      <c r="R31" s="2"/>
      <c r="S31" s="2"/>
      <c r="T31" s="2"/>
      <c r="U31" s="2"/>
      <c r="V31" s="2"/>
      <c r="W31" s="2"/>
      <c r="X31" s="2"/>
      <c r="Y31" s="2"/>
      <c r="Z31" s="2"/>
      <c r="AA31" s="2"/>
    </row>
    <row r="32" spans="2:27" ht="16.5" customHeight="1" x14ac:dyDescent="0.25">
      <c r="B32" s="19" t="s">
        <v>353</v>
      </c>
      <c r="C32" s="1">
        <f t="shared" ref="C32:H32" si="3">SUM(C30:C31)</f>
        <v>14</v>
      </c>
      <c r="D32" s="1">
        <f t="shared" si="3"/>
        <v>3</v>
      </c>
      <c r="E32" s="1">
        <f t="shared" si="3"/>
        <v>0</v>
      </c>
      <c r="F32" s="1">
        <f t="shared" si="3"/>
        <v>1</v>
      </c>
      <c r="G32" s="1">
        <f t="shared" si="3"/>
        <v>2</v>
      </c>
      <c r="H32" s="1">
        <f t="shared" si="3"/>
        <v>0</v>
      </c>
      <c r="I32" s="20">
        <f>SUM(C32:H32)</f>
        <v>20</v>
      </c>
      <c r="J32" s="2"/>
      <c r="K32" s="2"/>
      <c r="L32" s="2"/>
      <c r="M32" s="2"/>
      <c r="N32" s="2"/>
      <c r="O32" s="2"/>
      <c r="P32" s="2"/>
      <c r="Q32" s="2"/>
      <c r="R32" s="2"/>
      <c r="S32" s="2"/>
      <c r="T32" s="2"/>
      <c r="U32" s="2"/>
      <c r="V32" s="2"/>
      <c r="W32" s="2"/>
      <c r="X32" s="2"/>
      <c r="Y32" s="2"/>
      <c r="Z32" s="2"/>
      <c r="AA32" s="2"/>
    </row>
    <row r="33" spans="2:27" ht="16.5" customHeight="1" x14ac:dyDescent="0.25">
      <c r="C33" s="2"/>
      <c r="D33" s="2"/>
      <c r="E33" s="2"/>
      <c r="F33" s="2"/>
      <c r="G33" s="2"/>
      <c r="H33" s="2"/>
      <c r="I33" s="2"/>
      <c r="J33" s="2"/>
      <c r="K33" s="2"/>
      <c r="L33" s="2"/>
      <c r="M33" s="2"/>
      <c r="N33" s="2"/>
      <c r="O33" s="2"/>
      <c r="P33" s="2"/>
      <c r="Q33" s="2"/>
      <c r="R33" s="2"/>
      <c r="S33" s="2"/>
      <c r="T33" s="2"/>
      <c r="U33" s="2"/>
      <c r="V33" s="2"/>
      <c r="W33" s="2"/>
      <c r="X33" s="2"/>
      <c r="Y33" s="2"/>
      <c r="Z33" s="2"/>
      <c r="AA33" s="2"/>
    </row>
    <row r="34" spans="2:27" ht="26" customHeight="1" x14ac:dyDescent="0.25">
      <c r="B34" s="22" t="s">
        <v>382</v>
      </c>
      <c r="C34" s="22"/>
      <c r="D34" s="22"/>
      <c r="E34" s="22"/>
      <c r="F34" s="22"/>
      <c r="G34" s="22"/>
      <c r="H34" s="2"/>
      <c r="I34" s="2"/>
      <c r="J34" s="2"/>
      <c r="K34" s="2"/>
      <c r="L34" s="2"/>
      <c r="M34" s="2"/>
      <c r="N34" s="2"/>
      <c r="O34" s="2"/>
      <c r="P34" s="2"/>
      <c r="Q34" s="2"/>
      <c r="R34" s="2"/>
      <c r="S34" s="2"/>
      <c r="T34" s="2"/>
      <c r="U34" s="2"/>
      <c r="V34" s="2"/>
      <c r="W34" s="2"/>
      <c r="X34" s="2"/>
      <c r="Y34" s="2"/>
      <c r="Z34" s="2"/>
      <c r="AA34" s="2"/>
    </row>
    <row r="35" spans="2:27" ht="26" customHeight="1" x14ac:dyDescent="0.25">
      <c r="B35" s="23" t="s">
        <v>377</v>
      </c>
      <c r="C35" s="23"/>
      <c r="D35" s="23"/>
      <c r="E35" s="23"/>
      <c r="F35" s="23"/>
      <c r="G35" s="23"/>
      <c r="H35" s="2"/>
      <c r="I35" s="2"/>
      <c r="J35" s="2"/>
      <c r="K35" s="2"/>
      <c r="L35" s="2"/>
      <c r="M35" s="2"/>
      <c r="N35" s="2"/>
      <c r="O35" s="2"/>
      <c r="P35" s="2"/>
      <c r="Q35" s="2"/>
      <c r="R35" s="2"/>
      <c r="S35" s="2"/>
      <c r="T35" s="2"/>
      <c r="U35" s="2"/>
      <c r="V35" s="2"/>
      <c r="W35" s="2"/>
      <c r="X35" s="2"/>
      <c r="Y35" s="2"/>
      <c r="Z35" s="2"/>
      <c r="AA35" s="2"/>
    </row>
    <row r="36" spans="2:27" ht="16.5" customHeight="1" x14ac:dyDescent="0.25">
      <c r="B36" s="24" t="s">
        <v>357</v>
      </c>
      <c r="C36" s="24" t="s">
        <v>15</v>
      </c>
      <c r="D36" s="24"/>
      <c r="E36" s="24"/>
      <c r="F36" s="24"/>
      <c r="G36" s="24"/>
      <c r="H36" s="2"/>
      <c r="I36" s="2"/>
      <c r="J36" s="2"/>
      <c r="K36" s="2"/>
      <c r="L36" s="2"/>
      <c r="M36" s="2"/>
      <c r="N36" s="2"/>
      <c r="O36" s="2"/>
      <c r="P36" s="2"/>
      <c r="Q36" s="2"/>
      <c r="R36" s="2"/>
      <c r="S36" s="2"/>
      <c r="T36" s="2"/>
      <c r="U36" s="2"/>
      <c r="V36" s="2"/>
      <c r="W36" s="2"/>
      <c r="X36" s="2"/>
      <c r="Y36" s="2"/>
      <c r="Z36" s="2"/>
      <c r="AA36" s="2"/>
    </row>
    <row r="37" spans="2:27" ht="16.5" customHeight="1" x14ac:dyDescent="0.25">
      <c r="B37" s="24"/>
      <c r="C37" s="19" t="s">
        <v>40</v>
      </c>
      <c r="D37" s="19" t="s">
        <v>218</v>
      </c>
      <c r="E37" s="19" t="s">
        <v>131</v>
      </c>
      <c r="F37" s="19" t="s">
        <v>50</v>
      </c>
      <c r="G37" s="19" t="s">
        <v>353</v>
      </c>
      <c r="H37" s="2"/>
      <c r="I37" s="2"/>
      <c r="J37" s="2"/>
      <c r="K37" s="2"/>
      <c r="L37" s="2"/>
      <c r="M37" s="2"/>
      <c r="N37" s="2"/>
      <c r="O37" s="2"/>
      <c r="P37" s="2"/>
      <c r="Q37" s="2"/>
      <c r="R37" s="2"/>
      <c r="S37" s="2"/>
      <c r="T37" s="2"/>
      <c r="U37" s="2"/>
      <c r="V37" s="2"/>
      <c r="W37" s="2"/>
      <c r="X37" s="2"/>
      <c r="Y37" s="2"/>
      <c r="Z37" s="2"/>
      <c r="AA37" s="2"/>
    </row>
    <row r="38" spans="2:27" ht="16.5" customHeight="1" x14ac:dyDescent="0.25">
      <c r="B38" s="19" t="s">
        <v>288</v>
      </c>
      <c r="C38" s="2">
        <f>COUNTIFS(cases!$U:$U,$B38,cases!$L:$L,C$37)</f>
        <v>32</v>
      </c>
      <c r="D38" s="2">
        <f>COUNTIFS(cases!$U:$U,$B38,cases!$L:$L,D$37)</f>
        <v>6</v>
      </c>
      <c r="E38" s="2">
        <f>COUNTIFS(cases!$U:$U,$B38,cases!$L:$L,E$37)</f>
        <v>19</v>
      </c>
      <c r="F38" s="2">
        <f>COUNTIFS(cases!$U:$U,$B38,cases!$L:$L,F$37)</f>
        <v>22</v>
      </c>
      <c r="G38" s="1">
        <f>SUM(C38:F38)</f>
        <v>79</v>
      </c>
      <c r="H38" s="2"/>
      <c r="I38" s="2"/>
      <c r="J38" s="2"/>
      <c r="K38" s="2"/>
      <c r="L38" s="2"/>
      <c r="M38" s="2"/>
      <c r="N38" s="2"/>
      <c r="O38" s="2"/>
      <c r="P38" s="2"/>
      <c r="Q38" s="2"/>
      <c r="R38" s="2"/>
      <c r="S38" s="2"/>
      <c r="T38" s="2"/>
      <c r="U38" s="2"/>
      <c r="V38" s="2"/>
      <c r="W38" s="2"/>
      <c r="X38" s="2"/>
      <c r="Y38" s="2"/>
      <c r="Z38" s="2"/>
      <c r="AA38" s="2"/>
    </row>
    <row r="39" spans="2:27" ht="16.5" customHeight="1" x14ac:dyDescent="0.25">
      <c r="B39" s="19" t="s">
        <v>293</v>
      </c>
      <c r="C39" s="2">
        <f>COUNTIFS(cases!$U:$U,$B39,cases!$L:$L,C$37)</f>
        <v>0</v>
      </c>
      <c r="D39" s="2">
        <f>COUNTIFS(cases!$U:$U,$B39,cases!$L:$L,D$37)</f>
        <v>0</v>
      </c>
      <c r="E39" s="2">
        <f>COUNTIFS(cases!$U:$U,$B39,cases!$L:$L,E$37)</f>
        <v>1</v>
      </c>
      <c r="F39" s="2">
        <f>COUNTIFS(cases!$U:$U,$B39,cases!$L:$L,F$37)</f>
        <v>1</v>
      </c>
      <c r="G39" s="1">
        <f>SUM(C39:F39)</f>
        <v>2</v>
      </c>
      <c r="H39" s="2"/>
      <c r="I39" s="2"/>
      <c r="J39" s="2"/>
      <c r="K39" s="2"/>
      <c r="L39" s="2"/>
      <c r="M39" s="2"/>
      <c r="N39" s="2"/>
      <c r="O39" s="2"/>
      <c r="P39" s="2"/>
      <c r="Q39" s="2"/>
      <c r="R39" s="2"/>
      <c r="S39" s="2"/>
      <c r="T39" s="2"/>
      <c r="U39" s="2"/>
      <c r="V39" s="2"/>
      <c r="W39" s="2"/>
      <c r="X39" s="2"/>
      <c r="Y39" s="2"/>
      <c r="Z39" s="2"/>
      <c r="AA39" s="2"/>
    </row>
    <row r="40" spans="2:27" ht="16.5" customHeight="1" x14ac:dyDescent="0.25">
      <c r="B40" s="19" t="s">
        <v>353</v>
      </c>
      <c r="C40" s="1">
        <f>SUM(C38:C39)</f>
        <v>32</v>
      </c>
      <c r="D40" s="1">
        <f>SUM(D38:D39)</f>
        <v>6</v>
      </c>
      <c r="E40" s="1">
        <f>SUM(E38:E39)</f>
        <v>20</v>
      </c>
      <c r="F40" s="1">
        <f>SUM(F38:F39)</f>
        <v>23</v>
      </c>
      <c r="G40" s="20">
        <f>SUM(G38:G39)</f>
        <v>81</v>
      </c>
      <c r="H40" s="2"/>
      <c r="I40" s="2"/>
      <c r="J40" s="2"/>
      <c r="K40" s="2"/>
      <c r="L40" s="2"/>
      <c r="M40" s="2"/>
      <c r="N40" s="2"/>
      <c r="O40" s="2"/>
      <c r="P40" s="2"/>
      <c r="Q40" s="2"/>
      <c r="R40" s="2"/>
      <c r="S40" s="2"/>
      <c r="T40" s="2"/>
      <c r="U40" s="2"/>
      <c r="V40" s="2"/>
      <c r="W40" s="2"/>
      <c r="X40" s="2"/>
      <c r="Y40" s="2"/>
      <c r="Z40" s="2"/>
      <c r="AA40" s="2"/>
    </row>
    <row r="41" spans="2:27" ht="16.5" customHeight="1" x14ac:dyDescent="0.25">
      <c r="C41" s="2"/>
      <c r="D41" s="2"/>
      <c r="E41" s="2"/>
      <c r="F41" s="2"/>
      <c r="G41" s="2"/>
      <c r="H41" s="2"/>
      <c r="I41" s="2"/>
      <c r="J41" s="2"/>
      <c r="K41" s="2"/>
      <c r="L41" s="2"/>
      <c r="M41" s="2"/>
      <c r="N41" s="2"/>
      <c r="O41" s="2"/>
      <c r="P41" s="2"/>
      <c r="Q41" s="2"/>
      <c r="R41" s="2"/>
      <c r="S41" s="2"/>
      <c r="T41" s="2"/>
      <c r="U41" s="2"/>
      <c r="V41" s="2"/>
      <c r="W41" s="2"/>
      <c r="X41" s="2"/>
      <c r="Y41" s="2"/>
      <c r="Z41" s="2"/>
      <c r="AA41" s="2"/>
    </row>
    <row r="42" spans="2:27" ht="25.5" customHeight="1" x14ac:dyDescent="0.25">
      <c r="B42" s="22" t="s">
        <v>382</v>
      </c>
      <c r="C42" s="22"/>
      <c r="D42" s="22"/>
      <c r="E42" s="22"/>
      <c r="F42" s="22"/>
      <c r="G42" s="22"/>
      <c r="H42" s="2"/>
      <c r="I42" s="2"/>
      <c r="J42" s="2"/>
      <c r="K42" s="2"/>
      <c r="L42" s="2"/>
      <c r="M42" s="2"/>
      <c r="N42" s="2"/>
      <c r="O42" s="2"/>
      <c r="P42" s="2"/>
      <c r="Q42" s="2"/>
      <c r="R42" s="2"/>
      <c r="S42" s="2"/>
      <c r="T42" s="2"/>
      <c r="U42" s="2"/>
      <c r="V42" s="2"/>
      <c r="W42" s="2"/>
      <c r="X42" s="2"/>
      <c r="Y42" s="2"/>
      <c r="Z42" s="2"/>
      <c r="AA42" s="2"/>
    </row>
    <row r="43" spans="2:27" ht="25.5" customHeight="1" x14ac:dyDescent="0.25">
      <c r="B43" s="23" t="s">
        <v>373</v>
      </c>
      <c r="C43" s="23"/>
      <c r="D43" s="23"/>
      <c r="E43" s="23"/>
      <c r="F43" s="23"/>
      <c r="G43" s="23"/>
      <c r="H43" s="2"/>
      <c r="I43" s="2"/>
      <c r="J43" s="2"/>
      <c r="K43" s="2"/>
      <c r="L43" s="2"/>
      <c r="M43" s="2"/>
      <c r="N43" s="2"/>
      <c r="O43" s="2"/>
      <c r="P43" s="2"/>
      <c r="Q43" s="2"/>
      <c r="R43" s="2"/>
      <c r="S43" s="2"/>
      <c r="T43" s="2"/>
      <c r="U43" s="2"/>
      <c r="V43" s="2"/>
      <c r="W43" s="2"/>
      <c r="X43" s="2"/>
      <c r="Y43" s="2"/>
      <c r="Z43" s="2"/>
      <c r="AA43" s="2"/>
    </row>
    <row r="44" spans="2:27" ht="16.5" customHeight="1" x14ac:dyDescent="0.25">
      <c r="B44" s="21" t="s">
        <v>358</v>
      </c>
      <c r="C44" s="21" t="s">
        <v>15</v>
      </c>
      <c r="D44" s="21"/>
      <c r="E44" s="21"/>
      <c r="F44" s="21"/>
      <c r="G44" s="21"/>
      <c r="H44" s="2"/>
      <c r="I44" s="2"/>
      <c r="J44" s="2"/>
      <c r="K44" s="2"/>
      <c r="L44" s="2"/>
      <c r="M44" s="2"/>
      <c r="N44" s="2"/>
      <c r="O44" s="2"/>
      <c r="P44" s="2"/>
      <c r="Q44" s="2"/>
      <c r="R44" s="2"/>
      <c r="S44" s="2"/>
      <c r="T44" s="2"/>
      <c r="U44" s="2"/>
      <c r="V44" s="2"/>
      <c r="W44" s="2"/>
      <c r="X44" s="2"/>
      <c r="Y44" s="2"/>
      <c r="Z44" s="2"/>
      <c r="AA44" s="2"/>
    </row>
    <row r="45" spans="2:27" ht="16.5" customHeight="1" x14ac:dyDescent="0.25">
      <c r="B45" s="21"/>
      <c r="C45" s="19" t="s">
        <v>40</v>
      </c>
      <c r="D45" s="19" t="s">
        <v>218</v>
      </c>
      <c r="E45" s="19" t="s">
        <v>131</v>
      </c>
      <c r="F45" s="19" t="s">
        <v>50</v>
      </c>
      <c r="G45" s="19" t="s">
        <v>353</v>
      </c>
      <c r="H45" s="2"/>
      <c r="I45" s="2"/>
      <c r="J45" s="2"/>
      <c r="K45" s="2"/>
      <c r="L45" s="2"/>
      <c r="M45" s="2"/>
      <c r="N45" s="2"/>
      <c r="O45" s="2"/>
      <c r="P45" s="2"/>
      <c r="Q45" s="2"/>
      <c r="R45" s="2"/>
      <c r="S45" s="2"/>
      <c r="T45" s="2"/>
      <c r="U45" s="2"/>
      <c r="V45" s="2"/>
      <c r="W45" s="2"/>
      <c r="X45" s="2"/>
      <c r="Y45" s="2"/>
      <c r="Z45" s="2"/>
      <c r="AA45" s="2"/>
    </row>
    <row r="46" spans="2:27" ht="16.5" customHeight="1" x14ac:dyDescent="0.25">
      <c r="B46" s="19" t="s">
        <v>298</v>
      </c>
      <c r="C46" s="2">
        <f>COUNTIFS(cases!$W:$W,$B46,cases!$L:$L,C$45)</f>
        <v>0</v>
      </c>
      <c r="D46" s="2">
        <f>COUNTIFS(cases!$W:$W,$B46,cases!$L:$L,D$45)</f>
        <v>0</v>
      </c>
      <c r="E46" s="2">
        <f>COUNTIFS(cases!$W:$W,$B46,cases!$L:$L,E$45)</f>
        <v>0</v>
      </c>
      <c r="F46" s="2">
        <f>COUNTIFS(cases!$W:$W,$B46,cases!$L:$L,F$45)</f>
        <v>2</v>
      </c>
      <c r="G46" s="1">
        <f t="shared" ref="G46:G52" si="4">SUM(C46:F46)</f>
        <v>2</v>
      </c>
      <c r="H46" s="2"/>
      <c r="I46" s="2"/>
      <c r="J46" s="2"/>
      <c r="K46" s="2"/>
      <c r="L46" s="2"/>
      <c r="M46" s="2"/>
      <c r="N46" s="2"/>
      <c r="O46" s="2"/>
      <c r="P46" s="2"/>
      <c r="Q46" s="2"/>
      <c r="R46" s="2"/>
      <c r="S46" s="2"/>
      <c r="T46" s="2"/>
      <c r="U46" s="2"/>
      <c r="V46" s="2"/>
      <c r="W46" s="2"/>
      <c r="X46" s="2"/>
      <c r="Y46" s="2"/>
      <c r="Z46" s="2"/>
      <c r="AA46" s="2"/>
    </row>
    <row r="47" spans="2:27" ht="16.5" customHeight="1" x14ac:dyDescent="0.25">
      <c r="B47" s="19" t="s">
        <v>304</v>
      </c>
      <c r="C47" s="2">
        <f>COUNTIFS(cases!$W:$W,$B47,cases!$L:$L,C$45)</f>
        <v>0</v>
      </c>
      <c r="D47" s="2">
        <f>COUNTIFS(cases!$W:$W,$B47,cases!$L:$L,D$45)</f>
        <v>0</v>
      </c>
      <c r="E47" s="2">
        <f>COUNTIFS(cases!$W:$W,$B47,cases!$L:$L,E$45)</f>
        <v>0</v>
      </c>
      <c r="F47" s="2">
        <f>COUNTIFS(cases!$W:$W,$B47,cases!$L:$L,F$45)</f>
        <v>1</v>
      </c>
      <c r="G47" s="1">
        <f t="shared" si="4"/>
        <v>1</v>
      </c>
      <c r="H47" s="2"/>
      <c r="I47" s="2"/>
      <c r="J47" s="2"/>
      <c r="K47" s="2"/>
      <c r="L47" s="2"/>
      <c r="M47" s="2"/>
      <c r="N47" s="2"/>
      <c r="O47" s="2"/>
      <c r="P47" s="2"/>
      <c r="Q47" s="2"/>
      <c r="R47" s="2"/>
      <c r="S47" s="2"/>
      <c r="T47" s="2"/>
      <c r="U47" s="2"/>
      <c r="V47" s="2"/>
      <c r="W47" s="2"/>
      <c r="X47" s="2"/>
      <c r="Y47" s="2"/>
      <c r="Z47" s="2"/>
      <c r="AA47" s="2"/>
    </row>
    <row r="48" spans="2:27" ht="16.5" customHeight="1" x14ac:dyDescent="0.25">
      <c r="B48" s="19" t="s">
        <v>292</v>
      </c>
      <c r="C48" s="2">
        <f>COUNTIFS(cases!$W:$W,$B48,cases!$L:$L,C$45)</f>
        <v>1</v>
      </c>
      <c r="D48" s="2">
        <f>COUNTIFS(cases!$W:$W,$B48,cases!$L:$L,D$45)</f>
        <v>4</v>
      </c>
      <c r="E48" s="2">
        <f>COUNTIFS(cases!$W:$W,$B48,cases!$L:$L,E$45)</f>
        <v>1</v>
      </c>
      <c r="F48" s="2">
        <f>COUNTIFS(cases!$W:$W,$B48,cases!$L:$L,F$45)</f>
        <v>0</v>
      </c>
      <c r="G48" s="1">
        <f t="shared" si="4"/>
        <v>6</v>
      </c>
      <c r="H48" s="2"/>
      <c r="I48" s="2"/>
      <c r="J48" s="2"/>
      <c r="K48" s="2"/>
      <c r="L48" s="2"/>
      <c r="M48" s="2"/>
      <c r="N48" s="2"/>
      <c r="O48" s="2"/>
      <c r="P48" s="2"/>
      <c r="Q48" s="2"/>
      <c r="R48" s="2"/>
      <c r="S48" s="2"/>
      <c r="T48" s="2"/>
      <c r="U48" s="2"/>
      <c r="V48" s="2"/>
      <c r="W48" s="2"/>
      <c r="X48" s="2"/>
      <c r="Y48" s="2"/>
      <c r="Z48" s="2"/>
      <c r="AA48" s="2"/>
    </row>
    <row r="49" spans="2:27" ht="16.5" customHeight="1" x14ac:dyDescent="0.25">
      <c r="B49" s="19" t="s">
        <v>55</v>
      </c>
      <c r="C49" s="2">
        <f>COUNTIFS(cases!$W:$W,$B49,cases!$L:$L,C$45)</f>
        <v>0</v>
      </c>
      <c r="D49" s="2">
        <f>COUNTIFS(cases!$W:$W,$B49,cases!$L:$L,D$45)</f>
        <v>1</v>
      </c>
      <c r="E49" s="2">
        <f>COUNTIFS(cases!$W:$W,$B49,cases!$L:$L,E$45)</f>
        <v>1</v>
      </c>
      <c r="F49" s="2">
        <f>COUNTIFS(cases!$W:$W,$B49,cases!$L:$L,F$45)</f>
        <v>0</v>
      </c>
      <c r="G49" s="1">
        <f t="shared" si="4"/>
        <v>2</v>
      </c>
      <c r="H49" s="2"/>
      <c r="I49" s="2"/>
      <c r="J49" s="2"/>
      <c r="K49" s="2"/>
      <c r="L49" s="2"/>
      <c r="M49" s="2"/>
      <c r="N49" s="2"/>
      <c r="O49" s="2"/>
      <c r="P49" s="2"/>
      <c r="Q49" s="2"/>
      <c r="R49" s="2"/>
      <c r="S49" s="2"/>
      <c r="T49" s="2"/>
      <c r="U49" s="2"/>
      <c r="V49" s="2"/>
      <c r="W49" s="2"/>
      <c r="X49" s="2"/>
      <c r="Y49" s="2"/>
      <c r="Z49" s="2"/>
      <c r="AA49" s="2"/>
    </row>
    <row r="50" spans="2:27" ht="16.5" customHeight="1" x14ac:dyDescent="0.25">
      <c r="B50" s="19" t="s">
        <v>337</v>
      </c>
      <c r="C50" s="2">
        <f>COUNTIFS(cases!$W:$W,$B50,cases!$L:$L,C$45)</f>
        <v>0</v>
      </c>
      <c r="D50" s="2">
        <f>COUNTIFS(cases!$W:$W,$B50,cases!$L:$L,D$45)</f>
        <v>1</v>
      </c>
      <c r="E50" s="2">
        <f>COUNTIFS(cases!$W:$W,$B50,cases!$L:$L,E$45)</f>
        <v>0</v>
      </c>
      <c r="F50" s="2">
        <f>COUNTIFS(cases!$W:$W,$B50,cases!$L:$L,F$45)</f>
        <v>0</v>
      </c>
      <c r="G50" s="1">
        <f t="shared" si="4"/>
        <v>1</v>
      </c>
      <c r="H50" s="2"/>
      <c r="I50" s="2"/>
      <c r="J50" s="2"/>
      <c r="K50" s="2"/>
      <c r="L50" s="2"/>
      <c r="M50" s="2"/>
      <c r="N50" s="2"/>
      <c r="O50" s="2"/>
      <c r="P50" s="2"/>
      <c r="Q50" s="2"/>
      <c r="R50" s="2"/>
      <c r="S50" s="2"/>
      <c r="T50" s="2"/>
      <c r="U50" s="2"/>
      <c r="V50" s="2"/>
      <c r="W50" s="2"/>
      <c r="X50" s="2"/>
      <c r="Y50" s="2"/>
      <c r="Z50" s="2"/>
      <c r="AA50" s="2"/>
    </row>
    <row r="51" spans="2:27" ht="16.5" customHeight="1" x14ac:dyDescent="0.25">
      <c r="B51" s="19" t="s">
        <v>289</v>
      </c>
      <c r="C51" s="2">
        <f>COUNTIFS(cases!$W:$W,$B51,cases!$L:$L,C$45)</f>
        <v>1</v>
      </c>
      <c r="D51" s="2">
        <f>COUNTIFS(cases!$W:$W,$B51,cases!$L:$L,D$45)</f>
        <v>0</v>
      </c>
      <c r="E51" s="2">
        <f>COUNTIFS(cases!$W:$W,$B51,cases!$L:$L,E$45)</f>
        <v>1</v>
      </c>
      <c r="F51" s="2">
        <f>COUNTIFS(cases!$W:$W,$B51,cases!$L:$L,F$45)</f>
        <v>10</v>
      </c>
      <c r="G51" s="1">
        <f t="shared" si="4"/>
        <v>12</v>
      </c>
      <c r="H51" s="2"/>
      <c r="I51" s="2"/>
      <c r="J51" s="2"/>
      <c r="K51" s="2"/>
      <c r="L51" s="2"/>
      <c r="M51" s="2"/>
      <c r="N51" s="2"/>
      <c r="O51" s="2"/>
      <c r="P51" s="2"/>
      <c r="Q51" s="2"/>
      <c r="R51" s="2"/>
      <c r="S51" s="2"/>
      <c r="T51" s="2"/>
      <c r="U51" s="2"/>
      <c r="V51" s="2"/>
      <c r="W51" s="2"/>
      <c r="X51" s="2"/>
      <c r="Y51" s="2"/>
      <c r="Z51" s="2"/>
      <c r="AA51" s="2"/>
    </row>
    <row r="52" spans="2:27" ht="16.5" customHeight="1" x14ac:dyDescent="0.25">
      <c r="B52" s="19" t="s">
        <v>43</v>
      </c>
      <c r="C52" s="2">
        <f>COUNTIFS(cases!$W:$W,$B52,cases!$L:$L,C$45)</f>
        <v>30</v>
      </c>
      <c r="D52" s="2">
        <f>COUNTIFS(cases!$W:$W,$B52,cases!$L:$L,D$45)</f>
        <v>0</v>
      </c>
      <c r="E52" s="2">
        <f>COUNTIFS(cases!$W:$W,$B52,cases!$L:$L,E$45)</f>
        <v>17</v>
      </c>
      <c r="F52" s="2">
        <f>COUNTIFS(cases!$W:$W,$B52,cases!$L:$L,F$45)</f>
        <v>10</v>
      </c>
      <c r="G52" s="1">
        <f t="shared" si="4"/>
        <v>57</v>
      </c>
      <c r="H52" s="2"/>
      <c r="I52" s="2"/>
      <c r="J52" s="2"/>
      <c r="K52" s="2"/>
      <c r="L52" s="2"/>
      <c r="M52" s="2"/>
      <c r="N52" s="2"/>
      <c r="O52" s="2"/>
      <c r="P52" s="2"/>
      <c r="Q52" s="2"/>
      <c r="R52" s="2"/>
      <c r="S52" s="2"/>
      <c r="T52" s="2"/>
      <c r="U52" s="2"/>
      <c r="V52" s="2"/>
      <c r="W52" s="2"/>
      <c r="X52" s="2"/>
      <c r="Y52" s="2"/>
      <c r="Z52" s="2"/>
      <c r="AA52" s="2"/>
    </row>
    <row r="53" spans="2:27" ht="16.5" customHeight="1" x14ac:dyDescent="0.25">
      <c r="B53" s="19" t="s">
        <v>353</v>
      </c>
      <c r="C53" s="1">
        <f>SUM(C46:C52)</f>
        <v>32</v>
      </c>
      <c r="D53" s="1">
        <f>SUM(D46:D52)</f>
        <v>6</v>
      </c>
      <c r="E53" s="1">
        <f>SUM(E46:E52)</f>
        <v>20</v>
      </c>
      <c r="F53" s="1">
        <f>SUM(F46:F52)</f>
        <v>23</v>
      </c>
      <c r="G53" s="20">
        <f>SUM(G46:G52)</f>
        <v>81</v>
      </c>
      <c r="H53" s="2"/>
      <c r="I53" s="2"/>
      <c r="J53" s="2"/>
      <c r="K53" s="2"/>
      <c r="L53" s="2"/>
      <c r="M53" s="2"/>
      <c r="N53" s="2"/>
      <c r="O53" s="2"/>
      <c r="P53" s="2"/>
      <c r="Q53" s="2"/>
      <c r="R53" s="2"/>
      <c r="S53" s="2"/>
      <c r="T53" s="2"/>
      <c r="U53" s="2"/>
      <c r="V53" s="2"/>
      <c r="W53" s="2"/>
      <c r="X53" s="2"/>
      <c r="Y53" s="2"/>
      <c r="Z53" s="2"/>
      <c r="AA53" s="2"/>
    </row>
    <row r="54" spans="2:27" ht="16.5" customHeight="1" x14ac:dyDescent="0.25">
      <c r="C54" s="2"/>
      <c r="D54" s="2"/>
      <c r="E54" s="2"/>
      <c r="F54" s="2"/>
      <c r="G54" s="2"/>
      <c r="H54" s="2"/>
      <c r="I54" s="2"/>
      <c r="J54" s="2"/>
      <c r="K54" s="2"/>
      <c r="L54" s="2"/>
      <c r="M54" s="2"/>
      <c r="N54" s="2"/>
      <c r="O54" s="2"/>
      <c r="P54" s="2"/>
      <c r="Q54" s="2"/>
      <c r="R54" s="2"/>
      <c r="S54" s="2"/>
      <c r="T54" s="2"/>
      <c r="U54" s="2"/>
      <c r="V54" s="2"/>
      <c r="W54" s="2"/>
      <c r="X54" s="2"/>
      <c r="Y54" s="2"/>
      <c r="Z54" s="2"/>
      <c r="AA54" s="2"/>
    </row>
    <row r="55" spans="2:27" ht="26" customHeight="1" x14ac:dyDescent="0.25">
      <c r="B55" s="22" t="s">
        <v>381</v>
      </c>
      <c r="C55" s="22"/>
      <c r="D55" s="22"/>
      <c r="E55" s="22"/>
      <c r="F55" s="22"/>
      <c r="G55" s="22"/>
      <c r="H55" s="22"/>
      <c r="I55" s="2"/>
      <c r="J55" s="2"/>
      <c r="K55" s="2"/>
      <c r="L55" s="2"/>
      <c r="M55" s="2"/>
      <c r="N55" s="2"/>
      <c r="O55" s="2"/>
      <c r="P55" s="2"/>
      <c r="Q55" s="2"/>
      <c r="R55" s="2"/>
      <c r="S55" s="2"/>
      <c r="T55" s="2"/>
      <c r="U55" s="2"/>
      <c r="V55" s="2"/>
      <c r="W55" s="2"/>
      <c r="X55" s="2"/>
      <c r="Y55" s="2"/>
      <c r="Z55" s="2"/>
      <c r="AA55" s="2"/>
    </row>
    <row r="56" spans="2:27" ht="26" customHeight="1" x14ac:dyDescent="0.25">
      <c r="B56" s="23" t="s">
        <v>374</v>
      </c>
      <c r="C56" s="23"/>
      <c r="D56" s="23"/>
      <c r="E56" s="23"/>
      <c r="F56" s="23"/>
      <c r="G56" s="23"/>
      <c r="H56" s="23"/>
      <c r="I56" s="2"/>
      <c r="J56" s="2"/>
      <c r="K56" s="2"/>
      <c r="L56" s="2"/>
      <c r="M56" s="2"/>
      <c r="N56" s="2"/>
      <c r="O56" s="2"/>
      <c r="P56" s="2"/>
      <c r="Q56" s="2"/>
      <c r="R56" s="2"/>
      <c r="S56" s="2"/>
      <c r="T56" s="2"/>
      <c r="U56" s="2"/>
      <c r="V56" s="2"/>
      <c r="W56" s="2"/>
      <c r="X56" s="2"/>
      <c r="Y56" s="2"/>
      <c r="Z56" s="2"/>
      <c r="AA56" s="2"/>
    </row>
    <row r="57" spans="2:27" ht="16.5" customHeight="1" x14ac:dyDescent="0.25">
      <c r="B57" s="21" t="s">
        <v>359</v>
      </c>
      <c r="C57" s="21" t="s">
        <v>13</v>
      </c>
      <c r="D57" s="21"/>
      <c r="E57" s="21"/>
      <c r="F57" s="21"/>
      <c r="G57" s="21"/>
      <c r="H57" s="21"/>
      <c r="I57" s="2"/>
      <c r="J57" s="2"/>
      <c r="K57" s="2"/>
      <c r="L57" s="2"/>
      <c r="M57" s="2"/>
      <c r="N57" s="2"/>
      <c r="O57" s="2"/>
      <c r="P57" s="2"/>
      <c r="Q57" s="2"/>
      <c r="R57" s="2"/>
      <c r="S57" s="2"/>
      <c r="T57" s="2"/>
      <c r="U57" s="2"/>
      <c r="V57" s="2"/>
      <c r="W57" s="2"/>
      <c r="X57" s="2"/>
      <c r="Y57" s="2"/>
      <c r="Z57" s="2"/>
      <c r="AA57" s="2"/>
    </row>
    <row r="58" spans="2:27" ht="16.5" customHeight="1" x14ac:dyDescent="0.25">
      <c r="B58" s="21"/>
      <c r="C58" s="19" t="s">
        <v>39</v>
      </c>
      <c r="D58" s="19" t="s">
        <v>49</v>
      </c>
      <c r="E58" s="19" t="s">
        <v>227</v>
      </c>
      <c r="F58" s="19" t="s">
        <v>109</v>
      </c>
      <c r="G58" s="19" t="s">
        <v>43</v>
      </c>
      <c r="H58" s="19" t="s">
        <v>353</v>
      </c>
      <c r="I58" s="2"/>
      <c r="J58" s="2"/>
      <c r="K58" s="2"/>
      <c r="L58" s="2"/>
      <c r="M58" s="2"/>
      <c r="N58" s="2"/>
      <c r="O58" s="2"/>
      <c r="P58" s="2"/>
      <c r="Q58" s="2"/>
      <c r="R58" s="2"/>
      <c r="S58" s="2"/>
      <c r="T58" s="2"/>
      <c r="U58" s="2"/>
      <c r="V58" s="2"/>
      <c r="W58" s="2"/>
      <c r="X58" s="2"/>
      <c r="Y58" s="2"/>
      <c r="Z58" s="2"/>
      <c r="AA58" s="2"/>
    </row>
    <row r="59" spans="2:27" ht="16.5" customHeight="1" x14ac:dyDescent="0.25">
      <c r="B59" s="19" t="s">
        <v>278</v>
      </c>
      <c r="C59" s="2">
        <f>COUNTIFS(incidents!$Q:$Q,$B59,incidents!$J:$J,C$58)</f>
        <v>0</v>
      </c>
      <c r="D59" s="2">
        <f>COUNTIFS(incidents!$Q:$Q,$B59,incidents!$J:$J,D$58)</f>
        <v>0</v>
      </c>
      <c r="E59" s="2">
        <f>COUNTIFS(incidents!$Q:$Q,$B59,incidents!$J:$J,E$58)</f>
        <v>0</v>
      </c>
      <c r="F59" s="2">
        <f>COUNTIFS(incidents!$Q:$Q,$B59,incidents!$J:$J,F$58)</f>
        <v>0</v>
      </c>
      <c r="G59" s="2">
        <f>COUNTIFS(incidents!$Q:$Q,$B59,incidents!$J:$J,G$58)</f>
        <v>0</v>
      </c>
      <c r="H59" s="1">
        <f t="shared" ref="H59:H64" si="5">SUM(C59:G59)</f>
        <v>0</v>
      </c>
      <c r="I59" s="2"/>
      <c r="J59" s="2"/>
      <c r="K59" s="2"/>
      <c r="L59" s="2"/>
      <c r="M59" s="2"/>
      <c r="N59" s="2"/>
      <c r="O59" s="2"/>
      <c r="P59" s="2"/>
      <c r="Q59" s="2"/>
      <c r="R59" s="2"/>
      <c r="S59" s="2"/>
      <c r="T59" s="2"/>
      <c r="U59" s="2"/>
      <c r="V59" s="2"/>
      <c r="W59" s="2"/>
      <c r="X59" s="2"/>
      <c r="Y59" s="2"/>
      <c r="Z59" s="2"/>
      <c r="AA59" s="2"/>
    </row>
    <row r="60" spans="2:27" ht="16.5" customHeight="1" x14ac:dyDescent="0.25">
      <c r="B60" s="19" t="s">
        <v>52</v>
      </c>
      <c r="C60" s="2">
        <f>COUNTIFS(incidents!$Q:$Q,$B60,incidents!$J:$J,C$58)</f>
        <v>1</v>
      </c>
      <c r="D60" s="2">
        <f>COUNTIFS(incidents!$Q:$Q,$B60,incidents!$J:$J,D$58)</f>
        <v>2</v>
      </c>
      <c r="E60" s="2">
        <f>COUNTIFS(incidents!$Q:$Q,$B60,incidents!$J:$J,E$58)</f>
        <v>0</v>
      </c>
      <c r="F60" s="2">
        <f>COUNTIFS(incidents!$Q:$Q,$B60,incidents!$J:$J,F$58)</f>
        <v>0</v>
      </c>
      <c r="G60" s="2">
        <f>COUNTIFS(incidents!$Q:$Q,$B60,incidents!$J:$J,G$58)</f>
        <v>0</v>
      </c>
      <c r="H60" s="1">
        <f t="shared" si="5"/>
        <v>3</v>
      </c>
      <c r="I60" s="2"/>
      <c r="J60" s="2"/>
      <c r="K60" s="2"/>
      <c r="L60" s="2"/>
      <c r="M60" s="2"/>
      <c r="N60" s="2"/>
      <c r="O60" s="2"/>
      <c r="P60" s="2"/>
      <c r="Q60" s="2"/>
      <c r="R60" s="2"/>
      <c r="S60" s="2"/>
      <c r="T60" s="2"/>
      <c r="U60" s="2"/>
      <c r="V60" s="2"/>
      <c r="W60" s="2"/>
      <c r="X60" s="2"/>
      <c r="Y60" s="2"/>
      <c r="Z60" s="2"/>
      <c r="AA60" s="2"/>
    </row>
    <row r="61" spans="2:27" ht="16.5" customHeight="1" x14ac:dyDescent="0.25">
      <c r="B61" s="19" t="s">
        <v>209</v>
      </c>
      <c r="C61" s="2">
        <f>COUNTIFS(incidents!$Q:$Q,$B61,incidents!$J:$J,C$58)</f>
        <v>1</v>
      </c>
      <c r="D61" s="2">
        <f>COUNTIFS(incidents!$Q:$Q,$B61,incidents!$J:$J,D$58)</f>
        <v>0</v>
      </c>
      <c r="E61" s="2">
        <f>COUNTIFS(incidents!$Q:$Q,$B61,incidents!$J:$J,E$58)</f>
        <v>1</v>
      </c>
      <c r="F61" s="2">
        <f>COUNTIFS(incidents!$Q:$Q,$B61,incidents!$J:$J,F$58)</f>
        <v>0</v>
      </c>
      <c r="G61" s="2">
        <f>COUNTIFS(incidents!$Q:$Q,$B61,incidents!$J:$J,G$58)</f>
        <v>0</v>
      </c>
      <c r="H61" s="1">
        <f t="shared" si="5"/>
        <v>2</v>
      </c>
      <c r="I61" s="2"/>
      <c r="J61" s="2"/>
      <c r="K61" s="2"/>
      <c r="L61" s="2"/>
      <c r="M61" s="2"/>
      <c r="N61" s="2"/>
      <c r="O61" s="2"/>
      <c r="P61" s="2"/>
      <c r="Q61" s="2"/>
      <c r="R61" s="2"/>
      <c r="S61" s="2"/>
      <c r="T61" s="2"/>
      <c r="U61" s="2"/>
      <c r="V61" s="2"/>
      <c r="W61" s="2"/>
      <c r="X61" s="2"/>
      <c r="Y61" s="2"/>
      <c r="Z61" s="2"/>
      <c r="AA61" s="2"/>
    </row>
    <row r="62" spans="2:27" ht="16.5" customHeight="1" x14ac:dyDescent="0.25">
      <c r="B62" s="19" t="s">
        <v>55</v>
      </c>
      <c r="C62" s="2">
        <f>COUNTIFS(incidents!$Q:$Q,$B62,incidents!$J:$J,C$58)</f>
        <v>0</v>
      </c>
      <c r="D62" s="2">
        <f>COUNTIFS(incidents!$Q:$Q,$B62,incidents!$J:$J,D$58)</f>
        <v>0</v>
      </c>
      <c r="E62" s="2">
        <f>COUNTIFS(incidents!$Q:$Q,$B62,incidents!$J:$J,E$58)</f>
        <v>0</v>
      </c>
      <c r="F62" s="2">
        <f>COUNTIFS(incidents!$Q:$Q,$B62,incidents!$J:$J,F$58)</f>
        <v>0</v>
      </c>
      <c r="G62" s="2">
        <f>COUNTIFS(incidents!$Q:$Q,$B62,incidents!$J:$J,G$58)</f>
        <v>0</v>
      </c>
      <c r="H62" s="1">
        <f t="shared" si="5"/>
        <v>0</v>
      </c>
      <c r="I62" s="2"/>
      <c r="J62" s="2"/>
      <c r="K62" s="2"/>
      <c r="L62" s="2"/>
      <c r="M62" s="2"/>
      <c r="N62" s="2"/>
      <c r="O62" s="2"/>
      <c r="P62" s="2"/>
      <c r="Q62" s="2"/>
      <c r="R62" s="2"/>
      <c r="S62" s="2"/>
      <c r="T62" s="2"/>
      <c r="U62" s="2"/>
      <c r="V62" s="2"/>
      <c r="W62" s="2"/>
      <c r="X62" s="2"/>
      <c r="Y62" s="2"/>
      <c r="Z62" s="2"/>
      <c r="AA62" s="2"/>
    </row>
    <row r="63" spans="2:27" ht="16.5" customHeight="1" x14ac:dyDescent="0.25">
      <c r="B63" s="19" t="s">
        <v>134</v>
      </c>
      <c r="C63" s="2">
        <f>COUNTIFS(incidents!$Q:$Q,$B63,incidents!$J:$J,C$58)</f>
        <v>4</v>
      </c>
      <c r="D63" s="2">
        <f>COUNTIFS(incidents!$Q:$Q,$B63,incidents!$J:$J,D$58)</f>
        <v>2</v>
      </c>
      <c r="E63" s="2">
        <f>COUNTIFS(incidents!$Q:$Q,$B63,incidents!$J:$J,E$58)</f>
        <v>0</v>
      </c>
      <c r="F63" s="2">
        <f>COUNTIFS(incidents!$Q:$Q,$B63,incidents!$J:$J,F$58)</f>
        <v>0</v>
      </c>
      <c r="G63" s="2">
        <f>COUNTIFS(incidents!$Q:$Q,$B63,incidents!$J:$J,G$58)</f>
        <v>2</v>
      </c>
      <c r="H63" s="1">
        <f t="shared" si="5"/>
        <v>8</v>
      </c>
      <c r="I63" s="2"/>
      <c r="J63" s="2"/>
      <c r="K63" s="2"/>
      <c r="L63" s="2"/>
      <c r="M63" s="2"/>
      <c r="N63" s="2"/>
      <c r="O63" s="2"/>
      <c r="P63" s="2"/>
      <c r="Q63" s="2"/>
      <c r="R63" s="2"/>
      <c r="S63" s="2"/>
      <c r="T63" s="2"/>
      <c r="U63" s="2"/>
      <c r="V63" s="2"/>
      <c r="W63" s="2"/>
      <c r="X63" s="2"/>
      <c r="Y63" s="2"/>
      <c r="Z63" s="2"/>
      <c r="AA63" s="2"/>
    </row>
    <row r="64" spans="2:27" ht="16.5" customHeight="1" x14ac:dyDescent="0.25">
      <c r="B64" s="19" t="s">
        <v>43</v>
      </c>
      <c r="C64" s="2">
        <f>COUNTIFS(incidents!$Q:$Q,$B64,incidents!$J:$J,C$58)</f>
        <v>1</v>
      </c>
      <c r="D64" s="2">
        <f>COUNTIFS(incidents!$Q:$Q,$B64,incidents!$J:$J,D$58)</f>
        <v>2</v>
      </c>
      <c r="E64" s="2">
        <f>COUNTIFS(incidents!$Q:$Q,$B64,incidents!$J:$J,E$58)</f>
        <v>0</v>
      </c>
      <c r="F64" s="2">
        <f>COUNTIFS(incidents!$Q:$Q,$B64,incidents!$J:$J,F$58)</f>
        <v>2</v>
      </c>
      <c r="G64" s="2">
        <f>COUNTIFS(incidents!$Q:$Q,$B64,incidents!$J:$J,G$58)</f>
        <v>2</v>
      </c>
      <c r="H64" s="1">
        <f t="shared" si="5"/>
        <v>7</v>
      </c>
      <c r="I64" s="2"/>
      <c r="J64" s="2"/>
      <c r="K64" s="2"/>
      <c r="L64" s="2"/>
      <c r="M64" s="2"/>
      <c r="N64" s="2"/>
      <c r="O64" s="2"/>
      <c r="P64" s="2"/>
      <c r="Q64" s="2"/>
      <c r="R64" s="2"/>
      <c r="S64" s="2"/>
      <c r="T64" s="2"/>
      <c r="U64" s="2"/>
      <c r="V64" s="2"/>
      <c r="W64" s="2"/>
      <c r="X64" s="2"/>
      <c r="Y64" s="2"/>
      <c r="Z64" s="2"/>
      <c r="AA64" s="2"/>
    </row>
    <row r="65" spans="2:27" ht="16.5" customHeight="1" x14ac:dyDescent="0.25">
      <c r="B65" s="19" t="s">
        <v>353</v>
      </c>
      <c r="C65" s="1">
        <f t="shared" ref="C65:H65" si="6">SUM(C59:C64)</f>
        <v>7</v>
      </c>
      <c r="D65" s="1">
        <f t="shared" si="6"/>
        <v>6</v>
      </c>
      <c r="E65" s="1">
        <f t="shared" si="6"/>
        <v>1</v>
      </c>
      <c r="F65" s="1">
        <f t="shared" si="6"/>
        <v>2</v>
      </c>
      <c r="G65" s="1">
        <f t="shared" si="6"/>
        <v>4</v>
      </c>
      <c r="H65" s="20">
        <f t="shared" si="6"/>
        <v>20</v>
      </c>
      <c r="I65" s="2"/>
      <c r="J65" s="2"/>
      <c r="K65" s="2"/>
      <c r="L65" s="2"/>
      <c r="M65" s="2"/>
      <c r="N65" s="2"/>
      <c r="O65" s="2"/>
      <c r="P65" s="2"/>
      <c r="Q65" s="2"/>
      <c r="R65" s="2"/>
      <c r="S65" s="2"/>
      <c r="T65" s="2"/>
      <c r="U65" s="2"/>
      <c r="V65" s="2"/>
      <c r="W65" s="2"/>
      <c r="X65" s="2"/>
      <c r="Y65" s="2"/>
      <c r="Z65" s="2"/>
      <c r="AA65" s="2"/>
    </row>
    <row r="66" spans="2:27" ht="16.5" customHeight="1" x14ac:dyDescent="0.25">
      <c r="C66" s="2"/>
      <c r="D66" s="2"/>
      <c r="E66" s="2"/>
      <c r="F66" s="2"/>
      <c r="G66" s="2"/>
      <c r="H66" s="2"/>
      <c r="I66" s="2"/>
      <c r="J66" s="2"/>
      <c r="K66" s="2"/>
      <c r="L66" s="2"/>
      <c r="M66" s="2"/>
      <c r="N66" s="2"/>
      <c r="O66" s="2"/>
      <c r="P66" s="2"/>
      <c r="Q66" s="2"/>
      <c r="R66" s="2"/>
      <c r="S66" s="2"/>
      <c r="T66" s="2"/>
      <c r="U66" s="2"/>
      <c r="V66" s="2"/>
      <c r="W66" s="2"/>
      <c r="X66" s="2"/>
      <c r="Y66" s="2"/>
      <c r="Z66" s="2"/>
      <c r="AA66" s="2"/>
    </row>
    <row r="67" spans="2:27" ht="26" customHeight="1" x14ac:dyDescent="0.25">
      <c r="B67" s="22" t="s">
        <v>382</v>
      </c>
      <c r="C67" s="22"/>
      <c r="D67" s="22"/>
      <c r="E67" s="22"/>
      <c r="F67" s="22"/>
      <c r="G67" s="22"/>
      <c r="H67" s="2"/>
      <c r="I67" s="2"/>
      <c r="J67" s="2"/>
      <c r="K67" s="2"/>
      <c r="L67" s="2"/>
      <c r="M67" s="2"/>
      <c r="N67" s="2"/>
      <c r="O67" s="2"/>
      <c r="P67" s="2"/>
      <c r="Q67" s="2"/>
      <c r="R67" s="2"/>
      <c r="S67" s="2"/>
      <c r="T67" s="2"/>
      <c r="U67" s="2"/>
      <c r="V67" s="2"/>
      <c r="W67" s="2"/>
      <c r="X67" s="2"/>
      <c r="Y67" s="2"/>
      <c r="Z67" s="2"/>
      <c r="AA67" s="2"/>
    </row>
    <row r="68" spans="2:27" ht="26" customHeight="1" x14ac:dyDescent="0.25">
      <c r="B68" s="23" t="s">
        <v>375</v>
      </c>
      <c r="C68" s="23"/>
      <c r="D68" s="23"/>
      <c r="E68" s="23"/>
      <c r="F68" s="23"/>
      <c r="G68" s="23"/>
      <c r="H68" s="2"/>
      <c r="I68" s="2"/>
      <c r="J68" s="2"/>
      <c r="K68" s="2"/>
      <c r="L68" s="2"/>
      <c r="M68" s="2"/>
      <c r="N68" s="2"/>
      <c r="O68" s="2"/>
      <c r="P68" s="2"/>
      <c r="Q68" s="2"/>
      <c r="R68" s="2"/>
      <c r="S68" s="2"/>
      <c r="T68" s="2"/>
      <c r="U68" s="2"/>
      <c r="V68" s="2"/>
      <c r="W68" s="2"/>
      <c r="X68" s="2"/>
      <c r="Y68" s="2"/>
      <c r="Z68" s="2"/>
      <c r="AA68" s="2"/>
    </row>
    <row r="69" spans="2:27" ht="16.5" customHeight="1" x14ac:dyDescent="0.25">
      <c r="B69" s="21" t="s">
        <v>359</v>
      </c>
      <c r="C69" s="21" t="s">
        <v>15</v>
      </c>
      <c r="D69" s="21"/>
      <c r="E69" s="21"/>
      <c r="F69" s="21"/>
      <c r="G69" s="21"/>
      <c r="H69" s="2"/>
      <c r="I69" s="2"/>
      <c r="J69" s="2"/>
      <c r="K69" s="2"/>
      <c r="L69" s="2"/>
      <c r="M69" s="2"/>
      <c r="N69" s="2"/>
      <c r="O69" s="2"/>
      <c r="P69" s="2"/>
      <c r="Q69" s="2"/>
      <c r="R69" s="2"/>
      <c r="S69" s="2"/>
      <c r="T69" s="2"/>
      <c r="U69" s="2"/>
      <c r="V69" s="2"/>
      <c r="W69" s="2"/>
      <c r="X69" s="2"/>
      <c r="Y69" s="2"/>
      <c r="Z69" s="2"/>
      <c r="AA69" s="2"/>
    </row>
    <row r="70" spans="2:27" ht="16.5" customHeight="1" x14ac:dyDescent="0.25">
      <c r="B70" s="21"/>
      <c r="C70" s="19" t="s">
        <v>40</v>
      </c>
      <c r="D70" s="19" t="s">
        <v>218</v>
      </c>
      <c r="E70" s="19" t="s">
        <v>131</v>
      </c>
      <c r="F70" s="19" t="s">
        <v>50</v>
      </c>
      <c r="G70" s="19" t="s">
        <v>353</v>
      </c>
      <c r="H70" s="2"/>
      <c r="I70" s="2"/>
      <c r="J70" s="2"/>
      <c r="K70" s="2"/>
      <c r="L70" s="2"/>
      <c r="M70" s="2"/>
      <c r="N70" s="2"/>
      <c r="O70" s="2"/>
      <c r="P70" s="2"/>
      <c r="Q70" s="2"/>
      <c r="R70" s="2"/>
      <c r="S70" s="2"/>
      <c r="T70" s="2"/>
      <c r="U70" s="2"/>
      <c r="V70" s="2"/>
      <c r="W70" s="2"/>
      <c r="X70" s="2"/>
      <c r="Y70" s="2"/>
      <c r="Z70" s="2"/>
      <c r="AA70" s="2"/>
    </row>
    <row r="71" spans="2:27" ht="16.5" customHeight="1" x14ac:dyDescent="0.25">
      <c r="B71" s="19" t="s">
        <v>278</v>
      </c>
      <c r="C71" s="2">
        <f>COUNTIFS(cases!$Q:$Q,$B71,cases!$L:$L,C$70)</f>
        <v>0</v>
      </c>
      <c r="D71" s="2">
        <f>COUNTIFS(cases!$Q:$Q,$B71,cases!$L:$L,D$70)</f>
        <v>0</v>
      </c>
      <c r="E71" s="2">
        <f>COUNTIFS(cases!$Q:$Q,$B71,cases!$L:$L,E$70)</f>
        <v>0</v>
      </c>
      <c r="F71" s="2">
        <f>COUNTIFS(cases!$Q:$Q,$B71,cases!$L:$L,F$70)</f>
        <v>0</v>
      </c>
      <c r="G71" s="1">
        <f t="shared" ref="G71:G76" si="7">SUM(C71:F71)</f>
        <v>0</v>
      </c>
      <c r="H71" s="2"/>
      <c r="I71" s="2"/>
      <c r="J71" s="2"/>
      <c r="K71" s="2"/>
      <c r="L71" s="2"/>
      <c r="M71" s="2"/>
      <c r="N71" s="2"/>
      <c r="O71" s="2"/>
      <c r="P71" s="2"/>
      <c r="Q71" s="2"/>
      <c r="R71" s="2"/>
      <c r="S71" s="2"/>
      <c r="T71" s="2"/>
      <c r="U71" s="2"/>
      <c r="V71" s="2"/>
      <c r="W71" s="2"/>
      <c r="X71" s="2"/>
      <c r="Y71" s="2"/>
      <c r="Z71" s="2"/>
      <c r="AA71" s="2"/>
    </row>
    <row r="72" spans="2:27" ht="16.5" customHeight="1" x14ac:dyDescent="0.25">
      <c r="B72" s="19" t="s">
        <v>52</v>
      </c>
      <c r="C72" s="2">
        <f>COUNTIFS(cases!$Q:$Q,$B72,cases!$L:$L,C$70)</f>
        <v>4</v>
      </c>
      <c r="D72" s="2">
        <f>COUNTIFS(cases!$Q:$Q,$B72,cases!$L:$L,D$70)</f>
        <v>0</v>
      </c>
      <c r="E72" s="2">
        <f>COUNTIFS(cases!$Q:$Q,$B72,cases!$L:$L,E$70)</f>
        <v>0</v>
      </c>
      <c r="F72" s="2">
        <f>COUNTIFS(cases!$Q:$Q,$B72,cases!$L:$L,F$70)</f>
        <v>5</v>
      </c>
      <c r="G72" s="1">
        <f t="shared" si="7"/>
        <v>9</v>
      </c>
      <c r="H72" s="2"/>
      <c r="I72" s="2"/>
      <c r="J72" s="2"/>
      <c r="K72" s="2"/>
      <c r="L72" s="2"/>
      <c r="M72" s="2"/>
      <c r="N72" s="2"/>
      <c r="O72" s="2"/>
      <c r="P72" s="2"/>
      <c r="Q72" s="2"/>
      <c r="R72" s="2"/>
      <c r="S72" s="2"/>
      <c r="T72" s="2"/>
      <c r="U72" s="2"/>
      <c r="V72" s="2"/>
      <c r="W72" s="2"/>
      <c r="X72" s="2"/>
      <c r="Y72" s="2"/>
      <c r="Z72" s="2"/>
      <c r="AA72" s="2"/>
    </row>
    <row r="73" spans="2:27" ht="16.5" customHeight="1" x14ac:dyDescent="0.25">
      <c r="B73" s="19" t="s">
        <v>209</v>
      </c>
      <c r="C73" s="2">
        <f>COUNTIFS(cases!$Q:$Q,$B73,cases!$L:$L,C$70)</f>
        <v>0</v>
      </c>
      <c r="D73" s="2">
        <f>COUNTIFS(cases!$Q:$Q,$B73,cases!$L:$L,D$70)</f>
        <v>0</v>
      </c>
      <c r="E73" s="2">
        <f>COUNTIFS(cases!$Q:$Q,$B73,cases!$L:$L,E$70)</f>
        <v>2</v>
      </c>
      <c r="F73" s="2">
        <f>COUNTIFS(cases!$Q:$Q,$B73,cases!$L:$L,F$70)</f>
        <v>1</v>
      </c>
      <c r="G73" s="1">
        <f t="shared" si="7"/>
        <v>3</v>
      </c>
      <c r="H73" s="2"/>
      <c r="I73" s="2"/>
      <c r="J73" s="2"/>
      <c r="K73" s="2"/>
      <c r="L73" s="2"/>
      <c r="M73" s="2"/>
      <c r="N73" s="2"/>
      <c r="O73" s="2"/>
      <c r="P73" s="2"/>
      <c r="Q73" s="2"/>
      <c r="R73" s="2"/>
      <c r="S73" s="2"/>
      <c r="T73" s="2"/>
      <c r="U73" s="2"/>
      <c r="V73" s="2"/>
      <c r="W73" s="2"/>
      <c r="X73" s="2"/>
      <c r="Y73" s="2"/>
      <c r="Z73" s="2"/>
      <c r="AA73" s="2"/>
    </row>
    <row r="74" spans="2:27" ht="16.5" customHeight="1" x14ac:dyDescent="0.25">
      <c r="B74" s="19" t="s">
        <v>55</v>
      </c>
      <c r="C74" s="2">
        <f>COUNTIFS(cases!$Q:$Q,$B74,cases!$L:$L,C$70)</f>
        <v>0</v>
      </c>
      <c r="D74" s="2">
        <f>COUNTIFS(cases!$Q:$Q,$B74,cases!$L:$L,D$70)</f>
        <v>0</v>
      </c>
      <c r="E74" s="2">
        <f>COUNTIFS(cases!$Q:$Q,$B74,cases!$L:$L,E$70)</f>
        <v>0</v>
      </c>
      <c r="F74" s="2">
        <f>COUNTIFS(cases!$Q:$Q,$B74,cases!$L:$L,F$70)</f>
        <v>0</v>
      </c>
      <c r="G74" s="1">
        <f t="shared" si="7"/>
        <v>0</v>
      </c>
      <c r="H74" s="2"/>
      <c r="I74" s="2"/>
      <c r="J74" s="2"/>
      <c r="K74" s="2"/>
      <c r="L74" s="2"/>
      <c r="M74" s="2"/>
      <c r="N74" s="2"/>
      <c r="O74" s="2"/>
      <c r="P74" s="2"/>
      <c r="Q74" s="2"/>
      <c r="R74" s="2"/>
      <c r="S74" s="2"/>
      <c r="T74" s="2"/>
      <c r="U74" s="2"/>
      <c r="V74" s="2"/>
      <c r="W74" s="2"/>
      <c r="X74" s="2"/>
      <c r="Y74" s="2"/>
      <c r="Z74" s="2"/>
      <c r="AA74" s="2"/>
    </row>
    <row r="75" spans="2:27" ht="16.5" customHeight="1" x14ac:dyDescent="0.25">
      <c r="B75" s="19" t="s">
        <v>134</v>
      </c>
      <c r="C75" s="2">
        <f>COUNTIFS(cases!$Q:$Q,$B75,cases!$L:$L,C$70)</f>
        <v>5</v>
      </c>
      <c r="D75" s="2">
        <f>COUNTIFS(cases!$Q:$Q,$B75,cases!$L:$L,D$70)</f>
        <v>6</v>
      </c>
      <c r="E75" s="2">
        <f>COUNTIFS(cases!$Q:$Q,$B75,cases!$L:$L,E$70)</f>
        <v>8</v>
      </c>
      <c r="F75" s="2">
        <f>COUNTIFS(cases!$Q:$Q,$B75,cases!$L:$L,F$70)</f>
        <v>1</v>
      </c>
      <c r="G75" s="1">
        <f t="shared" si="7"/>
        <v>20</v>
      </c>
      <c r="H75" s="2"/>
      <c r="I75" s="2"/>
      <c r="J75" s="2"/>
      <c r="K75" s="2"/>
      <c r="L75" s="2"/>
      <c r="M75" s="2"/>
      <c r="N75" s="2"/>
      <c r="O75" s="2"/>
      <c r="P75" s="2"/>
      <c r="Q75" s="2"/>
      <c r="R75" s="2"/>
      <c r="S75" s="2"/>
      <c r="T75" s="2"/>
      <c r="U75" s="2"/>
      <c r="V75" s="2"/>
      <c r="W75" s="2"/>
      <c r="X75" s="2"/>
      <c r="Y75" s="2"/>
      <c r="Z75" s="2"/>
      <c r="AA75" s="2"/>
    </row>
    <row r="76" spans="2:27" ht="16.5" customHeight="1" x14ac:dyDescent="0.25">
      <c r="B76" s="19" t="s">
        <v>43</v>
      </c>
      <c r="C76" s="2">
        <f>COUNTIFS(cases!$Q:$Q,$B76,cases!$L:$L,C$70)</f>
        <v>23</v>
      </c>
      <c r="D76" s="2">
        <f>COUNTIFS(cases!$Q:$Q,$B76,cases!$L:$L,D$70)</f>
        <v>0</v>
      </c>
      <c r="E76" s="2">
        <f>COUNTIFS(cases!$Q:$Q,$B76,cases!$L:$L,E$70)</f>
        <v>10</v>
      </c>
      <c r="F76" s="2">
        <f>COUNTIFS(cases!$Q:$Q,$B76,cases!$L:$L,F$70)</f>
        <v>16</v>
      </c>
      <c r="G76" s="1">
        <f t="shared" si="7"/>
        <v>49</v>
      </c>
      <c r="H76" s="2"/>
      <c r="I76" s="2"/>
      <c r="J76" s="2"/>
      <c r="K76" s="2"/>
      <c r="L76" s="2"/>
      <c r="M76" s="2"/>
      <c r="N76" s="2"/>
      <c r="O76" s="2"/>
      <c r="P76" s="2"/>
      <c r="Q76" s="2"/>
      <c r="R76" s="2"/>
      <c r="S76" s="2"/>
      <c r="T76" s="2"/>
      <c r="U76" s="2"/>
      <c r="V76" s="2"/>
      <c r="W76" s="2"/>
      <c r="X76" s="2"/>
      <c r="Y76" s="2"/>
      <c r="Z76" s="2"/>
      <c r="AA76" s="2"/>
    </row>
    <row r="77" spans="2:27" ht="16.5" customHeight="1" x14ac:dyDescent="0.25">
      <c r="B77" s="19" t="s">
        <v>353</v>
      </c>
      <c r="C77" s="1">
        <f>SUM(C71:C76)</f>
        <v>32</v>
      </c>
      <c r="D77" s="1">
        <f>SUM(D71:D76)</f>
        <v>6</v>
      </c>
      <c r="E77" s="1">
        <f>SUM(E71:E76)</f>
        <v>20</v>
      </c>
      <c r="F77" s="1">
        <f>SUM(F71:F76)</f>
        <v>23</v>
      </c>
      <c r="G77" s="20">
        <f>SUM(G71:G76)</f>
        <v>81</v>
      </c>
      <c r="H77" s="2"/>
      <c r="I77" s="2"/>
      <c r="J77" s="2"/>
      <c r="K77" s="2"/>
      <c r="L77" s="2"/>
      <c r="M77" s="2"/>
      <c r="N77" s="2"/>
      <c r="O77" s="2"/>
      <c r="P77" s="2"/>
      <c r="Q77" s="2"/>
      <c r="R77" s="2"/>
      <c r="S77" s="2"/>
      <c r="T77" s="2"/>
      <c r="U77" s="2"/>
      <c r="V77" s="2"/>
      <c r="W77" s="2"/>
      <c r="X77" s="2"/>
      <c r="Y77" s="2"/>
      <c r="Z77" s="2"/>
      <c r="AA77" s="2"/>
    </row>
    <row r="78" spans="2:27" ht="16.5" customHeight="1" x14ac:dyDescent="0.25">
      <c r="C78" s="2"/>
      <c r="D78" s="2"/>
      <c r="E78" s="2"/>
      <c r="F78" s="2"/>
      <c r="G78" s="2"/>
      <c r="H78" s="2"/>
      <c r="I78" s="2"/>
      <c r="J78" s="2"/>
      <c r="K78" s="2"/>
      <c r="L78" s="2"/>
      <c r="M78" s="2"/>
      <c r="N78" s="2"/>
      <c r="O78" s="2"/>
      <c r="P78" s="2"/>
      <c r="Q78" s="2"/>
      <c r="R78" s="2"/>
      <c r="S78" s="2"/>
      <c r="T78" s="2"/>
      <c r="U78" s="2"/>
      <c r="V78" s="2"/>
      <c r="W78" s="2"/>
      <c r="X78" s="2"/>
      <c r="Y78" s="2"/>
      <c r="Z78" s="2"/>
      <c r="AA78" s="2"/>
    </row>
    <row r="79" spans="2:27" ht="26" customHeight="1" x14ac:dyDescent="0.25">
      <c r="B79" s="22" t="s">
        <v>382</v>
      </c>
      <c r="C79" s="22"/>
      <c r="D79" s="22"/>
      <c r="E79" s="22"/>
      <c r="F79" s="22"/>
      <c r="G79" s="22"/>
      <c r="H79" s="22"/>
      <c r="I79" s="22"/>
      <c r="J79" s="2"/>
      <c r="K79" s="2"/>
      <c r="L79" s="2"/>
      <c r="M79" s="2"/>
      <c r="N79" s="2"/>
      <c r="O79" s="2"/>
      <c r="P79" s="2"/>
      <c r="Q79" s="2"/>
      <c r="R79" s="2"/>
      <c r="S79" s="2"/>
      <c r="T79" s="2"/>
      <c r="U79" s="2"/>
      <c r="V79" s="2"/>
      <c r="W79" s="2"/>
      <c r="X79" s="2"/>
      <c r="Y79" s="2"/>
      <c r="Z79" s="2"/>
      <c r="AA79" s="2"/>
    </row>
    <row r="80" spans="2:27" ht="26" customHeight="1" x14ac:dyDescent="0.25">
      <c r="B80" s="23" t="s">
        <v>376</v>
      </c>
      <c r="C80" s="23"/>
      <c r="D80" s="23"/>
      <c r="E80" s="23"/>
      <c r="F80" s="23"/>
      <c r="G80" s="23"/>
      <c r="H80" s="23"/>
      <c r="I80" s="23"/>
      <c r="J80" s="2"/>
      <c r="K80" s="2"/>
      <c r="L80" s="2"/>
      <c r="M80" s="2"/>
      <c r="N80" s="2"/>
      <c r="O80" s="2"/>
      <c r="P80" s="2"/>
      <c r="Q80" s="2"/>
      <c r="R80" s="2"/>
      <c r="S80" s="2"/>
      <c r="T80" s="2"/>
      <c r="U80" s="2"/>
      <c r="V80" s="2"/>
      <c r="W80" s="2"/>
      <c r="X80" s="2"/>
      <c r="Y80" s="2"/>
      <c r="Z80" s="2"/>
      <c r="AA80" s="2"/>
    </row>
    <row r="81" spans="2:27" ht="16.5" customHeight="1" x14ac:dyDescent="0.25">
      <c r="B81" s="21" t="s">
        <v>357</v>
      </c>
      <c r="C81" s="21" t="s">
        <v>359</v>
      </c>
      <c r="D81" s="21"/>
      <c r="E81" s="21"/>
      <c r="F81" s="21"/>
      <c r="G81" s="21"/>
      <c r="H81" s="21"/>
      <c r="I81" s="21"/>
      <c r="J81" s="2"/>
      <c r="K81" s="2"/>
      <c r="L81" s="2"/>
      <c r="M81" s="2"/>
      <c r="N81" s="2"/>
      <c r="O81" s="2"/>
      <c r="P81" s="2"/>
      <c r="Q81" s="2"/>
      <c r="R81" s="2"/>
      <c r="S81" s="2"/>
      <c r="T81" s="2"/>
      <c r="U81" s="2"/>
      <c r="V81" s="2"/>
      <c r="W81" s="2"/>
      <c r="X81" s="2"/>
      <c r="Y81" s="2"/>
      <c r="Z81" s="2"/>
      <c r="AA81" s="2"/>
    </row>
    <row r="82" spans="2:27" ht="16.5" customHeight="1" x14ac:dyDescent="0.25">
      <c r="B82" s="21"/>
      <c r="C82" s="19" t="s">
        <v>278</v>
      </c>
      <c r="D82" s="19" t="s">
        <v>52</v>
      </c>
      <c r="E82" s="19" t="s">
        <v>209</v>
      </c>
      <c r="F82" s="19" t="s">
        <v>55</v>
      </c>
      <c r="G82" s="19" t="s">
        <v>134</v>
      </c>
      <c r="H82" s="19" t="s">
        <v>43</v>
      </c>
      <c r="I82" s="19" t="s">
        <v>353</v>
      </c>
      <c r="J82" s="2"/>
      <c r="K82" s="2"/>
      <c r="L82" s="2"/>
      <c r="M82" s="2"/>
      <c r="N82" s="2"/>
      <c r="O82" s="2"/>
      <c r="P82" s="2"/>
      <c r="Q82" s="2"/>
      <c r="R82" s="2"/>
      <c r="S82" s="2"/>
      <c r="T82" s="2"/>
      <c r="U82" s="2"/>
      <c r="V82" s="2"/>
      <c r="W82" s="2"/>
      <c r="X82" s="2"/>
      <c r="Y82" s="2"/>
      <c r="Z82" s="2"/>
      <c r="AA82" s="2"/>
    </row>
    <row r="83" spans="2:27" ht="16.5" customHeight="1" x14ac:dyDescent="0.25">
      <c r="B83" s="19" t="s">
        <v>288</v>
      </c>
      <c r="C83" s="2">
        <f>COUNTIFS(cases!$U:$U,$B83,cases!$Q:$Q,C$82)</f>
        <v>0</v>
      </c>
      <c r="D83" s="2">
        <f>COUNTIFS(cases!$U:$U,$B83,cases!$Q:$Q,D$82)</f>
        <v>8</v>
      </c>
      <c r="E83" s="2">
        <f>COUNTIFS(cases!$U:$U,$B83,cases!$Q:$Q,E$82)</f>
        <v>3</v>
      </c>
      <c r="F83" s="2">
        <f>COUNTIFS(cases!$U:$U,$B83,cases!$Q:$Q,F$82)</f>
        <v>0</v>
      </c>
      <c r="G83" s="2">
        <f>COUNTIFS(cases!$U:$U,$B83,cases!$Q:$Q,G$82)</f>
        <v>20</v>
      </c>
      <c r="H83" s="2">
        <f>COUNTIFS(cases!$U:$U,$B83,cases!$Q:$Q,H$82)</f>
        <v>48</v>
      </c>
      <c r="I83" s="1">
        <f>SUM(C83:H83)</f>
        <v>79</v>
      </c>
      <c r="J83" s="2"/>
      <c r="K83" s="2"/>
      <c r="L83" s="2"/>
      <c r="M83" s="2"/>
      <c r="N83" s="2"/>
      <c r="O83" s="2"/>
      <c r="P83" s="2"/>
      <c r="Q83" s="2"/>
      <c r="R83" s="2"/>
      <c r="S83" s="2"/>
      <c r="T83" s="2"/>
      <c r="U83" s="2"/>
      <c r="V83" s="2"/>
      <c r="W83" s="2"/>
      <c r="X83" s="2"/>
      <c r="Y83" s="2"/>
      <c r="Z83" s="2"/>
      <c r="AA83" s="2"/>
    </row>
    <row r="84" spans="2:27" ht="16.5" customHeight="1" x14ac:dyDescent="0.25">
      <c r="B84" s="19" t="s">
        <v>293</v>
      </c>
      <c r="C84" s="2">
        <f>COUNTIFS(cases!$U:$U,$B84,cases!$Q:$Q,C$82)</f>
        <v>0</v>
      </c>
      <c r="D84" s="2">
        <f>COUNTIFS(cases!$U:$U,$B84,cases!$Q:$Q,D$82)</f>
        <v>1</v>
      </c>
      <c r="E84" s="2">
        <f>COUNTIFS(cases!$U:$U,$B84,cases!$Q:$Q,E$82)</f>
        <v>0</v>
      </c>
      <c r="F84" s="2">
        <f>COUNTIFS(cases!$U:$U,$B84,cases!$Q:$Q,F$82)</f>
        <v>0</v>
      </c>
      <c r="G84" s="2">
        <f>COUNTIFS(cases!$U:$U,$B84,cases!$Q:$Q,G$82)</f>
        <v>0</v>
      </c>
      <c r="H84" s="2">
        <f>COUNTIFS(cases!$U:$U,$B84,cases!$Q:$Q,H$82)</f>
        <v>1</v>
      </c>
      <c r="I84" s="1">
        <f>SUM(C84:H84)</f>
        <v>2</v>
      </c>
      <c r="J84" s="2"/>
      <c r="K84" s="2"/>
      <c r="L84" s="2"/>
      <c r="M84" s="2"/>
      <c r="N84" s="2"/>
      <c r="O84" s="2"/>
      <c r="P84" s="2"/>
      <c r="Q84" s="2"/>
      <c r="R84" s="2"/>
      <c r="S84" s="2"/>
      <c r="T84" s="2"/>
      <c r="U84" s="2"/>
      <c r="V84" s="2"/>
      <c r="W84" s="2"/>
      <c r="X84" s="2"/>
      <c r="Y84" s="2"/>
      <c r="Z84" s="2"/>
      <c r="AA84" s="2"/>
    </row>
    <row r="85" spans="2:27" ht="16.5" customHeight="1" x14ac:dyDescent="0.25">
      <c r="B85" s="19" t="s">
        <v>353</v>
      </c>
      <c r="C85" s="1">
        <f t="shared" ref="C85:I85" si="8">SUM(C83:C84)</f>
        <v>0</v>
      </c>
      <c r="D85" s="1">
        <f t="shared" si="8"/>
        <v>9</v>
      </c>
      <c r="E85" s="1">
        <f t="shared" si="8"/>
        <v>3</v>
      </c>
      <c r="F85" s="1">
        <f t="shared" si="8"/>
        <v>0</v>
      </c>
      <c r="G85" s="1">
        <f t="shared" si="8"/>
        <v>20</v>
      </c>
      <c r="H85" s="1">
        <f t="shared" si="8"/>
        <v>49</v>
      </c>
      <c r="I85" s="20">
        <f t="shared" si="8"/>
        <v>81</v>
      </c>
      <c r="J85" s="2"/>
      <c r="K85" s="2"/>
      <c r="L85" s="2"/>
      <c r="M85" s="2"/>
      <c r="N85" s="2"/>
      <c r="O85" s="2"/>
      <c r="P85" s="2"/>
      <c r="Q85" s="2"/>
      <c r="R85" s="2"/>
      <c r="S85" s="2"/>
      <c r="T85" s="2"/>
      <c r="U85" s="2"/>
      <c r="V85" s="2"/>
      <c r="W85" s="2"/>
      <c r="X85" s="2"/>
      <c r="Y85" s="2"/>
      <c r="Z85" s="2"/>
      <c r="AA85" s="2"/>
    </row>
    <row r="86" spans="2:27" ht="16.5" customHeight="1" x14ac:dyDescent="0.25">
      <c r="C86" s="2"/>
      <c r="D86" s="2"/>
      <c r="E86" s="2"/>
      <c r="F86" s="2"/>
      <c r="G86" s="2"/>
      <c r="H86" s="2"/>
      <c r="I86" s="2"/>
      <c r="J86" s="2"/>
      <c r="K86" s="2"/>
      <c r="L86" s="2"/>
      <c r="M86" s="2"/>
      <c r="N86" s="2"/>
      <c r="O86" s="2"/>
      <c r="P86" s="2"/>
      <c r="Q86" s="2"/>
      <c r="R86" s="2"/>
      <c r="S86" s="2"/>
      <c r="T86" s="2"/>
      <c r="U86" s="2"/>
      <c r="V86" s="2"/>
      <c r="W86" s="2"/>
      <c r="X86" s="2"/>
      <c r="Y86" s="2"/>
      <c r="Z86" s="2"/>
      <c r="AA86" s="2"/>
    </row>
    <row r="87" spans="2:27" ht="26" customHeight="1" x14ac:dyDescent="0.25">
      <c r="B87" s="22" t="s">
        <v>382</v>
      </c>
      <c r="C87" s="22"/>
      <c r="D87" s="22"/>
      <c r="E87" s="22"/>
      <c r="F87" s="22"/>
      <c r="G87" s="22"/>
      <c r="H87" s="22"/>
      <c r="I87" s="22"/>
      <c r="J87" s="2"/>
      <c r="K87" s="2"/>
      <c r="L87" s="2"/>
      <c r="M87" s="2"/>
      <c r="N87" s="2"/>
      <c r="O87" s="2"/>
      <c r="P87" s="2"/>
      <c r="Q87" s="2"/>
      <c r="R87" s="2"/>
      <c r="S87" s="2"/>
      <c r="T87" s="2"/>
      <c r="U87" s="2"/>
      <c r="V87" s="2"/>
      <c r="W87" s="2"/>
      <c r="X87" s="2"/>
      <c r="Y87" s="2"/>
      <c r="Z87" s="2"/>
      <c r="AA87" s="2"/>
    </row>
    <row r="88" spans="2:27" ht="26" customHeight="1" x14ac:dyDescent="0.25">
      <c r="B88" s="23" t="s">
        <v>372</v>
      </c>
      <c r="C88" s="23"/>
      <c r="D88" s="23"/>
      <c r="E88" s="23"/>
      <c r="F88" s="23"/>
      <c r="G88" s="23"/>
      <c r="H88" s="23"/>
      <c r="I88" s="23"/>
      <c r="J88" s="2"/>
      <c r="K88" s="2"/>
      <c r="L88" s="2"/>
      <c r="M88" s="2"/>
      <c r="N88" s="2"/>
      <c r="O88" s="2"/>
      <c r="P88" s="2"/>
      <c r="Q88" s="2"/>
      <c r="R88" s="2"/>
      <c r="S88" s="2"/>
      <c r="T88" s="2"/>
      <c r="U88" s="2"/>
      <c r="V88" s="2"/>
      <c r="W88" s="2"/>
      <c r="X88" s="2"/>
      <c r="Y88" s="2"/>
      <c r="Z88" s="2"/>
      <c r="AA88" s="2"/>
    </row>
    <row r="89" spans="2:27" ht="16.5" customHeight="1" x14ac:dyDescent="0.25">
      <c r="B89" s="21" t="s">
        <v>355</v>
      </c>
      <c r="C89" s="21" t="s">
        <v>359</v>
      </c>
      <c r="D89" s="21"/>
      <c r="E89" s="21"/>
      <c r="F89" s="21"/>
      <c r="G89" s="21"/>
      <c r="H89" s="21"/>
      <c r="I89" s="21"/>
      <c r="J89" s="2"/>
      <c r="K89" s="2"/>
      <c r="L89" s="2"/>
      <c r="M89" s="2"/>
      <c r="N89" s="2"/>
      <c r="O89" s="2"/>
      <c r="P89" s="2"/>
      <c r="Q89" s="2"/>
      <c r="R89" s="2"/>
      <c r="S89" s="2"/>
      <c r="T89" s="2"/>
      <c r="U89" s="2"/>
      <c r="V89" s="2"/>
      <c r="W89" s="2"/>
      <c r="X89" s="2"/>
      <c r="Y89" s="2"/>
      <c r="Z89" s="2"/>
      <c r="AA89" s="2"/>
    </row>
    <row r="90" spans="2:27" ht="16.5" customHeight="1" x14ac:dyDescent="0.25">
      <c r="B90" s="21"/>
      <c r="C90" s="19" t="s">
        <v>278</v>
      </c>
      <c r="D90" s="19" t="s">
        <v>52</v>
      </c>
      <c r="E90" s="19" t="s">
        <v>209</v>
      </c>
      <c r="F90" s="19" t="s">
        <v>55</v>
      </c>
      <c r="G90" s="19" t="s">
        <v>134</v>
      </c>
      <c r="H90" s="19" t="s">
        <v>43</v>
      </c>
      <c r="I90" s="19" t="s">
        <v>353</v>
      </c>
      <c r="J90" s="2"/>
      <c r="K90" s="2"/>
      <c r="L90" s="2"/>
      <c r="M90" s="2"/>
      <c r="N90" s="2"/>
      <c r="O90" s="2"/>
      <c r="P90" s="2"/>
      <c r="Q90" s="2"/>
      <c r="R90" s="2"/>
      <c r="S90" s="2"/>
      <c r="T90" s="2"/>
      <c r="U90" s="2"/>
      <c r="V90" s="2"/>
      <c r="W90" s="2"/>
      <c r="X90" s="2"/>
      <c r="Y90" s="2"/>
      <c r="Z90" s="2"/>
      <c r="AA90" s="2"/>
    </row>
    <row r="91" spans="2:27" ht="16.5" customHeight="1" x14ac:dyDescent="0.25">
      <c r="B91" s="19" t="s">
        <v>298</v>
      </c>
      <c r="C91" s="2">
        <f>COUNTIFS(cases!$W:$W,$B91,cases!$Q:$Q,C$90)</f>
        <v>0</v>
      </c>
      <c r="D91" s="2">
        <f>COUNTIFS(cases!$W:$W,$B91,cases!$Q:$Q,D$90)</f>
        <v>0</v>
      </c>
      <c r="E91" s="2">
        <f>COUNTIFS(cases!$W:$W,$B91,cases!$Q:$Q,E$90)</f>
        <v>0</v>
      </c>
      <c r="F91" s="2">
        <f>COUNTIFS(cases!$W:$W,$B91,cases!$Q:$Q,F$90)</f>
        <v>0</v>
      </c>
      <c r="G91" s="2">
        <f>COUNTIFS(cases!$W:$W,$B91,cases!$Q:$Q,G$90)</f>
        <v>0</v>
      </c>
      <c r="H91" s="2">
        <f>COUNTIFS(cases!$W:$W,$B91,cases!$Q:$Q,H$90)</f>
        <v>2</v>
      </c>
      <c r="I91" s="1">
        <f t="shared" ref="I91:I97" si="9">SUM(C91:H91)</f>
        <v>2</v>
      </c>
      <c r="J91" s="2"/>
      <c r="K91" s="2"/>
      <c r="L91" s="2"/>
      <c r="M91" s="2"/>
      <c r="N91" s="2"/>
      <c r="O91" s="2"/>
      <c r="P91" s="2"/>
      <c r="Q91" s="2"/>
      <c r="R91" s="2"/>
      <c r="S91" s="2"/>
      <c r="T91" s="2"/>
      <c r="U91" s="2"/>
      <c r="V91" s="2"/>
      <c r="W91" s="2"/>
      <c r="X91" s="2"/>
      <c r="Y91" s="2"/>
      <c r="Z91" s="2"/>
      <c r="AA91" s="2"/>
    </row>
    <row r="92" spans="2:27" ht="16.5" customHeight="1" x14ac:dyDescent="0.25">
      <c r="B92" s="19" t="s">
        <v>304</v>
      </c>
      <c r="C92" s="2">
        <f>COUNTIFS(cases!$W:$W,$B92,cases!$Q:$Q,C$90)</f>
        <v>0</v>
      </c>
      <c r="D92" s="2">
        <f>COUNTIFS(cases!$W:$W,$B92,cases!$Q:$Q,D$90)</f>
        <v>0</v>
      </c>
      <c r="E92" s="2">
        <f>COUNTIFS(cases!$W:$W,$B92,cases!$Q:$Q,E$90)</f>
        <v>0</v>
      </c>
      <c r="F92" s="2">
        <f>COUNTIFS(cases!$W:$W,$B92,cases!$Q:$Q,F$90)</f>
        <v>0</v>
      </c>
      <c r="G92" s="2">
        <f>COUNTIFS(cases!$W:$W,$B92,cases!$Q:$Q,G$90)</f>
        <v>0</v>
      </c>
      <c r="H92" s="2">
        <f>COUNTIFS(cases!$W:$W,$B92,cases!$Q:$Q,H$90)</f>
        <v>1</v>
      </c>
      <c r="I92" s="1">
        <f t="shared" si="9"/>
        <v>1</v>
      </c>
      <c r="J92" s="2"/>
      <c r="K92" s="2"/>
      <c r="L92" s="2"/>
      <c r="M92" s="2"/>
      <c r="N92" s="2"/>
      <c r="O92" s="2"/>
      <c r="P92" s="2"/>
      <c r="Q92" s="2"/>
      <c r="R92" s="2"/>
      <c r="S92" s="2"/>
      <c r="T92" s="2"/>
      <c r="U92" s="2"/>
      <c r="V92" s="2"/>
      <c r="W92" s="2"/>
      <c r="X92" s="2"/>
      <c r="Y92" s="2"/>
      <c r="Z92" s="2"/>
      <c r="AA92" s="2"/>
    </row>
    <row r="93" spans="2:27" ht="16.5" customHeight="1" x14ac:dyDescent="0.25">
      <c r="B93" s="19" t="s">
        <v>292</v>
      </c>
      <c r="C93" s="2">
        <f>COUNTIFS(cases!$W:$W,$B93,cases!$Q:$Q,C$90)</f>
        <v>0</v>
      </c>
      <c r="D93" s="2">
        <f>COUNTIFS(cases!$W:$W,$B93,cases!$Q:$Q,D$90)</f>
        <v>0</v>
      </c>
      <c r="E93" s="2">
        <f>COUNTIFS(cases!$W:$W,$B93,cases!$Q:$Q,E$90)</f>
        <v>1</v>
      </c>
      <c r="F93" s="2">
        <f>COUNTIFS(cases!$W:$W,$B93,cases!$Q:$Q,F$90)</f>
        <v>0</v>
      </c>
      <c r="G93" s="2">
        <f>COUNTIFS(cases!$W:$W,$B93,cases!$Q:$Q,G$90)</f>
        <v>4</v>
      </c>
      <c r="H93" s="2">
        <f>COUNTIFS(cases!$W:$W,$B93,cases!$Q:$Q,H$90)</f>
        <v>1</v>
      </c>
      <c r="I93" s="1">
        <f t="shared" si="9"/>
        <v>6</v>
      </c>
      <c r="J93" s="2"/>
      <c r="K93" s="2"/>
      <c r="L93" s="2"/>
      <c r="M93" s="2"/>
      <c r="N93" s="2"/>
      <c r="O93" s="2"/>
      <c r="P93" s="2"/>
      <c r="Q93" s="2"/>
      <c r="R93" s="2"/>
      <c r="S93" s="2"/>
      <c r="T93" s="2"/>
      <c r="U93" s="2"/>
      <c r="V93" s="2"/>
      <c r="W93" s="2"/>
      <c r="X93" s="2"/>
      <c r="Y93" s="2"/>
      <c r="Z93" s="2"/>
      <c r="AA93" s="2"/>
    </row>
    <row r="94" spans="2:27" ht="16.5" customHeight="1" x14ac:dyDescent="0.25">
      <c r="B94" s="19" t="s">
        <v>55</v>
      </c>
      <c r="C94" s="2">
        <f>COUNTIFS(cases!$W:$W,$B94,cases!$Q:$Q,C$90)</f>
        <v>0</v>
      </c>
      <c r="D94" s="2">
        <f>COUNTIFS(cases!$W:$W,$B94,cases!$Q:$Q,D$90)</f>
        <v>0</v>
      </c>
      <c r="E94" s="2">
        <f>COUNTIFS(cases!$W:$W,$B94,cases!$Q:$Q,E$90)</f>
        <v>1</v>
      </c>
      <c r="F94" s="2">
        <f>COUNTIFS(cases!$W:$W,$B94,cases!$Q:$Q,F$90)</f>
        <v>0</v>
      </c>
      <c r="G94" s="2">
        <f>COUNTIFS(cases!$W:$W,$B94,cases!$Q:$Q,G$90)</f>
        <v>1</v>
      </c>
      <c r="H94" s="2">
        <f>COUNTIFS(cases!$W:$W,$B94,cases!$Q:$Q,H$90)</f>
        <v>0</v>
      </c>
      <c r="I94" s="1">
        <f t="shared" si="9"/>
        <v>2</v>
      </c>
      <c r="J94" s="2"/>
      <c r="K94" s="2"/>
      <c r="L94" s="2"/>
      <c r="M94" s="2"/>
      <c r="N94" s="2"/>
      <c r="O94" s="2"/>
      <c r="P94" s="2"/>
      <c r="Q94" s="2"/>
      <c r="R94" s="2"/>
      <c r="S94" s="2"/>
      <c r="T94" s="2"/>
      <c r="U94" s="2"/>
      <c r="V94" s="2"/>
      <c r="W94" s="2"/>
      <c r="X94" s="2"/>
      <c r="Y94" s="2"/>
      <c r="Z94" s="2"/>
      <c r="AA94" s="2"/>
    </row>
    <row r="95" spans="2:27" ht="16.5" customHeight="1" x14ac:dyDescent="0.25">
      <c r="B95" s="19" t="s">
        <v>337</v>
      </c>
      <c r="C95" s="2">
        <f>COUNTIFS(cases!$W:$W,$B95,cases!$Q:$Q,C$90)</f>
        <v>0</v>
      </c>
      <c r="D95" s="2">
        <f>COUNTIFS(cases!$W:$W,$B95,cases!$Q:$Q,D$90)</f>
        <v>0</v>
      </c>
      <c r="E95" s="2">
        <f>COUNTIFS(cases!$W:$W,$B95,cases!$Q:$Q,E$90)</f>
        <v>0</v>
      </c>
      <c r="F95" s="2">
        <f>COUNTIFS(cases!$W:$W,$B95,cases!$Q:$Q,F$90)</f>
        <v>0</v>
      </c>
      <c r="G95" s="2">
        <f>COUNTIFS(cases!$W:$W,$B95,cases!$Q:$Q,G$90)</f>
        <v>1</v>
      </c>
      <c r="H95" s="2">
        <f>COUNTIFS(cases!$W:$W,$B95,cases!$Q:$Q,H$90)</f>
        <v>0</v>
      </c>
      <c r="I95" s="1">
        <f t="shared" si="9"/>
        <v>1</v>
      </c>
      <c r="J95" s="2"/>
      <c r="K95" s="2"/>
      <c r="L95" s="2"/>
      <c r="M95" s="2"/>
      <c r="N95" s="2"/>
      <c r="O95" s="2"/>
      <c r="P95" s="2"/>
      <c r="Q95" s="2"/>
      <c r="R95" s="2"/>
      <c r="S95" s="2"/>
      <c r="T95" s="2"/>
      <c r="U95" s="2"/>
      <c r="V95" s="2"/>
      <c r="W95" s="2"/>
      <c r="X95" s="2"/>
      <c r="Y95" s="2"/>
      <c r="Z95" s="2"/>
      <c r="AA95" s="2"/>
    </row>
    <row r="96" spans="2:27" ht="16.5" customHeight="1" x14ac:dyDescent="0.25">
      <c r="B96" s="19" t="s">
        <v>289</v>
      </c>
      <c r="C96" s="2">
        <f>COUNTIFS(cases!$W:$W,$B96,cases!$Q:$Q,C$90)</f>
        <v>0</v>
      </c>
      <c r="D96" s="2">
        <f>COUNTIFS(cases!$W:$W,$B96,cases!$Q:$Q,D$90)</f>
        <v>1</v>
      </c>
      <c r="E96" s="2">
        <f>COUNTIFS(cases!$W:$W,$B96,cases!$Q:$Q,E$90)</f>
        <v>1</v>
      </c>
      <c r="F96" s="2">
        <f>COUNTIFS(cases!$W:$W,$B96,cases!$Q:$Q,F$90)</f>
        <v>0</v>
      </c>
      <c r="G96" s="2">
        <f>COUNTIFS(cases!$W:$W,$B96,cases!$Q:$Q,G$90)</f>
        <v>1</v>
      </c>
      <c r="H96" s="2">
        <f>COUNTIFS(cases!$W:$W,$B96,cases!$Q:$Q,H$90)</f>
        <v>9</v>
      </c>
      <c r="I96" s="1">
        <f t="shared" si="9"/>
        <v>12</v>
      </c>
      <c r="J96" s="2"/>
      <c r="K96" s="2"/>
      <c r="L96" s="2"/>
      <c r="M96" s="2"/>
      <c r="N96" s="2"/>
      <c r="O96" s="2"/>
      <c r="P96" s="2"/>
      <c r="Q96" s="2"/>
      <c r="R96" s="2"/>
      <c r="S96" s="2"/>
      <c r="T96" s="2"/>
      <c r="U96" s="2"/>
      <c r="V96" s="2"/>
      <c r="W96" s="2"/>
      <c r="X96" s="2"/>
      <c r="Y96" s="2"/>
      <c r="Z96" s="2"/>
      <c r="AA96" s="2"/>
    </row>
    <row r="97" spans="2:27" ht="16.5" customHeight="1" x14ac:dyDescent="0.25">
      <c r="B97" s="19" t="s">
        <v>43</v>
      </c>
      <c r="C97" s="2">
        <f>COUNTIFS(cases!$W:$W,$B97,cases!$Q:$Q,C$90)</f>
        <v>0</v>
      </c>
      <c r="D97" s="2">
        <f>COUNTIFS(cases!$W:$W,$B97,cases!$Q:$Q,D$90)</f>
        <v>8</v>
      </c>
      <c r="E97" s="2">
        <f>COUNTIFS(cases!$W:$W,$B97,cases!$Q:$Q,E$90)</f>
        <v>0</v>
      </c>
      <c r="F97" s="2">
        <f>COUNTIFS(cases!$W:$W,$B97,cases!$Q:$Q,F$90)</f>
        <v>0</v>
      </c>
      <c r="G97" s="2">
        <f>COUNTIFS(cases!$W:$W,$B97,cases!$Q:$Q,G$90)</f>
        <v>13</v>
      </c>
      <c r="H97" s="2">
        <f>COUNTIFS(cases!$W:$W,$B97,cases!$Q:$Q,H$90)</f>
        <v>36</v>
      </c>
      <c r="I97" s="1">
        <f t="shared" si="9"/>
        <v>57</v>
      </c>
      <c r="J97" s="2"/>
      <c r="K97" s="2"/>
      <c r="L97" s="2"/>
      <c r="M97" s="2"/>
      <c r="N97" s="2"/>
      <c r="O97" s="2"/>
      <c r="P97" s="2"/>
      <c r="Q97" s="2"/>
      <c r="R97" s="2"/>
      <c r="S97" s="2"/>
      <c r="T97" s="2"/>
      <c r="U97" s="2"/>
      <c r="V97" s="2"/>
      <c r="W97" s="2"/>
      <c r="X97" s="2"/>
      <c r="Y97" s="2"/>
      <c r="Z97" s="2"/>
      <c r="AA97" s="2"/>
    </row>
    <row r="98" spans="2:27" ht="16.5" customHeight="1" x14ac:dyDescent="0.25">
      <c r="B98" s="19" t="s">
        <v>353</v>
      </c>
      <c r="C98" s="1">
        <f t="shared" ref="C98:I98" si="10">SUM(C91:C97)</f>
        <v>0</v>
      </c>
      <c r="D98" s="1">
        <f t="shared" si="10"/>
        <v>9</v>
      </c>
      <c r="E98" s="1">
        <f t="shared" si="10"/>
        <v>3</v>
      </c>
      <c r="F98" s="1">
        <f t="shared" si="10"/>
        <v>0</v>
      </c>
      <c r="G98" s="1">
        <f t="shared" si="10"/>
        <v>20</v>
      </c>
      <c r="H98" s="1">
        <f t="shared" si="10"/>
        <v>49</v>
      </c>
      <c r="I98" s="20">
        <f t="shared" si="10"/>
        <v>81</v>
      </c>
      <c r="J98" s="2"/>
      <c r="K98" s="2"/>
      <c r="L98" s="2"/>
      <c r="M98" s="2"/>
      <c r="N98" s="2"/>
      <c r="O98" s="2"/>
      <c r="P98" s="2"/>
      <c r="Q98" s="2"/>
      <c r="R98" s="2"/>
      <c r="S98" s="2"/>
      <c r="T98" s="2"/>
      <c r="U98" s="2"/>
      <c r="V98" s="2"/>
      <c r="W98" s="2"/>
      <c r="X98" s="2"/>
      <c r="Y98" s="2"/>
      <c r="Z98" s="2"/>
      <c r="AA98" s="2"/>
    </row>
    <row r="99" spans="2:27" ht="16.5" customHeight="1" x14ac:dyDescent="0.25">
      <c r="C99" s="2"/>
      <c r="D99" s="2"/>
      <c r="E99" s="2"/>
      <c r="F99" s="2"/>
      <c r="G99" s="2"/>
      <c r="H99" s="2"/>
      <c r="I99" s="2"/>
      <c r="J99" s="2"/>
      <c r="K99" s="2"/>
      <c r="L99" s="2"/>
      <c r="M99" s="2"/>
      <c r="N99" s="2"/>
      <c r="O99" s="2"/>
      <c r="P99" s="2"/>
      <c r="Q99" s="2"/>
      <c r="R99" s="2"/>
      <c r="S99" s="2"/>
      <c r="T99" s="2"/>
      <c r="U99" s="2"/>
      <c r="V99" s="2"/>
      <c r="W99" s="2"/>
      <c r="X99" s="2"/>
      <c r="Y99" s="2"/>
      <c r="Z99" s="2"/>
      <c r="AA99" s="2"/>
    </row>
    <row r="100" spans="2:27" ht="25.5" customHeight="1" x14ac:dyDescent="0.25">
      <c r="B100" s="22" t="s">
        <v>382</v>
      </c>
      <c r="C100" s="22"/>
      <c r="D100" s="22"/>
      <c r="E100" s="22"/>
      <c r="F100" s="22"/>
      <c r="G100" s="22"/>
      <c r="H100" s="22"/>
      <c r="I100" s="2"/>
      <c r="J100" s="2"/>
      <c r="K100" s="2"/>
      <c r="L100" s="2"/>
      <c r="M100" s="2"/>
      <c r="N100" s="2"/>
      <c r="O100" s="2"/>
      <c r="P100" s="2"/>
      <c r="Q100" s="2"/>
      <c r="R100" s="2"/>
      <c r="S100" s="2"/>
      <c r="T100" s="2"/>
      <c r="U100" s="2"/>
      <c r="V100" s="2"/>
      <c r="W100" s="2"/>
      <c r="X100" s="2"/>
      <c r="Y100" s="2"/>
      <c r="Z100" s="2"/>
      <c r="AA100" s="2"/>
    </row>
    <row r="101" spans="2:27" ht="25.5" customHeight="1" x14ac:dyDescent="0.25">
      <c r="B101" s="23" t="s">
        <v>371</v>
      </c>
      <c r="C101" s="23"/>
      <c r="D101" s="23"/>
      <c r="E101" s="23"/>
      <c r="F101" s="23"/>
      <c r="G101" s="23"/>
      <c r="H101" s="23"/>
      <c r="I101" s="2"/>
      <c r="J101" s="2"/>
      <c r="K101" s="2"/>
      <c r="L101" s="2"/>
      <c r="M101" s="2"/>
      <c r="N101" s="2"/>
      <c r="O101" s="2"/>
      <c r="P101" s="2"/>
      <c r="Q101" s="2"/>
      <c r="R101" s="2"/>
      <c r="S101" s="2"/>
      <c r="T101" s="2"/>
      <c r="U101" s="2"/>
      <c r="V101" s="2"/>
      <c r="W101" s="2"/>
      <c r="X101" s="2"/>
      <c r="Y101" s="2"/>
      <c r="Z101" s="2"/>
      <c r="AA101" s="2"/>
    </row>
    <row r="102" spans="2:27" ht="16.5" customHeight="1" x14ac:dyDescent="0.25">
      <c r="B102" s="21" t="s">
        <v>354</v>
      </c>
      <c r="C102" s="21" t="s">
        <v>13</v>
      </c>
      <c r="D102" s="21"/>
      <c r="E102" s="21"/>
      <c r="F102" s="21"/>
      <c r="G102" s="21"/>
      <c r="H102" s="21"/>
      <c r="I102" s="2"/>
      <c r="J102" s="2"/>
      <c r="K102" s="2"/>
      <c r="L102" s="2"/>
      <c r="M102" s="2"/>
      <c r="N102" s="2"/>
      <c r="O102" s="2"/>
      <c r="P102" s="2"/>
      <c r="Q102" s="2"/>
      <c r="R102" s="2"/>
      <c r="S102" s="2"/>
      <c r="T102" s="2"/>
      <c r="U102" s="2"/>
      <c r="V102" s="2"/>
      <c r="W102" s="2"/>
      <c r="X102" s="2"/>
      <c r="Y102" s="2"/>
      <c r="Z102" s="2"/>
      <c r="AA102" s="2"/>
    </row>
    <row r="103" spans="2:27" ht="16.5" customHeight="1" x14ac:dyDescent="0.25">
      <c r="B103" s="21"/>
      <c r="C103" s="19" t="s">
        <v>39</v>
      </c>
      <c r="D103" s="19" t="s">
        <v>49</v>
      </c>
      <c r="E103" s="19" t="s">
        <v>227</v>
      </c>
      <c r="F103" s="19" t="s">
        <v>109</v>
      </c>
      <c r="G103" s="19" t="s">
        <v>43</v>
      </c>
      <c r="H103" s="19" t="s">
        <v>353</v>
      </c>
      <c r="I103" s="2"/>
      <c r="J103" s="2"/>
      <c r="K103" s="2"/>
      <c r="L103" s="2"/>
      <c r="M103" s="2"/>
      <c r="N103" s="2"/>
      <c r="O103" s="2"/>
      <c r="P103" s="2"/>
      <c r="Q103" s="2"/>
      <c r="R103" s="2"/>
      <c r="S103" s="2"/>
      <c r="T103" s="2"/>
      <c r="U103" s="2"/>
      <c r="V103" s="2"/>
      <c r="W103" s="2"/>
      <c r="X103" s="2"/>
      <c r="Y103" s="2"/>
      <c r="Z103" s="2"/>
      <c r="AA103" s="2"/>
    </row>
    <row r="104" spans="2:27" ht="16.5" customHeight="1" x14ac:dyDescent="0.25">
      <c r="B104" s="19" t="s">
        <v>288</v>
      </c>
      <c r="C104" s="2">
        <f>COUNTIFS(cases!$U:$U,$B104,cases!$J:$J,C$103)</f>
        <v>21</v>
      </c>
      <c r="D104" s="2">
        <f>COUNTIFS(cases!$U:$U,$B104,cases!$J:$J,D$103)</f>
        <v>41</v>
      </c>
      <c r="E104" s="2">
        <f>COUNTIFS(cases!$U:$U,$B104,cases!$J:$J,E$103)</f>
        <v>1</v>
      </c>
      <c r="F104" s="2">
        <f>COUNTIFS(cases!$U:$U,$B104,cases!$J:$J,F$103)</f>
        <v>3</v>
      </c>
      <c r="G104" s="2">
        <f>COUNTIFS(cases!$U:$U,$B104,cases!$J:$J,G$103)</f>
        <v>13</v>
      </c>
      <c r="H104" s="1">
        <f>SUM(C104:G104)</f>
        <v>79</v>
      </c>
      <c r="I104" s="2"/>
      <c r="J104" s="2"/>
      <c r="K104" s="2"/>
      <c r="L104" s="2"/>
      <c r="M104" s="2"/>
      <c r="N104" s="2"/>
      <c r="O104" s="2"/>
      <c r="P104" s="2"/>
      <c r="Q104" s="2"/>
      <c r="R104" s="2"/>
      <c r="S104" s="2"/>
      <c r="T104" s="2"/>
      <c r="U104" s="2"/>
      <c r="V104" s="2"/>
      <c r="W104" s="2"/>
      <c r="X104" s="2"/>
      <c r="Y104" s="2"/>
      <c r="Z104" s="2"/>
      <c r="AA104" s="2"/>
    </row>
    <row r="105" spans="2:27" ht="16.5" customHeight="1" x14ac:dyDescent="0.25">
      <c r="B105" s="19" t="s">
        <v>293</v>
      </c>
      <c r="C105" s="2">
        <f>COUNTIFS(cases!$U:$U,$B105,cases!$J:$J,C$103)</f>
        <v>0</v>
      </c>
      <c r="D105" s="2">
        <f>COUNTIFS(cases!$U:$U,$B105,cases!$J:$J,D$103)</f>
        <v>1</v>
      </c>
      <c r="E105" s="2">
        <f>COUNTIFS(cases!$U:$U,$B105,cases!$J:$J,E$103)</f>
        <v>0</v>
      </c>
      <c r="F105" s="2">
        <f>COUNTIFS(cases!$U:$U,$B105,cases!$J:$J,F$103)</f>
        <v>0</v>
      </c>
      <c r="G105" s="2">
        <f>COUNTIFS(cases!$U:$U,$B105,cases!$J:$J,G$103)</f>
        <v>1</v>
      </c>
      <c r="H105" s="1">
        <f>SUM(C105:G105)</f>
        <v>2</v>
      </c>
      <c r="I105" s="2"/>
      <c r="J105" s="2"/>
      <c r="K105" s="2"/>
      <c r="L105" s="2"/>
      <c r="M105" s="2"/>
      <c r="N105" s="2"/>
      <c r="O105" s="2"/>
      <c r="P105" s="2"/>
      <c r="Q105" s="2"/>
      <c r="R105" s="2"/>
      <c r="S105" s="2"/>
      <c r="T105" s="2"/>
      <c r="U105" s="2"/>
      <c r="V105" s="2"/>
      <c r="W105" s="2"/>
      <c r="X105" s="2"/>
      <c r="Y105" s="2"/>
      <c r="Z105" s="2"/>
      <c r="AA105" s="2"/>
    </row>
    <row r="106" spans="2:27" ht="16.5" customHeight="1" x14ac:dyDescent="0.25">
      <c r="B106" s="19" t="s">
        <v>353</v>
      </c>
      <c r="C106" s="1">
        <f t="shared" ref="C106:H106" si="11">SUM(C104:C105)</f>
        <v>21</v>
      </c>
      <c r="D106" s="1">
        <f t="shared" si="11"/>
        <v>42</v>
      </c>
      <c r="E106" s="1">
        <f t="shared" si="11"/>
        <v>1</v>
      </c>
      <c r="F106" s="1">
        <f t="shared" si="11"/>
        <v>3</v>
      </c>
      <c r="G106" s="1">
        <f t="shared" si="11"/>
        <v>14</v>
      </c>
      <c r="H106" s="20">
        <f t="shared" si="11"/>
        <v>81</v>
      </c>
      <c r="I106" s="2"/>
      <c r="J106" s="2"/>
      <c r="K106" s="2"/>
      <c r="L106" s="2"/>
      <c r="M106" s="2"/>
      <c r="N106" s="2"/>
      <c r="O106" s="2"/>
      <c r="P106" s="2"/>
      <c r="Q106" s="2"/>
      <c r="R106" s="2"/>
      <c r="S106" s="2"/>
      <c r="T106" s="2"/>
      <c r="U106" s="2"/>
      <c r="V106" s="2"/>
      <c r="W106" s="2"/>
      <c r="X106" s="2"/>
      <c r="Y106" s="2"/>
      <c r="Z106" s="2"/>
      <c r="AA106" s="2"/>
    </row>
    <row r="107" spans="2:27" ht="16.5" customHeight="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26" customHeight="1" x14ac:dyDescent="0.25">
      <c r="B108" s="22" t="s">
        <v>382</v>
      </c>
      <c r="C108" s="22"/>
      <c r="D108" s="22"/>
      <c r="E108" s="22"/>
      <c r="F108" s="22"/>
      <c r="G108" s="22"/>
      <c r="H108" s="22"/>
      <c r="I108" s="2"/>
      <c r="J108" s="2"/>
      <c r="K108" s="2"/>
      <c r="L108" s="2"/>
      <c r="M108" s="2"/>
      <c r="N108" s="2"/>
      <c r="O108" s="2"/>
      <c r="P108" s="2"/>
      <c r="Q108" s="2"/>
      <c r="R108" s="2"/>
      <c r="S108" s="2"/>
      <c r="T108" s="2"/>
      <c r="U108" s="2"/>
      <c r="V108" s="2"/>
      <c r="W108" s="2"/>
      <c r="X108" s="2"/>
      <c r="Y108" s="2"/>
      <c r="Z108" s="2"/>
      <c r="AA108" s="2"/>
    </row>
    <row r="109" spans="2:27" ht="26" customHeight="1" x14ac:dyDescent="0.25">
      <c r="B109" s="23" t="s">
        <v>370</v>
      </c>
      <c r="C109" s="23"/>
      <c r="D109" s="23"/>
      <c r="E109" s="23"/>
      <c r="F109" s="23"/>
      <c r="G109" s="23"/>
      <c r="H109" s="23"/>
      <c r="I109" s="2"/>
      <c r="J109" s="2"/>
      <c r="K109" s="2"/>
      <c r="L109" s="2"/>
      <c r="M109" s="2"/>
      <c r="N109" s="2"/>
      <c r="O109" s="2"/>
      <c r="P109" s="2"/>
      <c r="Q109" s="2"/>
      <c r="R109" s="2"/>
      <c r="S109" s="2"/>
      <c r="T109" s="2"/>
      <c r="U109" s="2"/>
      <c r="V109" s="2"/>
      <c r="W109" s="2"/>
      <c r="X109" s="2"/>
      <c r="Y109" s="2"/>
      <c r="Z109" s="2"/>
      <c r="AA109" s="2"/>
    </row>
    <row r="110" spans="2:27" ht="16.5" customHeight="1" x14ac:dyDescent="0.25">
      <c r="B110" s="21" t="s">
        <v>355</v>
      </c>
      <c r="C110" s="21" t="s">
        <v>13</v>
      </c>
      <c r="D110" s="21"/>
      <c r="E110" s="21"/>
      <c r="F110" s="21"/>
      <c r="G110" s="21"/>
      <c r="H110" s="21"/>
      <c r="I110" s="2"/>
      <c r="J110" s="2"/>
      <c r="K110" s="2"/>
      <c r="L110" s="2"/>
      <c r="M110" s="2"/>
      <c r="N110" s="2"/>
      <c r="O110" s="2"/>
      <c r="P110" s="2"/>
      <c r="Q110" s="2"/>
      <c r="R110" s="2"/>
      <c r="S110" s="2"/>
      <c r="T110" s="2"/>
      <c r="U110" s="2"/>
      <c r="V110" s="2"/>
      <c r="W110" s="2"/>
      <c r="X110" s="2"/>
      <c r="Y110" s="2"/>
      <c r="Z110" s="2"/>
      <c r="AA110" s="2"/>
    </row>
    <row r="111" spans="2:27" ht="16.5" customHeight="1" x14ac:dyDescent="0.25">
      <c r="B111" s="21"/>
      <c r="C111" s="19" t="s">
        <v>39</v>
      </c>
      <c r="D111" s="19" t="s">
        <v>49</v>
      </c>
      <c r="E111" s="19" t="s">
        <v>227</v>
      </c>
      <c r="F111" s="19" t="s">
        <v>109</v>
      </c>
      <c r="G111" s="19" t="s">
        <v>43</v>
      </c>
      <c r="H111" s="19" t="s">
        <v>353</v>
      </c>
      <c r="I111" s="2"/>
      <c r="J111" s="2"/>
      <c r="K111" s="2"/>
      <c r="L111" s="2"/>
      <c r="M111" s="2"/>
      <c r="N111" s="2"/>
      <c r="O111" s="2"/>
      <c r="P111" s="2"/>
      <c r="Q111" s="2"/>
      <c r="R111" s="2"/>
      <c r="S111" s="2"/>
      <c r="T111" s="2"/>
      <c r="U111" s="2"/>
      <c r="V111" s="2"/>
      <c r="W111" s="2"/>
      <c r="X111" s="2"/>
      <c r="Y111" s="2"/>
      <c r="Z111" s="2"/>
      <c r="AA111" s="2"/>
    </row>
    <row r="112" spans="2:27" ht="16.5" customHeight="1" x14ac:dyDescent="0.25">
      <c r="B112" s="19" t="s">
        <v>298</v>
      </c>
      <c r="C112" s="2">
        <f>COUNTIFS(cases!$W:$W,$B112,cases!$J:$J,C$111)</f>
        <v>2</v>
      </c>
      <c r="D112" s="2">
        <f>COUNTIFS(cases!$W:$W,$B112,cases!$J:$J,D$111)</f>
        <v>0</v>
      </c>
      <c r="E112" s="2">
        <f>COUNTIFS(cases!$W:$W,$B112,cases!$J:$J,E$111)</f>
        <v>0</v>
      </c>
      <c r="F112" s="2">
        <f>COUNTIFS(cases!$W:$W,$B112,cases!$J:$J,F$111)</f>
        <v>0</v>
      </c>
      <c r="G112" s="2">
        <f>COUNTIFS(cases!$W:$W,$B112,cases!$J:$J,G$111)</f>
        <v>0</v>
      </c>
      <c r="H112" s="1">
        <f t="shared" ref="H112:H118" si="12">SUM(C112:G112)</f>
        <v>2</v>
      </c>
      <c r="I112" s="2"/>
      <c r="J112" s="2"/>
      <c r="K112" s="2"/>
      <c r="L112" s="2"/>
      <c r="M112" s="2"/>
      <c r="N112" s="2"/>
      <c r="O112" s="2"/>
      <c r="P112" s="2"/>
      <c r="Q112" s="2"/>
      <c r="R112" s="2"/>
      <c r="S112" s="2"/>
      <c r="T112" s="2"/>
      <c r="U112" s="2"/>
      <c r="V112" s="2"/>
      <c r="W112" s="2"/>
      <c r="X112" s="2"/>
      <c r="Y112" s="2"/>
      <c r="Z112" s="2"/>
      <c r="AA112" s="2"/>
    </row>
    <row r="113" spans="2:27" ht="16.5" customHeight="1" x14ac:dyDescent="0.25">
      <c r="B113" s="19" t="s">
        <v>304</v>
      </c>
      <c r="C113" s="2">
        <f>COUNTIFS(cases!$W:$W,$B113,cases!$J:$J,C$111)</f>
        <v>1</v>
      </c>
      <c r="D113" s="2">
        <f>COUNTIFS(cases!$W:$W,$B113,cases!$J:$J,D$111)</f>
        <v>0</v>
      </c>
      <c r="E113" s="2">
        <f>COUNTIFS(cases!$W:$W,$B113,cases!$J:$J,E$111)</f>
        <v>0</v>
      </c>
      <c r="F113" s="2">
        <f>COUNTIFS(cases!$W:$W,$B113,cases!$J:$J,F$111)</f>
        <v>0</v>
      </c>
      <c r="G113" s="2">
        <f>COUNTIFS(cases!$W:$W,$B113,cases!$J:$J,G$111)</f>
        <v>0</v>
      </c>
      <c r="H113" s="1">
        <f t="shared" si="12"/>
        <v>1</v>
      </c>
      <c r="I113" s="2"/>
      <c r="J113" s="2"/>
      <c r="K113" s="2"/>
      <c r="L113" s="2"/>
      <c r="M113" s="2"/>
      <c r="N113" s="2"/>
      <c r="O113" s="2"/>
      <c r="P113" s="2"/>
      <c r="Q113" s="2"/>
      <c r="R113" s="2"/>
      <c r="S113" s="2"/>
      <c r="T113" s="2"/>
      <c r="U113" s="2"/>
      <c r="V113" s="2"/>
      <c r="W113" s="2"/>
      <c r="X113" s="2"/>
      <c r="Y113" s="2"/>
      <c r="Z113" s="2"/>
      <c r="AA113" s="2"/>
    </row>
    <row r="114" spans="2:27" ht="16.5" customHeight="1" x14ac:dyDescent="0.25">
      <c r="B114" s="19" t="s">
        <v>292</v>
      </c>
      <c r="C114" s="2">
        <f>COUNTIFS(cases!$W:$W,$B114,cases!$J:$J,C$111)</f>
        <v>1</v>
      </c>
      <c r="D114" s="2">
        <f>COUNTIFS(cases!$W:$W,$B114,cases!$J:$J,D$111)</f>
        <v>4</v>
      </c>
      <c r="E114" s="2">
        <f>COUNTIFS(cases!$W:$W,$B114,cases!$J:$J,E$111)</f>
        <v>0</v>
      </c>
      <c r="F114" s="2">
        <f>COUNTIFS(cases!$W:$W,$B114,cases!$J:$J,F$111)</f>
        <v>1</v>
      </c>
      <c r="G114" s="2">
        <f>COUNTIFS(cases!$W:$W,$B114,cases!$J:$J,G$111)</f>
        <v>0</v>
      </c>
      <c r="H114" s="1">
        <f t="shared" si="12"/>
        <v>6</v>
      </c>
      <c r="I114" s="2"/>
      <c r="J114" s="2"/>
      <c r="K114" s="2"/>
      <c r="L114" s="2"/>
      <c r="M114" s="2"/>
      <c r="N114" s="2"/>
      <c r="O114" s="2"/>
      <c r="P114" s="2"/>
      <c r="Q114" s="2"/>
      <c r="R114" s="2"/>
      <c r="S114" s="2"/>
      <c r="T114" s="2"/>
      <c r="U114" s="2"/>
      <c r="V114" s="2"/>
      <c r="W114" s="2"/>
      <c r="X114" s="2"/>
      <c r="Y114" s="2"/>
      <c r="Z114" s="2"/>
      <c r="AA114" s="2"/>
    </row>
    <row r="115" spans="2:27" ht="16.5" customHeight="1" x14ac:dyDescent="0.25">
      <c r="B115" s="19" t="s">
        <v>55</v>
      </c>
      <c r="C115" s="2">
        <f>COUNTIFS(cases!$W:$W,$B115,cases!$J:$J,C$111)</f>
        <v>1</v>
      </c>
      <c r="D115" s="2">
        <f>COUNTIFS(cases!$W:$W,$B115,cases!$J:$J,D$111)</f>
        <v>0</v>
      </c>
      <c r="E115" s="2">
        <f>COUNTIFS(cases!$W:$W,$B115,cases!$J:$J,E$111)</f>
        <v>0</v>
      </c>
      <c r="F115" s="2">
        <f>COUNTIFS(cases!$W:$W,$B115,cases!$J:$J,F$111)</f>
        <v>0</v>
      </c>
      <c r="G115" s="2">
        <f>COUNTIFS(cases!$W:$W,$B115,cases!$J:$J,G$111)</f>
        <v>1</v>
      </c>
      <c r="H115" s="1">
        <f t="shared" si="12"/>
        <v>2</v>
      </c>
      <c r="I115" s="2"/>
      <c r="J115" s="2"/>
      <c r="K115" s="2"/>
      <c r="L115" s="2"/>
      <c r="M115" s="2"/>
      <c r="N115" s="2"/>
      <c r="O115" s="2"/>
      <c r="P115" s="2"/>
      <c r="Q115" s="2"/>
      <c r="R115" s="2"/>
      <c r="S115" s="2"/>
      <c r="T115" s="2"/>
      <c r="U115" s="2"/>
      <c r="V115" s="2"/>
      <c r="W115" s="2"/>
      <c r="X115" s="2"/>
      <c r="Y115" s="2"/>
      <c r="Z115" s="2"/>
      <c r="AA115" s="2"/>
    </row>
    <row r="116" spans="2:27" ht="16.5" customHeight="1" x14ac:dyDescent="0.25">
      <c r="B116" s="19" t="s">
        <v>337</v>
      </c>
      <c r="C116" s="2">
        <f>COUNTIFS(cases!$W:$W,$B116,cases!$J:$J,C$111)</f>
        <v>0</v>
      </c>
      <c r="D116" s="2">
        <f>COUNTIFS(cases!$W:$W,$B116,cases!$J:$J,D$111)</f>
        <v>1</v>
      </c>
      <c r="E116" s="2">
        <f>COUNTIFS(cases!$W:$W,$B116,cases!$J:$J,E$111)</f>
        <v>0</v>
      </c>
      <c r="F116" s="2">
        <f>COUNTIFS(cases!$W:$W,$B116,cases!$J:$J,F$111)</f>
        <v>0</v>
      </c>
      <c r="G116" s="2">
        <f>COUNTIFS(cases!$W:$W,$B116,cases!$J:$J,G$111)</f>
        <v>0</v>
      </c>
      <c r="H116" s="1">
        <f t="shared" si="12"/>
        <v>1</v>
      </c>
      <c r="I116" s="2"/>
      <c r="J116" s="2"/>
      <c r="K116" s="2"/>
      <c r="L116" s="2"/>
      <c r="M116" s="2"/>
      <c r="N116" s="2"/>
      <c r="O116" s="2"/>
      <c r="P116" s="2"/>
      <c r="Q116" s="2"/>
      <c r="R116" s="2"/>
      <c r="S116" s="2"/>
      <c r="T116" s="2"/>
      <c r="U116" s="2"/>
      <c r="V116" s="2"/>
      <c r="W116" s="2"/>
      <c r="X116" s="2"/>
      <c r="Y116" s="2"/>
      <c r="Z116" s="2"/>
      <c r="AA116" s="2"/>
    </row>
    <row r="117" spans="2:27" ht="16.5" customHeight="1" x14ac:dyDescent="0.25">
      <c r="B117" s="19" t="s">
        <v>289</v>
      </c>
      <c r="C117" s="2">
        <f>COUNTIFS(cases!$W:$W,$B117,cases!$J:$J,C$111)</f>
        <v>6</v>
      </c>
      <c r="D117" s="2">
        <f>COUNTIFS(cases!$W:$W,$B117,cases!$J:$J,D$111)</f>
        <v>1</v>
      </c>
      <c r="E117" s="2">
        <f>COUNTIFS(cases!$W:$W,$B117,cases!$J:$J,E$111)</f>
        <v>1</v>
      </c>
      <c r="F117" s="2">
        <f>COUNTIFS(cases!$W:$W,$B117,cases!$J:$J,F$111)</f>
        <v>2</v>
      </c>
      <c r="G117" s="2">
        <f>COUNTIFS(cases!$W:$W,$B117,cases!$J:$J,G$111)</f>
        <v>2</v>
      </c>
      <c r="H117" s="1">
        <f t="shared" si="12"/>
        <v>12</v>
      </c>
      <c r="I117" s="2"/>
      <c r="J117" s="2"/>
      <c r="K117" s="2"/>
      <c r="L117" s="2"/>
      <c r="M117" s="2"/>
      <c r="N117" s="2"/>
      <c r="O117" s="2"/>
      <c r="P117" s="2"/>
      <c r="Q117" s="2"/>
      <c r="R117" s="2"/>
      <c r="S117" s="2"/>
      <c r="T117" s="2"/>
      <c r="U117" s="2"/>
      <c r="V117" s="2"/>
      <c r="W117" s="2"/>
      <c r="X117" s="2"/>
      <c r="Y117" s="2"/>
      <c r="Z117" s="2"/>
      <c r="AA117" s="2"/>
    </row>
    <row r="118" spans="2:27" ht="16.5" customHeight="1" x14ac:dyDescent="0.25">
      <c r="B118" s="19" t="s">
        <v>43</v>
      </c>
      <c r="C118" s="2">
        <f>COUNTIFS(cases!$W:$W,$B118,cases!$J:$J,C$111)</f>
        <v>10</v>
      </c>
      <c r="D118" s="2">
        <f>COUNTIFS(cases!$W:$W,$B118,cases!$J:$J,D$111)</f>
        <v>36</v>
      </c>
      <c r="E118" s="2">
        <f>COUNTIFS(cases!$W:$W,$B118,cases!$J:$J,E$111)</f>
        <v>0</v>
      </c>
      <c r="F118" s="2">
        <f>COUNTIFS(cases!$W:$W,$B118,cases!$J:$J,F$111)</f>
        <v>0</v>
      </c>
      <c r="G118" s="2">
        <f>COUNTIFS(cases!$W:$W,$B118,cases!$J:$J,G$111)</f>
        <v>11</v>
      </c>
      <c r="H118" s="1">
        <f t="shared" si="12"/>
        <v>57</v>
      </c>
      <c r="I118" s="2"/>
      <c r="J118" s="2"/>
      <c r="K118" s="2"/>
      <c r="L118" s="2"/>
      <c r="M118" s="2"/>
      <c r="N118" s="2"/>
      <c r="O118" s="2"/>
      <c r="P118" s="2"/>
      <c r="Q118" s="2"/>
      <c r="R118" s="2"/>
      <c r="S118" s="2"/>
      <c r="T118" s="2"/>
      <c r="U118" s="2"/>
      <c r="V118" s="2"/>
      <c r="W118" s="2"/>
      <c r="X118" s="2"/>
      <c r="Y118" s="2"/>
      <c r="Z118" s="2"/>
      <c r="AA118" s="2"/>
    </row>
    <row r="119" spans="2:27" ht="16.5" customHeight="1" x14ac:dyDescent="0.25">
      <c r="B119" s="19" t="s">
        <v>353</v>
      </c>
      <c r="C119" s="1">
        <f t="shared" ref="C119:H119" si="13">SUM(C112:C118)</f>
        <v>21</v>
      </c>
      <c r="D119" s="1">
        <f t="shared" si="13"/>
        <v>42</v>
      </c>
      <c r="E119" s="1">
        <f t="shared" si="13"/>
        <v>1</v>
      </c>
      <c r="F119" s="1">
        <f t="shared" si="13"/>
        <v>3</v>
      </c>
      <c r="G119" s="1">
        <f t="shared" si="13"/>
        <v>14</v>
      </c>
      <c r="H119" s="20">
        <f t="shared" si="13"/>
        <v>81</v>
      </c>
      <c r="I119" s="2"/>
      <c r="J119" s="2"/>
      <c r="K119" s="2"/>
      <c r="L119" s="2"/>
      <c r="M119" s="2"/>
      <c r="N119" s="2"/>
      <c r="O119" s="2"/>
      <c r="P119" s="2"/>
      <c r="Q119" s="2"/>
      <c r="R119" s="2"/>
      <c r="S119" s="2"/>
      <c r="T119" s="2"/>
      <c r="U119" s="2"/>
      <c r="V119" s="2"/>
      <c r="W119" s="2"/>
      <c r="X119" s="2"/>
      <c r="Y119" s="2"/>
      <c r="Z119" s="2"/>
      <c r="AA119" s="2"/>
    </row>
    <row r="120" spans="2:27" ht="16.5" customHeight="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26" customHeight="1" x14ac:dyDescent="0.25">
      <c r="B121" s="22" t="s">
        <v>382</v>
      </c>
      <c r="C121" s="22"/>
      <c r="D121" s="22"/>
      <c r="E121" s="22"/>
      <c r="F121" s="22"/>
      <c r="G121" s="22"/>
      <c r="H121" s="22"/>
      <c r="I121" s="2"/>
      <c r="J121" s="2"/>
      <c r="K121" s="2"/>
      <c r="L121" s="2"/>
      <c r="M121" s="2"/>
      <c r="N121" s="2"/>
      <c r="O121" s="2"/>
      <c r="P121" s="2"/>
      <c r="Q121" s="2"/>
      <c r="R121" s="2"/>
      <c r="S121" s="2"/>
      <c r="T121" s="2"/>
      <c r="U121" s="2"/>
      <c r="V121" s="2"/>
      <c r="W121" s="2"/>
      <c r="X121" s="2"/>
      <c r="Y121" s="2"/>
      <c r="Z121" s="2"/>
      <c r="AA121" s="2"/>
    </row>
    <row r="122" spans="2:27" ht="26" customHeight="1" x14ac:dyDescent="0.25">
      <c r="B122" s="23" t="s">
        <v>369</v>
      </c>
      <c r="C122" s="23"/>
      <c r="D122" s="23"/>
      <c r="E122" s="23"/>
      <c r="F122" s="23"/>
      <c r="G122" s="23"/>
      <c r="H122" s="23"/>
      <c r="I122" s="2"/>
      <c r="J122" s="2"/>
      <c r="K122" s="2"/>
      <c r="L122" s="2"/>
      <c r="M122" s="2"/>
      <c r="N122" s="2"/>
      <c r="O122" s="2"/>
      <c r="P122" s="2"/>
      <c r="Q122" s="2"/>
      <c r="R122" s="2"/>
      <c r="S122" s="2"/>
      <c r="T122" s="2"/>
      <c r="U122" s="2"/>
      <c r="V122" s="2"/>
      <c r="W122" s="2"/>
      <c r="X122" s="2"/>
      <c r="Y122" s="2"/>
      <c r="Z122" s="2"/>
      <c r="AA122" s="2"/>
    </row>
    <row r="123" spans="2:27" ht="16.5" customHeight="1" x14ac:dyDescent="0.25">
      <c r="B123" s="24" t="s">
        <v>356</v>
      </c>
      <c r="C123" s="24" t="s">
        <v>13</v>
      </c>
      <c r="D123" s="24"/>
      <c r="E123" s="24"/>
      <c r="F123" s="24"/>
      <c r="G123" s="24"/>
      <c r="H123" s="24"/>
      <c r="I123" s="2"/>
      <c r="J123" s="2"/>
      <c r="K123" s="2"/>
      <c r="L123" s="2"/>
      <c r="M123" s="2"/>
      <c r="N123" s="2"/>
      <c r="O123" s="2"/>
      <c r="P123" s="2"/>
      <c r="Q123" s="2"/>
      <c r="R123" s="2"/>
      <c r="S123" s="2"/>
      <c r="T123" s="2"/>
      <c r="U123" s="2"/>
      <c r="V123" s="2"/>
      <c r="W123" s="2"/>
      <c r="X123" s="2"/>
      <c r="Y123" s="2"/>
      <c r="Z123" s="2"/>
      <c r="AA123" s="2"/>
    </row>
    <row r="124" spans="2:27" ht="16.5" customHeight="1" x14ac:dyDescent="0.25">
      <c r="B124" s="24"/>
      <c r="C124" s="19" t="s">
        <v>39</v>
      </c>
      <c r="D124" s="19" t="s">
        <v>49</v>
      </c>
      <c r="E124" s="19" t="s">
        <v>227</v>
      </c>
      <c r="F124" s="19" t="s">
        <v>109</v>
      </c>
      <c r="G124" s="19" t="s">
        <v>43</v>
      </c>
      <c r="H124" s="19" t="s">
        <v>353</v>
      </c>
      <c r="I124" s="2"/>
      <c r="J124" s="2"/>
      <c r="K124" s="2"/>
      <c r="L124" s="2"/>
      <c r="M124" s="2"/>
      <c r="N124" s="2"/>
      <c r="O124" s="2"/>
      <c r="P124" s="2"/>
      <c r="Q124" s="2"/>
      <c r="R124" s="2"/>
      <c r="S124" s="2"/>
      <c r="T124" s="2"/>
      <c r="U124" s="2"/>
      <c r="V124" s="2"/>
      <c r="W124" s="2"/>
      <c r="X124" s="2"/>
      <c r="Y124" s="2"/>
      <c r="Z124" s="2"/>
      <c r="AA124" s="2"/>
    </row>
    <row r="125" spans="2:27" ht="16.5" customHeight="1" x14ac:dyDescent="0.25">
      <c r="B125" s="19" t="s">
        <v>291</v>
      </c>
      <c r="C125" s="2">
        <f>COUNTIFS(cases!$Y:$Y,$B125,cases!$J:$J,C$124)</f>
        <v>21</v>
      </c>
      <c r="D125" s="2">
        <f>COUNTIFS(cases!$Y:$Y,$B125,cases!$J:$J,D$124)</f>
        <v>42</v>
      </c>
      <c r="E125" s="2">
        <f>COUNTIFS(cases!$Y:$Y,$B125,cases!$J:$J,E$124)</f>
        <v>1</v>
      </c>
      <c r="F125" s="2">
        <f>COUNTIFS(cases!$Y:$Y,$B125,cases!$J:$J,F$124)</f>
        <v>3</v>
      </c>
      <c r="G125" s="2">
        <f>COUNTIFS(cases!$Y:$Y,$B125,cases!$J:$J,G$124)</f>
        <v>14</v>
      </c>
      <c r="H125" s="1">
        <f>SUM(C125:G125)</f>
        <v>81</v>
      </c>
      <c r="I125" s="2"/>
      <c r="J125" s="2"/>
      <c r="K125" s="2"/>
      <c r="L125" s="2"/>
      <c r="M125" s="2"/>
      <c r="N125" s="2"/>
      <c r="O125" s="2"/>
      <c r="P125" s="2"/>
      <c r="Q125" s="2"/>
      <c r="R125" s="2"/>
      <c r="S125" s="2"/>
      <c r="T125" s="2"/>
      <c r="U125" s="2"/>
      <c r="V125" s="2"/>
      <c r="W125" s="2"/>
      <c r="X125" s="2"/>
      <c r="Y125" s="2"/>
      <c r="Z125" s="2"/>
      <c r="AA125" s="2"/>
    </row>
    <row r="126" spans="2:27" ht="16.5" customHeight="1" x14ac:dyDescent="0.25">
      <c r="B126" s="19" t="s">
        <v>351</v>
      </c>
      <c r="C126" s="2">
        <f>COUNTIFS(cases!$Y:$Y,$B126,cases!$J:$J,C$124)</f>
        <v>0</v>
      </c>
      <c r="D126" s="2">
        <f>COUNTIFS(cases!$Y:$Y,$B126,cases!$J:$J,D$124)</f>
        <v>0</v>
      </c>
      <c r="E126" s="2">
        <f>COUNTIFS(cases!$Y:$Y,$B126,cases!$J:$J,E$124)</f>
        <v>0</v>
      </c>
      <c r="F126" s="2">
        <f>COUNTIFS(cases!$Y:$Y,$B126,cases!$J:$J,F$124)</f>
        <v>0</v>
      </c>
      <c r="G126" s="2">
        <f>COUNTIFS(cases!$Y:$Y,$B126,cases!$J:$J,G$124)</f>
        <v>0</v>
      </c>
      <c r="H126" s="1">
        <f>SUM(C126:G126)</f>
        <v>0</v>
      </c>
      <c r="I126" s="2"/>
      <c r="J126" s="2"/>
      <c r="K126" s="2"/>
      <c r="L126" s="2"/>
      <c r="M126" s="2"/>
      <c r="N126" s="2"/>
      <c r="O126" s="2"/>
      <c r="P126" s="2"/>
      <c r="Q126" s="2"/>
      <c r="R126" s="2"/>
      <c r="S126" s="2"/>
      <c r="T126" s="2"/>
      <c r="U126" s="2"/>
      <c r="V126" s="2"/>
      <c r="W126" s="2"/>
      <c r="X126" s="2"/>
      <c r="Y126" s="2"/>
      <c r="Z126" s="2"/>
      <c r="AA126" s="2"/>
    </row>
    <row r="127" spans="2:27" ht="16.5" customHeight="1" x14ac:dyDescent="0.25">
      <c r="B127" s="19" t="s">
        <v>352</v>
      </c>
      <c r="C127" s="2">
        <f>COUNTIFS(cases!$Y:$Y,$B127,cases!$J:$J,C$124)</f>
        <v>0</v>
      </c>
      <c r="D127" s="2">
        <f>COUNTIFS(cases!$Y:$Y,$B127,cases!$J:$J,D$124)</f>
        <v>0</v>
      </c>
      <c r="E127" s="2">
        <f>COUNTIFS(cases!$Y:$Y,$B127,cases!$J:$J,E$124)</f>
        <v>0</v>
      </c>
      <c r="F127" s="2">
        <f>COUNTIFS(cases!$Y:$Y,$B127,cases!$J:$J,F$124)</f>
        <v>0</v>
      </c>
      <c r="G127" s="2">
        <f>COUNTIFS(cases!$Y:$Y,$B127,cases!$J:$J,G$124)</f>
        <v>0</v>
      </c>
      <c r="H127" s="1">
        <f>SUM(C127:G127)</f>
        <v>0</v>
      </c>
      <c r="I127" s="2"/>
      <c r="J127" s="2"/>
      <c r="K127" s="2"/>
      <c r="L127" s="2"/>
      <c r="M127" s="2"/>
      <c r="N127" s="2"/>
      <c r="O127" s="2"/>
      <c r="P127" s="2"/>
      <c r="Q127" s="2"/>
      <c r="R127" s="2"/>
      <c r="S127" s="2"/>
      <c r="T127" s="2"/>
      <c r="U127" s="2"/>
      <c r="V127" s="2"/>
      <c r="W127" s="2"/>
      <c r="X127" s="2"/>
      <c r="Y127" s="2"/>
      <c r="Z127" s="2"/>
      <c r="AA127" s="2"/>
    </row>
    <row r="128" spans="2:27" ht="16.5" customHeight="1" x14ac:dyDescent="0.25">
      <c r="B128" s="19" t="s">
        <v>353</v>
      </c>
      <c r="C128" s="1">
        <f t="shared" ref="C128:H128" si="14">SUM(C125:C127)</f>
        <v>21</v>
      </c>
      <c r="D128" s="1">
        <f t="shared" si="14"/>
        <v>42</v>
      </c>
      <c r="E128" s="1">
        <f t="shared" si="14"/>
        <v>1</v>
      </c>
      <c r="F128" s="1">
        <f t="shared" si="14"/>
        <v>3</v>
      </c>
      <c r="G128" s="1">
        <f t="shared" si="14"/>
        <v>14</v>
      </c>
      <c r="H128" s="20">
        <f t="shared" si="14"/>
        <v>81</v>
      </c>
      <c r="I128" s="2"/>
      <c r="J128" s="2"/>
      <c r="K128" s="2"/>
      <c r="L128" s="2"/>
      <c r="M128" s="2"/>
      <c r="N128" s="2"/>
      <c r="O128" s="2"/>
      <c r="P128" s="2"/>
      <c r="Q128" s="2"/>
      <c r="R128" s="2"/>
      <c r="S128" s="2"/>
      <c r="T128" s="2"/>
      <c r="U128" s="2"/>
      <c r="V128" s="2"/>
      <c r="W128" s="2"/>
      <c r="X128" s="2"/>
      <c r="Y128" s="2"/>
      <c r="Z128" s="2"/>
      <c r="AA128" s="2"/>
    </row>
    <row r="129" spans="2:27" ht="16.5" customHeight="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26" customHeight="1" x14ac:dyDescent="0.25">
      <c r="B130" s="22" t="s">
        <v>382</v>
      </c>
      <c r="C130" s="22"/>
      <c r="D130" s="22"/>
      <c r="E130" s="22"/>
      <c r="F130" s="22"/>
      <c r="G130" s="2"/>
      <c r="H130" s="2"/>
      <c r="I130" s="2"/>
      <c r="J130" s="2"/>
      <c r="K130" s="2"/>
      <c r="L130" s="2"/>
      <c r="M130" s="2"/>
      <c r="N130" s="2"/>
      <c r="O130" s="2"/>
      <c r="P130" s="2"/>
      <c r="Q130" s="2"/>
      <c r="R130" s="2"/>
      <c r="S130" s="2"/>
      <c r="T130" s="2"/>
      <c r="U130" s="2"/>
      <c r="V130" s="2"/>
      <c r="W130" s="2"/>
      <c r="X130" s="2"/>
      <c r="Y130" s="2"/>
      <c r="Z130" s="2"/>
      <c r="AA130" s="2"/>
    </row>
    <row r="131" spans="2:27" ht="26" customHeight="1" x14ac:dyDescent="0.25">
      <c r="B131" s="23" t="s">
        <v>368</v>
      </c>
      <c r="C131" s="23"/>
      <c r="D131" s="23"/>
      <c r="E131" s="23"/>
      <c r="F131" s="23"/>
      <c r="G131" s="2"/>
      <c r="H131" s="2"/>
      <c r="I131" s="2"/>
      <c r="J131" s="2"/>
      <c r="K131" s="2"/>
      <c r="L131" s="2"/>
      <c r="M131" s="2"/>
      <c r="N131" s="2"/>
      <c r="O131" s="2"/>
      <c r="P131" s="2"/>
      <c r="Q131" s="2"/>
      <c r="R131" s="2"/>
      <c r="S131" s="2"/>
      <c r="T131" s="2"/>
      <c r="U131" s="2"/>
      <c r="V131" s="2"/>
      <c r="W131" s="2"/>
      <c r="X131" s="2"/>
      <c r="Y131" s="2"/>
      <c r="Z131" s="2"/>
      <c r="AA131" s="2"/>
    </row>
    <row r="132" spans="2:27" ht="16.5" customHeight="1" x14ac:dyDescent="0.25">
      <c r="B132" s="24" t="s">
        <v>354</v>
      </c>
      <c r="C132" s="24" t="s">
        <v>22</v>
      </c>
      <c r="D132" s="24"/>
      <c r="E132" s="24"/>
      <c r="F132" s="24"/>
      <c r="G132" s="2"/>
      <c r="H132" s="2"/>
      <c r="I132" s="2"/>
      <c r="J132" s="2"/>
      <c r="K132" s="2"/>
      <c r="L132" s="2"/>
      <c r="M132" s="2"/>
      <c r="N132" s="2"/>
      <c r="O132" s="2"/>
      <c r="P132" s="2"/>
      <c r="Q132" s="2"/>
      <c r="R132" s="2"/>
      <c r="S132" s="2"/>
      <c r="T132" s="2"/>
      <c r="U132" s="2"/>
      <c r="V132" s="2"/>
      <c r="W132" s="2"/>
      <c r="X132" s="2"/>
      <c r="Y132" s="2"/>
      <c r="Z132" s="2"/>
      <c r="AA132" s="2"/>
    </row>
    <row r="133" spans="2:27" ht="16.5" customHeight="1" x14ac:dyDescent="0.25">
      <c r="B133" s="24"/>
      <c r="C133" s="19" t="s">
        <v>56</v>
      </c>
      <c r="D133" s="19" t="s">
        <v>274</v>
      </c>
      <c r="E133" s="19" t="s">
        <v>43</v>
      </c>
      <c r="F133" s="19" t="s">
        <v>353</v>
      </c>
      <c r="G133" s="2"/>
      <c r="H133" s="2"/>
      <c r="I133" s="2"/>
      <c r="J133" s="2"/>
      <c r="K133" s="2"/>
      <c r="L133" s="2"/>
      <c r="M133" s="2"/>
      <c r="N133" s="2"/>
      <c r="O133" s="2"/>
      <c r="P133" s="2"/>
      <c r="Q133" s="2"/>
      <c r="R133" s="2"/>
      <c r="S133" s="2"/>
      <c r="T133" s="2"/>
      <c r="U133" s="2"/>
      <c r="V133" s="2"/>
      <c r="W133" s="2"/>
      <c r="X133" s="2"/>
      <c r="Y133" s="2"/>
      <c r="Z133" s="2"/>
      <c r="AA133" s="2"/>
    </row>
    <row r="134" spans="2:27" ht="16.5" customHeight="1" x14ac:dyDescent="0.25">
      <c r="B134" s="19" t="s">
        <v>288</v>
      </c>
      <c r="C134" s="2">
        <f>COUNTIFS(cases!$U:$U,$B134,cases!$AA:$AA,C$133)</f>
        <v>9</v>
      </c>
      <c r="D134" s="2">
        <f>COUNTIFS(cases!$U:$U,$B134,cases!$AA:$AA,D$133)</f>
        <v>0</v>
      </c>
      <c r="E134" s="2">
        <f>COUNTIFS(cases!$U:$U,$B134,cases!$AA:$AA,E$133)</f>
        <v>70</v>
      </c>
      <c r="F134" s="1">
        <f>SUM(C134:E134)</f>
        <v>79</v>
      </c>
      <c r="G134" s="2"/>
      <c r="H134" s="2"/>
      <c r="I134" s="2"/>
      <c r="J134" s="2"/>
      <c r="K134" s="2"/>
      <c r="L134" s="2"/>
      <c r="M134" s="2"/>
      <c r="N134" s="2"/>
      <c r="O134" s="2"/>
      <c r="P134" s="2"/>
      <c r="Q134" s="2"/>
      <c r="R134" s="2"/>
      <c r="S134" s="2"/>
      <c r="T134" s="2"/>
      <c r="U134" s="2"/>
      <c r="V134" s="2"/>
      <c r="W134" s="2"/>
      <c r="X134" s="2"/>
      <c r="Y134" s="2"/>
      <c r="Z134" s="2"/>
      <c r="AA134" s="2"/>
    </row>
    <row r="135" spans="2:27" ht="16.5" customHeight="1" x14ac:dyDescent="0.25">
      <c r="B135" s="19" t="s">
        <v>293</v>
      </c>
      <c r="C135" s="2">
        <f>COUNTIFS(cases!$U:$U,$B135,cases!$AA:$AA,C$133)</f>
        <v>1</v>
      </c>
      <c r="D135" s="2">
        <f>COUNTIFS(cases!$U:$U,$B135,cases!$AA:$AA,D$133)</f>
        <v>0</v>
      </c>
      <c r="E135" s="2">
        <f>COUNTIFS(cases!$U:$U,$B135,cases!$AA:$AA,E$133)</f>
        <v>1</v>
      </c>
      <c r="F135" s="1">
        <f>SUM(C135:E135)</f>
        <v>2</v>
      </c>
      <c r="G135" s="2"/>
      <c r="H135" s="2"/>
      <c r="I135" s="2"/>
      <c r="J135" s="2"/>
      <c r="K135" s="2"/>
      <c r="L135" s="2"/>
      <c r="M135" s="2"/>
      <c r="N135" s="2"/>
      <c r="O135" s="2"/>
      <c r="P135" s="2"/>
      <c r="Q135" s="2"/>
      <c r="R135" s="2"/>
      <c r="S135" s="2"/>
      <c r="T135" s="2"/>
      <c r="U135" s="2"/>
      <c r="V135" s="2"/>
      <c r="W135" s="2"/>
      <c r="X135" s="2"/>
      <c r="Y135" s="2"/>
      <c r="Z135" s="2"/>
      <c r="AA135" s="2"/>
    </row>
    <row r="136" spans="2:27" ht="16.5" customHeight="1" x14ac:dyDescent="0.25">
      <c r="B136" s="19" t="s">
        <v>353</v>
      </c>
      <c r="C136" s="1">
        <f>SUM(C134:C135)</f>
        <v>10</v>
      </c>
      <c r="D136" s="1">
        <f>SUM(D134:D135)</f>
        <v>0</v>
      </c>
      <c r="E136" s="1">
        <f>SUM(E134:E135)</f>
        <v>71</v>
      </c>
      <c r="F136" s="20">
        <f>SUM(F134:F135)</f>
        <v>81</v>
      </c>
      <c r="G136" s="2"/>
      <c r="H136" s="2"/>
      <c r="I136" s="2"/>
      <c r="J136" s="2"/>
      <c r="K136" s="2"/>
      <c r="L136" s="2"/>
      <c r="M136" s="2"/>
      <c r="N136" s="2"/>
      <c r="O136" s="2"/>
      <c r="P136" s="2"/>
      <c r="Q136" s="2"/>
      <c r="R136" s="2"/>
      <c r="S136" s="2"/>
      <c r="T136" s="2"/>
      <c r="U136" s="2"/>
      <c r="V136" s="2"/>
      <c r="W136" s="2"/>
      <c r="X136" s="2"/>
      <c r="Y136" s="2"/>
      <c r="Z136" s="2"/>
      <c r="AA136" s="2"/>
    </row>
    <row r="137" spans="2:27" ht="16.5" customHeight="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26" customHeight="1" x14ac:dyDescent="0.25">
      <c r="B138" s="22" t="s">
        <v>382</v>
      </c>
      <c r="C138" s="22"/>
      <c r="D138" s="22"/>
      <c r="E138" s="22"/>
      <c r="F138" s="22"/>
      <c r="G138" s="2"/>
      <c r="H138" s="2"/>
      <c r="I138" s="2"/>
      <c r="J138" s="2"/>
      <c r="K138" s="2"/>
      <c r="L138" s="2"/>
      <c r="M138" s="2"/>
      <c r="N138" s="2"/>
      <c r="O138" s="2"/>
      <c r="P138" s="2"/>
      <c r="Q138" s="2"/>
      <c r="R138" s="2"/>
      <c r="S138" s="2"/>
      <c r="T138" s="2"/>
      <c r="U138" s="2"/>
      <c r="V138" s="2"/>
      <c r="W138" s="2"/>
      <c r="X138" s="2"/>
      <c r="Y138" s="2"/>
      <c r="Z138" s="2"/>
      <c r="AA138" s="2"/>
    </row>
    <row r="139" spans="2:27" ht="26" customHeight="1" x14ac:dyDescent="0.25">
      <c r="B139" s="23" t="s">
        <v>367</v>
      </c>
      <c r="C139" s="23"/>
      <c r="D139" s="23"/>
      <c r="E139" s="23"/>
      <c r="F139" s="23"/>
      <c r="G139" s="2"/>
      <c r="H139" s="2"/>
      <c r="I139" s="2"/>
      <c r="J139" s="2"/>
      <c r="K139" s="2"/>
      <c r="L139" s="2"/>
      <c r="M139" s="2"/>
      <c r="N139" s="2"/>
      <c r="O139" s="2"/>
      <c r="P139" s="2"/>
      <c r="Q139" s="2"/>
      <c r="R139" s="2"/>
      <c r="S139" s="2"/>
      <c r="T139" s="2"/>
      <c r="U139" s="2"/>
      <c r="V139" s="2"/>
      <c r="W139" s="2"/>
      <c r="X139" s="2"/>
      <c r="Y139" s="2"/>
      <c r="Z139" s="2"/>
      <c r="AA139" s="2"/>
    </row>
    <row r="140" spans="2:27" ht="16.5" customHeight="1" x14ac:dyDescent="0.25">
      <c r="B140" s="24" t="s">
        <v>358</v>
      </c>
      <c r="C140" s="24" t="s">
        <v>22</v>
      </c>
      <c r="D140" s="24"/>
      <c r="E140" s="24"/>
      <c r="F140" s="24"/>
      <c r="G140" s="2"/>
      <c r="H140" s="2"/>
      <c r="I140" s="2"/>
      <c r="J140" s="2"/>
      <c r="K140" s="2"/>
      <c r="L140" s="2"/>
      <c r="M140" s="2"/>
      <c r="N140" s="2"/>
      <c r="O140" s="2"/>
      <c r="P140" s="2"/>
      <c r="Q140" s="2"/>
      <c r="R140" s="2"/>
      <c r="S140" s="2"/>
      <c r="T140" s="2"/>
      <c r="U140" s="2"/>
      <c r="V140" s="2"/>
      <c r="W140" s="2"/>
      <c r="X140" s="2"/>
      <c r="Y140" s="2"/>
      <c r="Z140" s="2"/>
      <c r="AA140" s="2"/>
    </row>
    <row r="141" spans="2:27" ht="16.5" customHeight="1" x14ac:dyDescent="0.25">
      <c r="B141" s="24"/>
      <c r="C141" s="19" t="s">
        <v>56</v>
      </c>
      <c r="D141" s="19" t="s">
        <v>274</v>
      </c>
      <c r="E141" s="19" t="s">
        <v>43</v>
      </c>
      <c r="F141" s="19" t="s">
        <v>353</v>
      </c>
      <c r="G141" s="2"/>
      <c r="H141" s="2"/>
      <c r="I141" s="2"/>
      <c r="J141" s="2"/>
      <c r="K141" s="2"/>
      <c r="L141" s="2"/>
      <c r="M141" s="2"/>
      <c r="N141" s="2"/>
      <c r="O141" s="2"/>
      <c r="P141" s="2"/>
      <c r="Q141" s="2"/>
      <c r="R141" s="2"/>
      <c r="S141" s="2"/>
      <c r="T141" s="2"/>
      <c r="U141" s="2"/>
      <c r="V141" s="2"/>
      <c r="W141" s="2"/>
      <c r="X141" s="2"/>
      <c r="Y141" s="2"/>
      <c r="Z141" s="2"/>
      <c r="AA141" s="2"/>
    </row>
    <row r="142" spans="2:27" ht="16.5" customHeight="1" x14ac:dyDescent="0.25">
      <c r="B142" s="19" t="s">
        <v>298</v>
      </c>
      <c r="C142" s="2">
        <f>COUNTIFS(cases!$W:$W,$B142,cases!$AA:$AA,C$141)</f>
        <v>0</v>
      </c>
      <c r="D142" s="2">
        <f>COUNTIFS(cases!$W:$W,$B142,cases!$AA:$AA,D$141)</f>
        <v>0</v>
      </c>
      <c r="E142" s="2">
        <f>COUNTIFS(cases!$W:$W,$B142,cases!$AA:$AA,E$141)</f>
        <v>2</v>
      </c>
      <c r="F142" s="1">
        <f t="shared" ref="F142:F148" si="15">SUM(C142:E142)</f>
        <v>2</v>
      </c>
      <c r="G142" s="2"/>
      <c r="H142" s="2"/>
      <c r="I142" s="2"/>
      <c r="J142" s="2"/>
      <c r="K142" s="2"/>
      <c r="L142" s="2"/>
      <c r="M142" s="2"/>
      <c r="N142" s="2"/>
      <c r="O142" s="2"/>
      <c r="P142" s="2"/>
      <c r="Q142" s="2"/>
      <c r="R142" s="2"/>
      <c r="S142" s="2"/>
      <c r="T142" s="2"/>
      <c r="U142" s="2"/>
      <c r="V142" s="2"/>
      <c r="W142" s="2"/>
      <c r="X142" s="2"/>
      <c r="Y142" s="2"/>
      <c r="Z142" s="2"/>
      <c r="AA142" s="2"/>
    </row>
    <row r="143" spans="2:27" ht="16.5" customHeight="1" x14ac:dyDescent="0.25">
      <c r="B143" s="19" t="s">
        <v>304</v>
      </c>
      <c r="C143" s="2">
        <f>COUNTIFS(cases!$W:$W,$B143,cases!$AA:$AA,C$141)</f>
        <v>0</v>
      </c>
      <c r="D143" s="2">
        <f>COUNTIFS(cases!$W:$W,$B143,cases!$AA:$AA,D$141)</f>
        <v>0</v>
      </c>
      <c r="E143" s="2">
        <f>COUNTIFS(cases!$W:$W,$B143,cases!$AA:$AA,E$141)</f>
        <v>1</v>
      </c>
      <c r="F143" s="1">
        <f t="shared" si="15"/>
        <v>1</v>
      </c>
      <c r="G143" s="2"/>
      <c r="H143" s="2"/>
      <c r="I143" s="2"/>
      <c r="J143" s="2"/>
      <c r="K143" s="2"/>
      <c r="L143" s="2"/>
      <c r="M143" s="2"/>
      <c r="N143" s="2"/>
      <c r="O143" s="2"/>
      <c r="P143" s="2"/>
      <c r="Q143" s="2"/>
      <c r="R143" s="2"/>
      <c r="S143" s="2"/>
      <c r="T143" s="2"/>
      <c r="U143" s="2"/>
      <c r="V143" s="2"/>
      <c r="W143" s="2"/>
      <c r="X143" s="2"/>
      <c r="Y143" s="2"/>
      <c r="Z143" s="2"/>
      <c r="AA143" s="2"/>
    </row>
    <row r="144" spans="2:27" ht="16.5" customHeight="1" x14ac:dyDescent="0.25">
      <c r="B144" s="19" t="s">
        <v>292</v>
      </c>
      <c r="C144" s="2">
        <f>COUNTIFS(cases!$W:$W,$B144,cases!$AA:$AA,C$141)</f>
        <v>1</v>
      </c>
      <c r="D144" s="2">
        <f>COUNTIFS(cases!$W:$W,$B144,cases!$AA:$AA,D$141)</f>
        <v>0</v>
      </c>
      <c r="E144" s="2">
        <f>COUNTIFS(cases!$W:$W,$B144,cases!$AA:$AA,E$141)</f>
        <v>5</v>
      </c>
      <c r="F144" s="1">
        <f t="shared" si="15"/>
        <v>6</v>
      </c>
      <c r="G144" s="2"/>
      <c r="H144" s="2"/>
      <c r="I144" s="2"/>
      <c r="J144" s="2"/>
      <c r="K144" s="2"/>
      <c r="L144" s="2"/>
      <c r="M144" s="2"/>
      <c r="N144" s="2"/>
      <c r="O144" s="2"/>
      <c r="P144" s="2"/>
      <c r="Q144" s="2"/>
      <c r="R144" s="2"/>
      <c r="S144" s="2"/>
      <c r="T144" s="2"/>
      <c r="U144" s="2"/>
      <c r="V144" s="2"/>
      <c r="W144" s="2"/>
      <c r="X144" s="2"/>
      <c r="Y144" s="2"/>
      <c r="Z144" s="2"/>
      <c r="AA144" s="2"/>
    </row>
    <row r="145" spans="2:27" ht="16.5" customHeight="1" x14ac:dyDescent="0.25">
      <c r="B145" s="19" t="s">
        <v>55</v>
      </c>
      <c r="C145" s="2">
        <f>COUNTIFS(cases!$W:$W,$B145,cases!$AA:$AA,C$141)</f>
        <v>0</v>
      </c>
      <c r="D145" s="2">
        <f>COUNTIFS(cases!$W:$W,$B145,cases!$AA:$AA,D$141)</f>
        <v>0</v>
      </c>
      <c r="E145" s="2">
        <f>COUNTIFS(cases!$W:$W,$B145,cases!$AA:$AA,E$141)</f>
        <v>2</v>
      </c>
      <c r="F145" s="1">
        <f t="shared" si="15"/>
        <v>2</v>
      </c>
      <c r="G145" s="2"/>
      <c r="H145" s="2"/>
      <c r="I145" s="2"/>
      <c r="J145" s="2"/>
      <c r="K145" s="2"/>
      <c r="L145" s="2"/>
      <c r="M145" s="2"/>
      <c r="N145" s="2"/>
      <c r="O145" s="2"/>
      <c r="P145" s="2"/>
      <c r="Q145" s="2"/>
      <c r="R145" s="2"/>
      <c r="S145" s="2"/>
      <c r="T145" s="2"/>
      <c r="U145" s="2"/>
      <c r="V145" s="2"/>
      <c r="W145" s="2"/>
      <c r="X145" s="2"/>
      <c r="Y145" s="2"/>
      <c r="Z145" s="2"/>
      <c r="AA145" s="2"/>
    </row>
    <row r="146" spans="2:27" ht="16.5" customHeight="1" x14ac:dyDescent="0.25">
      <c r="B146" s="19" t="s">
        <v>337</v>
      </c>
      <c r="C146" s="2">
        <f>COUNTIFS(cases!$W:$W,$B146,cases!$AA:$AA,C$141)</f>
        <v>0</v>
      </c>
      <c r="D146" s="2">
        <f>COUNTIFS(cases!$W:$W,$B146,cases!$AA:$AA,D$141)</f>
        <v>0</v>
      </c>
      <c r="E146" s="2">
        <f>COUNTIFS(cases!$W:$W,$B146,cases!$AA:$AA,E$141)</f>
        <v>1</v>
      </c>
      <c r="F146" s="1">
        <f t="shared" si="15"/>
        <v>1</v>
      </c>
      <c r="G146" s="2"/>
      <c r="H146" s="2"/>
      <c r="I146" s="2"/>
      <c r="J146" s="2"/>
      <c r="K146" s="2"/>
      <c r="L146" s="2"/>
      <c r="M146" s="2"/>
      <c r="N146" s="2"/>
      <c r="O146" s="2"/>
      <c r="P146" s="2"/>
      <c r="Q146" s="2"/>
      <c r="R146" s="2"/>
      <c r="S146" s="2"/>
      <c r="T146" s="2"/>
      <c r="U146" s="2"/>
      <c r="V146" s="2"/>
      <c r="W146" s="2"/>
      <c r="X146" s="2"/>
      <c r="Y146" s="2"/>
      <c r="Z146" s="2"/>
      <c r="AA146" s="2"/>
    </row>
    <row r="147" spans="2:27" ht="16.5" customHeight="1" x14ac:dyDescent="0.25">
      <c r="B147" s="19" t="s">
        <v>289</v>
      </c>
      <c r="C147" s="2">
        <f>COUNTIFS(cases!$W:$W,$B147,cases!$AA:$AA,C$141)</f>
        <v>3</v>
      </c>
      <c r="D147" s="2">
        <f>COUNTIFS(cases!$W:$W,$B147,cases!$AA:$AA,D$141)</f>
        <v>0</v>
      </c>
      <c r="E147" s="2">
        <f>COUNTIFS(cases!$W:$W,$B147,cases!$AA:$AA,E$141)</f>
        <v>9</v>
      </c>
      <c r="F147" s="1">
        <f t="shared" si="15"/>
        <v>12</v>
      </c>
      <c r="G147" s="2"/>
      <c r="H147" s="2"/>
      <c r="I147" s="2"/>
      <c r="J147" s="2"/>
      <c r="K147" s="2"/>
      <c r="L147" s="2"/>
      <c r="M147" s="2"/>
      <c r="N147" s="2"/>
      <c r="O147" s="2"/>
      <c r="P147" s="2"/>
      <c r="Q147" s="2"/>
      <c r="R147" s="2"/>
      <c r="S147" s="2"/>
      <c r="T147" s="2"/>
      <c r="U147" s="2"/>
      <c r="V147" s="2"/>
      <c r="W147" s="2"/>
      <c r="X147" s="2"/>
      <c r="Y147" s="2"/>
      <c r="Z147" s="2"/>
      <c r="AA147" s="2"/>
    </row>
    <row r="148" spans="2:27" ht="16.5" customHeight="1" x14ac:dyDescent="0.25">
      <c r="B148" s="19" t="s">
        <v>43</v>
      </c>
      <c r="C148" s="2">
        <f>COUNTIFS(cases!$W:$W,$B148,cases!$AA:$AA,C$141)</f>
        <v>6</v>
      </c>
      <c r="D148" s="2">
        <f>COUNTIFS(cases!$W:$W,$B148,cases!$AA:$AA,D$141)</f>
        <v>0</v>
      </c>
      <c r="E148" s="2">
        <f>COUNTIFS(cases!$W:$W,$B148,cases!$AA:$AA,E$141)</f>
        <v>51</v>
      </c>
      <c r="F148" s="1">
        <f t="shared" si="15"/>
        <v>57</v>
      </c>
      <c r="G148" s="2"/>
      <c r="H148" s="2"/>
      <c r="I148" s="2"/>
      <c r="J148" s="2"/>
      <c r="K148" s="2"/>
      <c r="L148" s="2"/>
      <c r="M148" s="2"/>
      <c r="N148" s="2"/>
      <c r="O148" s="2"/>
      <c r="P148" s="2"/>
      <c r="Q148" s="2"/>
      <c r="R148" s="2"/>
      <c r="S148" s="2"/>
      <c r="T148" s="2"/>
      <c r="U148" s="2"/>
      <c r="V148" s="2"/>
      <c r="W148" s="2"/>
      <c r="X148" s="2"/>
      <c r="Y148" s="2"/>
      <c r="Z148" s="2"/>
      <c r="AA148" s="2"/>
    </row>
    <row r="149" spans="2:27" ht="16.5" customHeight="1" x14ac:dyDescent="0.25">
      <c r="B149" s="19" t="s">
        <v>353</v>
      </c>
      <c r="C149" s="1">
        <f>SUM(C142:C148)</f>
        <v>10</v>
      </c>
      <c r="D149" s="1">
        <f>SUM(D142:D148)</f>
        <v>0</v>
      </c>
      <c r="E149" s="1">
        <f>SUM(E142:E148)</f>
        <v>71</v>
      </c>
      <c r="F149" s="20">
        <f>SUM(F142:F148)</f>
        <v>81</v>
      </c>
      <c r="G149" s="2"/>
      <c r="H149" s="2"/>
      <c r="I149" s="2"/>
      <c r="J149" s="2"/>
      <c r="K149" s="2"/>
      <c r="L149" s="2"/>
      <c r="M149" s="2"/>
      <c r="N149" s="2"/>
      <c r="O149" s="2"/>
      <c r="P149" s="2"/>
      <c r="Q149" s="2"/>
      <c r="R149" s="2"/>
      <c r="S149" s="2"/>
      <c r="T149" s="2"/>
      <c r="U149" s="2"/>
      <c r="V149" s="2"/>
      <c r="W149" s="2"/>
      <c r="X149" s="2"/>
      <c r="Y149" s="2"/>
      <c r="Z149" s="2"/>
      <c r="AA149" s="2"/>
    </row>
    <row r="150" spans="2:27" ht="16.5" customHeight="1" x14ac:dyDescent="0.25">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26" customHeight="1" x14ac:dyDescent="0.25">
      <c r="B151" s="22" t="s">
        <v>382</v>
      </c>
      <c r="C151" s="22"/>
      <c r="D151" s="22"/>
      <c r="E151" s="22"/>
      <c r="F151" s="22"/>
      <c r="G151" s="2"/>
      <c r="H151" s="2"/>
      <c r="I151" s="2"/>
      <c r="J151" s="2"/>
      <c r="K151" s="2"/>
      <c r="L151" s="2"/>
      <c r="M151" s="2"/>
      <c r="N151" s="2"/>
      <c r="O151" s="2"/>
      <c r="P151" s="2"/>
      <c r="Q151" s="2"/>
      <c r="R151" s="2"/>
      <c r="S151" s="2"/>
      <c r="T151" s="2"/>
      <c r="U151" s="2"/>
      <c r="V151" s="2"/>
      <c r="W151" s="2"/>
      <c r="X151" s="2"/>
      <c r="Y151" s="2"/>
      <c r="Z151" s="2"/>
      <c r="AA151" s="2"/>
    </row>
    <row r="152" spans="2:27" ht="26" customHeight="1" x14ac:dyDescent="0.25">
      <c r="B152" s="23" t="s">
        <v>366</v>
      </c>
      <c r="C152" s="23"/>
      <c r="D152" s="23"/>
      <c r="E152" s="23"/>
      <c r="F152" s="23"/>
      <c r="G152" s="2"/>
      <c r="H152" s="2"/>
      <c r="I152" s="2"/>
      <c r="J152" s="2"/>
      <c r="K152" s="2"/>
      <c r="L152" s="2"/>
      <c r="M152" s="2"/>
      <c r="N152" s="2"/>
      <c r="O152" s="2"/>
      <c r="P152" s="2"/>
      <c r="Q152" s="2"/>
      <c r="R152" s="2"/>
      <c r="S152" s="2"/>
      <c r="T152" s="2"/>
      <c r="U152" s="2"/>
      <c r="V152" s="2"/>
      <c r="W152" s="2"/>
      <c r="X152" s="2"/>
      <c r="Y152" s="2"/>
      <c r="Z152" s="2"/>
      <c r="AA152" s="2"/>
    </row>
    <row r="153" spans="2:27" ht="16.5" customHeight="1" x14ac:dyDescent="0.25">
      <c r="B153" s="24" t="s">
        <v>360</v>
      </c>
      <c r="C153" s="24" t="s">
        <v>22</v>
      </c>
      <c r="D153" s="24"/>
      <c r="E153" s="24"/>
      <c r="F153" s="24"/>
      <c r="G153" s="2"/>
      <c r="H153" s="2"/>
      <c r="I153" s="2"/>
      <c r="J153" s="2"/>
      <c r="K153" s="2"/>
      <c r="L153" s="2"/>
      <c r="M153" s="2"/>
      <c r="N153" s="2"/>
      <c r="O153" s="2"/>
      <c r="P153" s="2"/>
      <c r="Q153" s="2"/>
      <c r="R153" s="2"/>
      <c r="S153" s="2"/>
      <c r="T153" s="2"/>
      <c r="U153" s="2"/>
      <c r="V153" s="2"/>
      <c r="W153" s="2"/>
      <c r="X153" s="2"/>
      <c r="Y153" s="2"/>
      <c r="Z153" s="2"/>
      <c r="AA153" s="2"/>
    </row>
    <row r="154" spans="2:27" ht="16.5" customHeight="1" x14ac:dyDescent="0.25">
      <c r="B154" s="24"/>
      <c r="C154" s="19" t="s">
        <v>56</v>
      </c>
      <c r="D154" s="19" t="s">
        <v>274</v>
      </c>
      <c r="E154" s="19" t="s">
        <v>43</v>
      </c>
      <c r="F154" s="19" t="s">
        <v>353</v>
      </c>
      <c r="G154" s="2"/>
      <c r="H154" s="2"/>
      <c r="I154" s="2"/>
      <c r="J154" s="2"/>
      <c r="K154" s="2"/>
      <c r="L154" s="2"/>
      <c r="M154" s="2"/>
      <c r="N154" s="2"/>
      <c r="O154" s="2"/>
      <c r="P154" s="2"/>
      <c r="Q154" s="2"/>
      <c r="R154" s="2"/>
      <c r="S154" s="2"/>
      <c r="T154" s="2"/>
      <c r="U154" s="2"/>
      <c r="V154" s="2"/>
      <c r="W154" s="2"/>
      <c r="X154" s="2"/>
      <c r="Y154" s="2"/>
      <c r="Z154" s="2"/>
      <c r="AA154" s="2"/>
    </row>
    <row r="155" spans="2:27" ht="16.5" customHeight="1" x14ac:dyDescent="0.25">
      <c r="B155" s="19" t="s">
        <v>291</v>
      </c>
      <c r="C155" s="2">
        <f>COUNTIFS(cases!$Y:$Y,$B155,cases!$AA:$AA,C$154)</f>
        <v>10</v>
      </c>
      <c r="D155" s="2">
        <f>COUNTIFS(cases!$Y:$Y,$B155,cases!$AA:$AA,D$154)</f>
        <v>0</v>
      </c>
      <c r="E155" s="2">
        <f>COUNTIFS(cases!$Y:$Y,$B155,cases!$AA:$AA,E$154)</f>
        <v>71</v>
      </c>
      <c r="F155" s="1">
        <f>SUM(C155:E155)</f>
        <v>81</v>
      </c>
      <c r="G155" s="2"/>
      <c r="H155" s="2"/>
      <c r="I155" s="2"/>
      <c r="J155" s="2"/>
      <c r="K155" s="2"/>
      <c r="L155" s="2"/>
      <c r="M155" s="2"/>
      <c r="N155" s="2"/>
      <c r="O155" s="2"/>
      <c r="P155" s="2"/>
      <c r="Q155" s="2"/>
      <c r="R155" s="2"/>
      <c r="S155" s="2"/>
      <c r="T155" s="2"/>
      <c r="U155" s="2"/>
      <c r="V155" s="2"/>
      <c r="W155" s="2"/>
      <c r="X155" s="2"/>
      <c r="Y155" s="2"/>
      <c r="Z155" s="2"/>
      <c r="AA155" s="2"/>
    </row>
    <row r="156" spans="2:27" ht="16.5" customHeight="1" x14ac:dyDescent="0.25">
      <c r="B156" s="19" t="s">
        <v>351</v>
      </c>
      <c r="C156" s="2">
        <f>COUNTIFS(cases!$Y:$Y,$B156,cases!$AA:$AA,C$154)</f>
        <v>0</v>
      </c>
      <c r="D156" s="2">
        <f>COUNTIFS(cases!$Y:$Y,$B156,cases!$AA:$AA,D$154)</f>
        <v>0</v>
      </c>
      <c r="E156" s="2">
        <f>COUNTIFS(cases!$Y:$Y,$B156,cases!$AA:$AA,E$154)</f>
        <v>0</v>
      </c>
      <c r="F156" s="1">
        <f>SUM(C156:E156)</f>
        <v>0</v>
      </c>
      <c r="G156" s="2"/>
      <c r="H156" s="2"/>
      <c r="I156" s="2"/>
      <c r="J156" s="2"/>
      <c r="K156" s="2"/>
      <c r="L156" s="2"/>
      <c r="M156" s="2"/>
      <c r="N156" s="2"/>
      <c r="O156" s="2"/>
      <c r="P156" s="2"/>
      <c r="Q156" s="2"/>
      <c r="R156" s="2"/>
      <c r="S156" s="2"/>
      <c r="T156" s="2"/>
      <c r="U156" s="2"/>
      <c r="V156" s="2"/>
      <c r="W156" s="2"/>
      <c r="X156" s="2"/>
      <c r="Y156" s="2"/>
      <c r="Z156" s="2"/>
      <c r="AA156" s="2"/>
    </row>
    <row r="157" spans="2:27" ht="16.5" customHeight="1" x14ac:dyDescent="0.25">
      <c r="B157" s="19" t="s">
        <v>352</v>
      </c>
      <c r="C157" s="2">
        <f>COUNTIFS(cases!$Y:$Y,$B157,cases!$AA:$AA,C$154)</f>
        <v>0</v>
      </c>
      <c r="D157" s="2">
        <f>COUNTIFS(cases!$Y:$Y,$B157,cases!$AA:$AA,D$154)</f>
        <v>0</v>
      </c>
      <c r="E157" s="2">
        <f>COUNTIFS(cases!$Y:$Y,$B157,cases!$AA:$AA,E$154)</f>
        <v>0</v>
      </c>
      <c r="F157" s="1">
        <f>SUM(C157:E157)</f>
        <v>0</v>
      </c>
      <c r="G157" s="2"/>
      <c r="H157" s="2"/>
      <c r="I157" s="2"/>
      <c r="J157" s="2"/>
      <c r="K157" s="2"/>
      <c r="L157" s="2"/>
      <c r="M157" s="2"/>
      <c r="N157" s="2"/>
      <c r="O157" s="2"/>
      <c r="P157" s="2"/>
      <c r="Q157" s="2"/>
      <c r="R157" s="2"/>
      <c r="S157" s="2"/>
      <c r="T157" s="2"/>
      <c r="U157" s="2"/>
      <c r="V157" s="2"/>
      <c r="W157" s="2"/>
      <c r="X157" s="2"/>
      <c r="Y157" s="2"/>
      <c r="Z157" s="2"/>
      <c r="AA157" s="2"/>
    </row>
    <row r="158" spans="2:27" ht="16.5" customHeight="1" x14ac:dyDescent="0.25">
      <c r="B158" s="19" t="s">
        <v>353</v>
      </c>
      <c r="C158" s="1">
        <f>SUM(C155:C157)</f>
        <v>10</v>
      </c>
      <c r="D158" s="1">
        <f>SUM(D155:D157)</f>
        <v>0</v>
      </c>
      <c r="E158" s="1">
        <f>SUM(E155:E157)</f>
        <v>71</v>
      </c>
      <c r="F158" s="20">
        <f>SUM(F155:F157)</f>
        <v>81</v>
      </c>
      <c r="G158" s="2"/>
      <c r="H158" s="2"/>
      <c r="I158" s="2"/>
      <c r="J158" s="2"/>
      <c r="K158" s="2"/>
      <c r="L158" s="2"/>
      <c r="M158" s="2"/>
      <c r="N158" s="2"/>
      <c r="O158" s="2"/>
      <c r="P158" s="2"/>
      <c r="Q158" s="2"/>
      <c r="R158" s="2"/>
      <c r="S158" s="2"/>
      <c r="T158" s="2"/>
      <c r="U158" s="2"/>
      <c r="V158" s="2"/>
      <c r="W158" s="2"/>
      <c r="X158" s="2"/>
      <c r="Y158" s="2"/>
      <c r="Z158" s="2"/>
      <c r="AA158" s="2"/>
    </row>
    <row r="159" spans="2:27" ht="16.5" customHeight="1" x14ac:dyDescent="0.25">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26" customHeight="1" x14ac:dyDescent="0.25">
      <c r="B160" s="22" t="s">
        <v>382</v>
      </c>
      <c r="C160" s="22"/>
      <c r="D160" s="22"/>
      <c r="E160" s="22"/>
      <c r="F160" s="22"/>
      <c r="G160" s="22"/>
      <c r="H160" s="22"/>
      <c r="I160" s="2"/>
      <c r="J160" s="2"/>
      <c r="K160" s="2"/>
      <c r="L160" s="2"/>
      <c r="M160" s="2"/>
      <c r="N160" s="2"/>
      <c r="O160" s="2"/>
      <c r="P160" s="2"/>
      <c r="Q160" s="2"/>
      <c r="R160" s="2"/>
      <c r="S160" s="2"/>
      <c r="T160" s="2"/>
      <c r="U160" s="2"/>
      <c r="V160" s="2"/>
      <c r="W160" s="2"/>
      <c r="X160" s="2"/>
      <c r="Y160" s="2"/>
      <c r="Z160" s="2"/>
      <c r="AA160" s="2"/>
    </row>
    <row r="161" spans="2:27" ht="26" customHeight="1" x14ac:dyDescent="0.25">
      <c r="B161" s="23" t="s">
        <v>364</v>
      </c>
      <c r="C161" s="23"/>
      <c r="D161" s="23"/>
      <c r="E161" s="23"/>
      <c r="F161" s="23"/>
      <c r="G161" s="23"/>
      <c r="H161" s="23"/>
      <c r="I161" s="2"/>
      <c r="J161" s="2"/>
      <c r="K161" s="2"/>
      <c r="L161" s="2"/>
      <c r="M161" s="2"/>
      <c r="N161" s="2"/>
      <c r="O161" s="2"/>
      <c r="P161" s="2"/>
      <c r="Q161" s="2"/>
      <c r="R161" s="2"/>
      <c r="S161" s="2"/>
      <c r="T161" s="2"/>
      <c r="U161" s="2"/>
      <c r="V161" s="2"/>
      <c r="W161" s="2"/>
      <c r="X161" s="2"/>
      <c r="Y161" s="2"/>
      <c r="Z161" s="2"/>
      <c r="AA161" s="2"/>
    </row>
    <row r="162" spans="2:27" ht="16.5" customHeight="1" x14ac:dyDescent="0.25">
      <c r="B162" s="24" t="s">
        <v>354</v>
      </c>
      <c r="C162" s="24" t="s">
        <v>25</v>
      </c>
      <c r="D162" s="24"/>
      <c r="E162" s="24"/>
      <c r="F162" s="24"/>
      <c r="G162" s="24"/>
      <c r="H162" s="24"/>
      <c r="I162" s="2"/>
      <c r="J162" s="2"/>
      <c r="K162" s="2"/>
      <c r="L162" s="2"/>
      <c r="M162" s="2"/>
      <c r="N162" s="2"/>
      <c r="O162" s="2"/>
      <c r="P162" s="2"/>
      <c r="Q162" s="2"/>
      <c r="R162" s="2"/>
      <c r="S162" s="2"/>
      <c r="T162" s="2"/>
      <c r="U162" s="2"/>
      <c r="V162" s="2"/>
      <c r="W162" s="2"/>
      <c r="X162" s="2"/>
      <c r="Y162" s="2"/>
      <c r="Z162" s="2"/>
      <c r="AA162" s="2"/>
    </row>
    <row r="163" spans="2:27" ht="16.5" customHeight="1" x14ac:dyDescent="0.25">
      <c r="B163" s="24"/>
      <c r="C163" s="19" t="s">
        <v>243</v>
      </c>
      <c r="D163" s="19" t="s">
        <v>68</v>
      </c>
      <c r="E163" s="19" t="s">
        <v>276</v>
      </c>
      <c r="F163" s="19" t="s">
        <v>311</v>
      </c>
      <c r="G163" s="19" t="s">
        <v>43</v>
      </c>
      <c r="H163" s="19" t="s">
        <v>353</v>
      </c>
      <c r="I163" s="2"/>
      <c r="J163" s="2"/>
      <c r="K163" s="2"/>
      <c r="L163" s="2"/>
      <c r="M163" s="2"/>
      <c r="N163" s="2"/>
      <c r="O163" s="2"/>
      <c r="P163" s="2"/>
      <c r="Q163" s="2"/>
      <c r="R163" s="2"/>
      <c r="S163" s="2"/>
      <c r="T163" s="2"/>
      <c r="U163" s="2"/>
      <c r="V163" s="2"/>
      <c r="W163" s="2"/>
      <c r="X163" s="2"/>
      <c r="Y163" s="2"/>
      <c r="Z163" s="2"/>
      <c r="AA163" s="2"/>
    </row>
    <row r="164" spans="2:27" ht="16.5" customHeight="1" x14ac:dyDescent="0.25">
      <c r="B164" s="19" t="s">
        <v>288</v>
      </c>
      <c r="C164" s="2">
        <f>COUNTIFS(cases!$U:$U,$B164,cases!$AD:$AD,C$163)</f>
        <v>27</v>
      </c>
      <c r="D164" s="2">
        <f>COUNTIFS(cases!$U:$U,$B164,cases!$AD:$AD,D$163)</f>
        <v>27</v>
      </c>
      <c r="E164" s="2">
        <f>COUNTIFS(cases!$U:$U,$B164,cases!$AD:$AD,E$163)</f>
        <v>0</v>
      </c>
      <c r="F164" s="2">
        <f>COUNTIFS(cases!$U:$U,$B164,cases!$AD:$AD,F$163)</f>
        <v>0</v>
      </c>
      <c r="G164" s="2">
        <f>COUNTIFS(cases!$U:$U,$B164,cases!$AD:$AD,G$163)</f>
        <v>25</v>
      </c>
      <c r="H164" s="1">
        <f>SUM(C164:G164)</f>
        <v>79</v>
      </c>
      <c r="I164" s="2"/>
      <c r="J164" s="2"/>
      <c r="K164" s="2"/>
      <c r="L164" s="2"/>
      <c r="M164" s="2"/>
      <c r="N164" s="2"/>
      <c r="O164" s="2"/>
      <c r="P164" s="2"/>
      <c r="Q164" s="2"/>
      <c r="R164" s="2"/>
      <c r="S164" s="2"/>
      <c r="T164" s="2"/>
      <c r="U164" s="2"/>
      <c r="V164" s="2"/>
      <c r="W164" s="2"/>
      <c r="X164" s="2"/>
      <c r="Y164" s="2"/>
      <c r="Z164" s="2"/>
      <c r="AA164" s="2"/>
    </row>
    <row r="165" spans="2:27" ht="16.5" customHeight="1" x14ac:dyDescent="0.25">
      <c r="B165" s="19" t="s">
        <v>293</v>
      </c>
      <c r="C165" s="2">
        <f>COUNTIFS(cases!$U:$U,$B165,cases!$AD:$AD,C$163)</f>
        <v>0</v>
      </c>
      <c r="D165" s="2">
        <f>COUNTIFS(cases!$U:$U,$B165,cases!$AD:$AD,D$163)</f>
        <v>0</v>
      </c>
      <c r="E165" s="2">
        <f>COUNTIFS(cases!$U:$U,$B165,cases!$AD:$AD,E$163)</f>
        <v>0</v>
      </c>
      <c r="F165" s="2">
        <f>COUNTIFS(cases!$U:$U,$B165,cases!$AD:$AD,F$163)</f>
        <v>1</v>
      </c>
      <c r="G165" s="2">
        <f>COUNTIFS(cases!$U:$U,$B165,cases!$AD:$AD,G$163)</f>
        <v>1</v>
      </c>
      <c r="H165" s="1">
        <f>SUM(C165:G165)</f>
        <v>2</v>
      </c>
      <c r="I165" s="2"/>
      <c r="J165" s="2"/>
      <c r="K165" s="2"/>
      <c r="L165" s="2"/>
      <c r="M165" s="2"/>
      <c r="N165" s="2"/>
      <c r="O165" s="2"/>
      <c r="P165" s="2"/>
      <c r="Q165" s="2"/>
      <c r="R165" s="2"/>
      <c r="S165" s="2"/>
      <c r="T165" s="2"/>
      <c r="U165" s="2"/>
      <c r="V165" s="2"/>
      <c r="W165" s="2"/>
      <c r="X165" s="2"/>
      <c r="Y165" s="2"/>
      <c r="Z165" s="2"/>
      <c r="AA165" s="2"/>
    </row>
    <row r="166" spans="2:27" ht="16.5" customHeight="1" x14ac:dyDescent="0.25">
      <c r="B166" s="19" t="s">
        <v>353</v>
      </c>
      <c r="C166" s="1">
        <f t="shared" ref="C166:H166" si="16">SUM(C164:C165)</f>
        <v>27</v>
      </c>
      <c r="D166" s="1">
        <f t="shared" si="16"/>
        <v>27</v>
      </c>
      <c r="E166" s="1">
        <f t="shared" si="16"/>
        <v>0</v>
      </c>
      <c r="F166" s="1">
        <f t="shared" si="16"/>
        <v>1</v>
      </c>
      <c r="G166" s="1">
        <f t="shared" si="16"/>
        <v>26</v>
      </c>
      <c r="H166" s="20">
        <f t="shared" si="16"/>
        <v>81</v>
      </c>
      <c r="I166" s="2"/>
      <c r="J166" s="2"/>
      <c r="K166" s="2"/>
      <c r="L166" s="2"/>
      <c r="M166" s="2"/>
      <c r="N166" s="2"/>
      <c r="O166" s="2"/>
      <c r="P166" s="2"/>
      <c r="Q166" s="2"/>
      <c r="R166" s="2"/>
      <c r="S166" s="2"/>
      <c r="T166" s="2"/>
      <c r="U166" s="2"/>
      <c r="V166" s="2"/>
      <c r="W166" s="2"/>
      <c r="X166" s="2"/>
      <c r="Y166" s="2"/>
      <c r="Z166" s="2"/>
      <c r="AA166" s="2"/>
    </row>
    <row r="167" spans="2:27" ht="16.5" customHeight="1" x14ac:dyDescent="0.25">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26" customHeight="1" x14ac:dyDescent="0.25">
      <c r="B168" s="22" t="s">
        <v>382</v>
      </c>
      <c r="C168" s="22"/>
      <c r="D168" s="22"/>
      <c r="E168" s="22"/>
      <c r="F168" s="22"/>
      <c r="G168" s="22"/>
      <c r="H168" s="22"/>
      <c r="I168" s="2"/>
      <c r="J168" s="2"/>
      <c r="K168" s="2"/>
      <c r="L168" s="2"/>
      <c r="M168" s="2"/>
      <c r="N168" s="2"/>
      <c r="O168" s="2"/>
      <c r="P168" s="2"/>
      <c r="Q168" s="2"/>
      <c r="R168" s="2"/>
      <c r="S168" s="2"/>
      <c r="T168" s="2"/>
      <c r="U168" s="2"/>
      <c r="V168" s="2"/>
      <c r="W168" s="2"/>
      <c r="X168" s="2"/>
      <c r="Y168" s="2"/>
      <c r="Z168" s="2"/>
      <c r="AA168" s="2"/>
    </row>
    <row r="169" spans="2:27" ht="26" customHeight="1" x14ac:dyDescent="0.25">
      <c r="B169" s="23" t="s">
        <v>365</v>
      </c>
      <c r="C169" s="23"/>
      <c r="D169" s="23"/>
      <c r="E169" s="23"/>
      <c r="F169" s="23"/>
      <c r="G169" s="23"/>
      <c r="H169" s="23"/>
      <c r="I169" s="2"/>
      <c r="J169" s="2"/>
      <c r="K169" s="2"/>
      <c r="L169" s="2"/>
      <c r="M169" s="2"/>
      <c r="N169" s="2"/>
      <c r="O169" s="2"/>
      <c r="P169" s="2"/>
      <c r="Q169" s="2"/>
      <c r="R169" s="2"/>
      <c r="S169" s="2"/>
      <c r="T169" s="2"/>
      <c r="U169" s="2"/>
      <c r="V169" s="2"/>
      <c r="W169" s="2"/>
      <c r="X169" s="2"/>
      <c r="Y169" s="2"/>
      <c r="Z169" s="2"/>
      <c r="AA169" s="2"/>
    </row>
    <row r="170" spans="2:27" ht="16.5" customHeight="1" x14ac:dyDescent="0.25">
      <c r="B170" s="24" t="s">
        <v>355</v>
      </c>
      <c r="C170" s="24" t="s">
        <v>25</v>
      </c>
      <c r="D170" s="24"/>
      <c r="E170" s="24"/>
      <c r="F170" s="24"/>
      <c r="G170" s="24"/>
      <c r="H170" s="24"/>
      <c r="I170" s="2"/>
      <c r="J170" s="2"/>
      <c r="K170" s="2"/>
      <c r="L170" s="2"/>
      <c r="M170" s="2"/>
      <c r="N170" s="2"/>
      <c r="O170" s="2"/>
      <c r="P170" s="2"/>
      <c r="Q170" s="2"/>
      <c r="R170" s="2"/>
      <c r="S170" s="2"/>
      <c r="T170" s="2"/>
      <c r="U170" s="2"/>
      <c r="V170" s="2"/>
      <c r="W170" s="2"/>
      <c r="X170" s="2"/>
      <c r="Y170" s="2"/>
      <c r="Z170" s="2"/>
      <c r="AA170" s="2"/>
    </row>
    <row r="171" spans="2:27" ht="16.5" customHeight="1" x14ac:dyDescent="0.25">
      <c r="B171" s="24"/>
      <c r="C171" s="19" t="s">
        <v>243</v>
      </c>
      <c r="D171" s="19" t="s">
        <v>68</v>
      </c>
      <c r="E171" s="19" t="s">
        <v>276</v>
      </c>
      <c r="F171" s="19" t="s">
        <v>311</v>
      </c>
      <c r="G171" s="19" t="s">
        <v>43</v>
      </c>
      <c r="H171" s="19" t="s">
        <v>353</v>
      </c>
      <c r="I171" s="2"/>
      <c r="J171" s="2"/>
      <c r="K171" s="2"/>
      <c r="L171" s="2"/>
      <c r="M171" s="2"/>
      <c r="N171" s="2"/>
      <c r="O171" s="2"/>
      <c r="P171" s="2"/>
      <c r="Q171" s="2"/>
      <c r="R171" s="2"/>
      <c r="S171" s="2"/>
      <c r="T171" s="2"/>
      <c r="U171" s="2"/>
      <c r="V171" s="2"/>
      <c r="W171" s="2"/>
      <c r="X171" s="2"/>
      <c r="Y171" s="2"/>
      <c r="Z171" s="2"/>
      <c r="AA171" s="2"/>
    </row>
    <row r="172" spans="2:27" ht="16.5" customHeight="1" x14ac:dyDescent="0.25">
      <c r="B172" s="19" t="s">
        <v>298</v>
      </c>
      <c r="C172" s="2">
        <f>COUNTIFS(cases!$W:$W,$B172,cases!$AD:$AD,C$171)</f>
        <v>0</v>
      </c>
      <c r="D172" s="2">
        <f>COUNTIFS(cases!$W:$W,$B172,cases!$AD:$AD,D$171)</f>
        <v>0</v>
      </c>
      <c r="E172" s="2">
        <f>COUNTIFS(cases!$W:$W,$B172,cases!$AD:$AD,E$171)</f>
        <v>0</v>
      </c>
      <c r="F172" s="2">
        <f>COUNTIFS(cases!$W:$W,$B172,cases!$AD:$AD,F$171)</f>
        <v>0</v>
      </c>
      <c r="G172" s="2">
        <f>COUNTIFS(cases!$W:$W,$B172,cases!$AD:$AD,G$171)</f>
        <v>2</v>
      </c>
      <c r="H172" s="1">
        <f t="shared" ref="H172:H178" si="17">SUM(C172:G172)</f>
        <v>2</v>
      </c>
      <c r="I172" s="2"/>
      <c r="J172" s="2"/>
      <c r="K172" s="2"/>
      <c r="L172" s="2"/>
      <c r="M172" s="2"/>
      <c r="N172" s="2"/>
      <c r="O172" s="2"/>
      <c r="P172" s="2"/>
      <c r="Q172" s="2"/>
      <c r="R172" s="2"/>
      <c r="S172" s="2"/>
      <c r="T172" s="2"/>
      <c r="U172" s="2"/>
      <c r="V172" s="2"/>
      <c r="W172" s="2"/>
      <c r="X172" s="2"/>
      <c r="Y172" s="2"/>
      <c r="Z172" s="2"/>
      <c r="AA172" s="2"/>
    </row>
    <row r="173" spans="2:27" ht="16.5" customHeight="1" x14ac:dyDescent="0.25">
      <c r="B173" s="19" t="s">
        <v>304</v>
      </c>
      <c r="C173" s="2">
        <f>COUNTIFS(cases!$W:$W,$B173,cases!$AD:$AD,C$171)</f>
        <v>0</v>
      </c>
      <c r="D173" s="2">
        <f>COUNTIFS(cases!$W:$W,$B173,cases!$AD:$AD,D$171)</f>
        <v>0</v>
      </c>
      <c r="E173" s="2">
        <f>COUNTIFS(cases!$W:$W,$B173,cases!$AD:$AD,E$171)</f>
        <v>0</v>
      </c>
      <c r="F173" s="2">
        <f>COUNTIFS(cases!$W:$W,$B173,cases!$AD:$AD,F$171)</f>
        <v>0</v>
      </c>
      <c r="G173" s="2">
        <f>COUNTIFS(cases!$W:$W,$B173,cases!$AD:$AD,G$171)</f>
        <v>1</v>
      </c>
      <c r="H173" s="1">
        <f t="shared" si="17"/>
        <v>1</v>
      </c>
      <c r="I173" s="2"/>
      <c r="J173" s="2"/>
      <c r="K173" s="2"/>
      <c r="L173" s="2"/>
      <c r="M173" s="2"/>
      <c r="N173" s="2"/>
      <c r="O173" s="2"/>
      <c r="P173" s="2"/>
      <c r="Q173" s="2"/>
      <c r="R173" s="2"/>
      <c r="S173" s="2"/>
      <c r="T173" s="2"/>
      <c r="U173" s="2"/>
      <c r="V173" s="2"/>
      <c r="W173" s="2"/>
      <c r="X173" s="2"/>
      <c r="Y173" s="2"/>
      <c r="Z173" s="2"/>
      <c r="AA173" s="2"/>
    </row>
    <row r="174" spans="2:27" ht="16.5" customHeight="1" x14ac:dyDescent="0.25">
      <c r="B174" s="19" t="s">
        <v>292</v>
      </c>
      <c r="C174" s="2">
        <f>COUNTIFS(cases!$W:$W,$B174,cases!$AD:$AD,C$171)</f>
        <v>4</v>
      </c>
      <c r="D174" s="2">
        <f>COUNTIFS(cases!$W:$W,$B174,cases!$AD:$AD,D$171)</f>
        <v>0</v>
      </c>
      <c r="E174" s="2">
        <f>COUNTIFS(cases!$W:$W,$B174,cases!$AD:$AD,E$171)</f>
        <v>0</v>
      </c>
      <c r="F174" s="2">
        <f>COUNTIFS(cases!$W:$W,$B174,cases!$AD:$AD,F$171)</f>
        <v>0</v>
      </c>
      <c r="G174" s="2">
        <f>COUNTIFS(cases!$W:$W,$B174,cases!$AD:$AD,G$171)</f>
        <v>2</v>
      </c>
      <c r="H174" s="1">
        <f t="shared" si="17"/>
        <v>6</v>
      </c>
      <c r="I174" s="2"/>
      <c r="J174" s="2"/>
      <c r="K174" s="2"/>
      <c r="L174" s="2"/>
      <c r="M174" s="2"/>
      <c r="N174" s="2"/>
      <c r="O174" s="2"/>
      <c r="P174" s="2"/>
      <c r="Q174" s="2"/>
      <c r="R174" s="2"/>
      <c r="S174" s="2"/>
      <c r="T174" s="2"/>
      <c r="U174" s="2"/>
      <c r="V174" s="2"/>
      <c r="W174" s="2"/>
      <c r="X174" s="2"/>
      <c r="Y174" s="2"/>
      <c r="Z174" s="2"/>
      <c r="AA174" s="2"/>
    </row>
    <row r="175" spans="2:27" ht="16.5" customHeight="1" x14ac:dyDescent="0.25">
      <c r="B175" s="19" t="s">
        <v>55</v>
      </c>
      <c r="C175" s="2">
        <f>COUNTIFS(cases!$W:$W,$B175,cases!$AD:$AD,C$171)</f>
        <v>0</v>
      </c>
      <c r="D175" s="2">
        <f>COUNTIFS(cases!$W:$W,$B175,cases!$AD:$AD,D$171)</f>
        <v>0</v>
      </c>
      <c r="E175" s="2">
        <f>COUNTIFS(cases!$W:$W,$B175,cases!$AD:$AD,E$171)</f>
        <v>0</v>
      </c>
      <c r="F175" s="2">
        <f>COUNTIFS(cases!$W:$W,$B175,cases!$AD:$AD,F$171)</f>
        <v>0</v>
      </c>
      <c r="G175" s="2">
        <f>COUNTIFS(cases!$W:$W,$B175,cases!$AD:$AD,G$171)</f>
        <v>2</v>
      </c>
      <c r="H175" s="1">
        <f t="shared" si="17"/>
        <v>2</v>
      </c>
      <c r="I175" s="2"/>
      <c r="J175" s="2"/>
      <c r="K175" s="2"/>
      <c r="L175" s="2"/>
      <c r="M175" s="2"/>
      <c r="N175" s="2"/>
      <c r="O175" s="2"/>
      <c r="P175" s="2"/>
      <c r="Q175" s="2"/>
      <c r="R175" s="2"/>
      <c r="S175" s="2"/>
      <c r="T175" s="2"/>
      <c r="U175" s="2"/>
      <c r="V175" s="2"/>
      <c r="W175" s="2"/>
      <c r="X175" s="2"/>
      <c r="Y175" s="2"/>
      <c r="Z175" s="2"/>
      <c r="AA175" s="2"/>
    </row>
    <row r="176" spans="2:27" ht="16.5" customHeight="1" x14ac:dyDescent="0.25">
      <c r="B176" s="19" t="s">
        <v>337</v>
      </c>
      <c r="C176" s="2">
        <f>COUNTIFS(cases!$W:$W,$B176,cases!$AD:$AD,C$171)</f>
        <v>1</v>
      </c>
      <c r="D176" s="2">
        <f>COUNTIFS(cases!$W:$W,$B176,cases!$AD:$AD,D$171)</f>
        <v>0</v>
      </c>
      <c r="E176" s="2">
        <f>COUNTIFS(cases!$W:$W,$B176,cases!$AD:$AD,E$171)</f>
        <v>0</v>
      </c>
      <c r="F176" s="2">
        <f>COUNTIFS(cases!$W:$W,$B176,cases!$AD:$AD,F$171)</f>
        <v>0</v>
      </c>
      <c r="G176" s="2">
        <f>COUNTIFS(cases!$W:$W,$B176,cases!$AD:$AD,G$171)</f>
        <v>0</v>
      </c>
      <c r="H176" s="1">
        <f t="shared" si="17"/>
        <v>1</v>
      </c>
      <c r="I176" s="2"/>
      <c r="J176" s="2"/>
      <c r="K176" s="2"/>
      <c r="L176" s="2"/>
      <c r="M176" s="2"/>
      <c r="N176" s="2"/>
      <c r="O176" s="2"/>
      <c r="P176" s="2"/>
      <c r="Q176" s="2"/>
      <c r="R176" s="2"/>
      <c r="S176" s="2"/>
      <c r="T176" s="2"/>
      <c r="U176" s="2"/>
      <c r="V176" s="2"/>
      <c r="W176" s="2"/>
      <c r="X176" s="2"/>
      <c r="Y176" s="2"/>
      <c r="Z176" s="2"/>
      <c r="AA176" s="2"/>
    </row>
    <row r="177" spans="2:27" ht="16.5" customHeight="1" x14ac:dyDescent="0.25">
      <c r="B177" s="19" t="s">
        <v>289</v>
      </c>
      <c r="C177" s="2">
        <f>COUNTIFS(cases!$W:$W,$B177,cases!$AD:$AD,C$171)</f>
        <v>0</v>
      </c>
      <c r="D177" s="2">
        <f>COUNTIFS(cases!$W:$W,$B177,cases!$AD:$AD,D$171)</f>
        <v>0</v>
      </c>
      <c r="E177" s="2">
        <f>COUNTIFS(cases!$W:$W,$B177,cases!$AD:$AD,E$171)</f>
        <v>0</v>
      </c>
      <c r="F177" s="2">
        <f>COUNTIFS(cases!$W:$W,$B177,cases!$AD:$AD,F$171)</f>
        <v>1</v>
      </c>
      <c r="G177" s="2">
        <f>COUNTIFS(cases!$W:$W,$B177,cases!$AD:$AD,G$171)</f>
        <v>11</v>
      </c>
      <c r="H177" s="1">
        <f t="shared" si="17"/>
        <v>12</v>
      </c>
      <c r="I177" s="2"/>
      <c r="J177" s="2"/>
      <c r="K177" s="2"/>
      <c r="L177" s="2"/>
      <c r="M177" s="2"/>
      <c r="N177" s="2"/>
      <c r="O177" s="2"/>
      <c r="P177" s="2"/>
      <c r="Q177" s="2"/>
      <c r="R177" s="2"/>
      <c r="S177" s="2"/>
      <c r="T177" s="2"/>
      <c r="U177" s="2"/>
      <c r="V177" s="2"/>
      <c r="W177" s="2"/>
      <c r="X177" s="2"/>
      <c r="Y177" s="2"/>
      <c r="Z177" s="2"/>
      <c r="AA177" s="2"/>
    </row>
    <row r="178" spans="2:27" ht="16.5" customHeight="1" x14ac:dyDescent="0.25">
      <c r="B178" s="19" t="s">
        <v>43</v>
      </c>
      <c r="C178" s="2">
        <f>COUNTIFS(cases!$W:$W,$B178,cases!$AD:$AD,C$171)</f>
        <v>22</v>
      </c>
      <c r="D178" s="2">
        <f>COUNTIFS(cases!$W:$W,$B178,cases!$AD:$AD,D$171)</f>
        <v>27</v>
      </c>
      <c r="E178" s="2">
        <f>COUNTIFS(cases!$W:$W,$B178,cases!$AD:$AD,E$171)</f>
        <v>0</v>
      </c>
      <c r="F178" s="2">
        <f>COUNTIFS(cases!$W:$W,$B178,cases!$AD:$AD,F$171)</f>
        <v>0</v>
      </c>
      <c r="G178" s="2">
        <f>COUNTIFS(cases!$W:$W,$B178,cases!$AD:$AD,G$171)</f>
        <v>8</v>
      </c>
      <c r="H178" s="1">
        <f t="shared" si="17"/>
        <v>57</v>
      </c>
      <c r="I178" s="2"/>
      <c r="J178" s="2"/>
      <c r="K178" s="2"/>
      <c r="L178" s="2"/>
      <c r="M178" s="2"/>
      <c r="N178" s="2"/>
      <c r="O178" s="2"/>
      <c r="P178" s="2"/>
      <c r="Q178" s="2"/>
      <c r="R178" s="2"/>
      <c r="S178" s="2"/>
      <c r="T178" s="2"/>
      <c r="U178" s="2"/>
      <c r="V178" s="2"/>
      <c r="W178" s="2"/>
      <c r="X178" s="2"/>
      <c r="Y178" s="2"/>
      <c r="Z178" s="2"/>
      <c r="AA178" s="2"/>
    </row>
    <row r="179" spans="2:27" ht="16.5" customHeight="1" x14ac:dyDescent="0.25">
      <c r="B179" s="19" t="s">
        <v>353</v>
      </c>
      <c r="C179" s="1">
        <f t="shared" ref="C179:H179" si="18">SUM(C172:C178)</f>
        <v>27</v>
      </c>
      <c r="D179" s="1">
        <f t="shared" si="18"/>
        <v>27</v>
      </c>
      <c r="E179" s="1">
        <f t="shared" si="18"/>
        <v>0</v>
      </c>
      <c r="F179" s="1">
        <f t="shared" si="18"/>
        <v>1</v>
      </c>
      <c r="G179" s="1">
        <f t="shared" si="18"/>
        <v>26</v>
      </c>
      <c r="H179" s="20">
        <f t="shared" si="18"/>
        <v>81</v>
      </c>
      <c r="I179" s="2"/>
      <c r="J179" s="2"/>
      <c r="K179" s="2"/>
      <c r="L179" s="2"/>
      <c r="M179" s="2"/>
      <c r="N179" s="2"/>
      <c r="O179" s="2"/>
      <c r="P179" s="2"/>
      <c r="Q179" s="2"/>
      <c r="R179" s="2"/>
      <c r="S179" s="2"/>
      <c r="T179" s="2"/>
      <c r="U179" s="2"/>
      <c r="V179" s="2"/>
      <c r="W179" s="2"/>
      <c r="X179" s="2"/>
      <c r="Y179" s="2"/>
      <c r="Z179" s="2"/>
      <c r="AA179" s="2"/>
    </row>
    <row r="180" spans="2:27" ht="16.5" customHeight="1" x14ac:dyDescent="0.25">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26" customHeight="1" x14ac:dyDescent="0.25">
      <c r="B181" s="22" t="s">
        <v>382</v>
      </c>
      <c r="C181" s="22"/>
      <c r="D181" s="22"/>
      <c r="E181" s="22"/>
      <c r="F181" s="22"/>
      <c r="G181" s="22"/>
      <c r="H181" s="22"/>
      <c r="I181" s="2"/>
      <c r="J181" s="2"/>
      <c r="K181" s="2"/>
      <c r="L181" s="2"/>
      <c r="M181" s="2"/>
      <c r="N181" s="2"/>
      <c r="O181" s="2"/>
      <c r="P181" s="2"/>
      <c r="Q181" s="2"/>
      <c r="R181" s="2"/>
      <c r="S181" s="2"/>
      <c r="T181" s="2"/>
      <c r="U181" s="2"/>
      <c r="V181" s="2"/>
      <c r="W181" s="2"/>
      <c r="X181" s="2"/>
      <c r="Y181" s="2"/>
      <c r="Z181" s="2"/>
      <c r="AA181" s="2"/>
    </row>
    <row r="182" spans="2:27" ht="26" customHeight="1" x14ac:dyDescent="0.25">
      <c r="B182" s="23" t="s">
        <v>363</v>
      </c>
      <c r="C182" s="23"/>
      <c r="D182" s="23"/>
      <c r="E182" s="23"/>
      <c r="F182" s="23"/>
      <c r="G182" s="23"/>
      <c r="H182" s="23"/>
      <c r="I182" s="2"/>
      <c r="J182" s="2"/>
      <c r="K182" s="2"/>
      <c r="L182" s="2"/>
      <c r="M182" s="2"/>
      <c r="N182" s="2"/>
      <c r="O182" s="2"/>
      <c r="P182" s="2"/>
      <c r="Q182" s="2"/>
      <c r="R182" s="2"/>
      <c r="S182" s="2"/>
      <c r="T182" s="2"/>
      <c r="U182" s="2"/>
      <c r="V182" s="2"/>
      <c r="W182" s="2"/>
      <c r="X182" s="2"/>
      <c r="Y182" s="2"/>
      <c r="Z182" s="2"/>
      <c r="AA182" s="2"/>
    </row>
    <row r="183" spans="2:27" ht="16.5" customHeight="1" x14ac:dyDescent="0.25">
      <c r="B183" s="24" t="s">
        <v>356</v>
      </c>
      <c r="C183" s="24" t="s">
        <v>25</v>
      </c>
      <c r="D183" s="24"/>
      <c r="E183" s="24"/>
      <c r="F183" s="24"/>
      <c r="G183" s="24"/>
      <c r="H183" s="24"/>
      <c r="I183" s="2"/>
      <c r="J183" s="2"/>
      <c r="K183" s="2"/>
      <c r="L183" s="2"/>
      <c r="M183" s="2"/>
      <c r="N183" s="2"/>
      <c r="O183" s="2"/>
      <c r="P183" s="2"/>
      <c r="Q183" s="2"/>
      <c r="R183" s="2"/>
      <c r="S183" s="2"/>
      <c r="T183" s="2"/>
      <c r="U183" s="2"/>
      <c r="V183" s="2"/>
      <c r="W183" s="2"/>
      <c r="X183" s="2"/>
      <c r="Y183" s="2"/>
      <c r="Z183" s="2"/>
      <c r="AA183" s="2"/>
    </row>
    <row r="184" spans="2:27" ht="16.5" customHeight="1" x14ac:dyDescent="0.25">
      <c r="B184" s="24"/>
      <c r="C184" s="19" t="s">
        <v>243</v>
      </c>
      <c r="D184" s="19" t="s">
        <v>68</v>
      </c>
      <c r="E184" s="19" t="s">
        <v>276</v>
      </c>
      <c r="F184" s="19" t="s">
        <v>311</v>
      </c>
      <c r="G184" s="19" t="s">
        <v>43</v>
      </c>
      <c r="H184" s="19" t="s">
        <v>353</v>
      </c>
      <c r="I184" s="2"/>
      <c r="J184" s="2"/>
      <c r="K184" s="2"/>
      <c r="L184" s="2"/>
      <c r="M184" s="2"/>
      <c r="N184" s="2"/>
      <c r="O184" s="2"/>
      <c r="P184" s="2"/>
      <c r="Q184" s="2"/>
      <c r="R184" s="2"/>
      <c r="S184" s="2"/>
      <c r="T184" s="2"/>
      <c r="U184" s="2"/>
      <c r="V184" s="2"/>
      <c r="W184" s="2"/>
      <c r="X184" s="2"/>
      <c r="Y184" s="2"/>
      <c r="Z184" s="2"/>
      <c r="AA184" s="2"/>
    </row>
    <row r="185" spans="2:27" ht="16.5" customHeight="1" x14ac:dyDescent="0.25">
      <c r="B185" s="19" t="s">
        <v>291</v>
      </c>
      <c r="C185" s="2">
        <f>COUNTIFS(cases!$Y:$Y,$B185,cases!$AD:$AD,C$184)</f>
        <v>27</v>
      </c>
      <c r="D185" s="2">
        <f>COUNTIFS(cases!$Y:$Y,$B185,cases!$AD:$AD,D$184)</f>
        <v>27</v>
      </c>
      <c r="E185" s="2">
        <f>COUNTIFS(cases!$Y:$Y,$B185,cases!$AD:$AD,E$184)</f>
        <v>0</v>
      </c>
      <c r="F185" s="2">
        <f>COUNTIFS(cases!$Y:$Y,$B185,cases!$AD:$AD,F$184)</f>
        <v>1</v>
      </c>
      <c r="G185" s="2">
        <f>COUNTIFS(cases!$Y:$Y,$B185,cases!$AD:$AD,G$184)</f>
        <v>26</v>
      </c>
      <c r="H185" s="1">
        <f>SUM(C185:G185)</f>
        <v>81</v>
      </c>
      <c r="I185" s="2"/>
      <c r="J185" s="2"/>
      <c r="K185" s="2"/>
      <c r="L185" s="2"/>
      <c r="M185" s="2"/>
      <c r="N185" s="2"/>
      <c r="O185" s="2"/>
      <c r="P185" s="2"/>
      <c r="Q185" s="2"/>
      <c r="R185" s="2"/>
      <c r="S185" s="2"/>
      <c r="T185" s="2"/>
      <c r="U185" s="2"/>
      <c r="V185" s="2"/>
      <c r="W185" s="2"/>
      <c r="X185" s="2"/>
      <c r="Y185" s="2"/>
      <c r="Z185" s="2"/>
      <c r="AA185" s="2"/>
    </row>
    <row r="186" spans="2:27" ht="16.5" customHeight="1" x14ac:dyDescent="0.25">
      <c r="B186" s="19" t="s">
        <v>351</v>
      </c>
      <c r="C186" s="2">
        <f>COUNTIFS(cases!$Y:$Y,$B186,cases!$AD:$AD,C$184)</f>
        <v>0</v>
      </c>
      <c r="D186" s="2">
        <f>COUNTIFS(cases!$Y:$Y,$B186,cases!$AD:$AD,D$184)</f>
        <v>0</v>
      </c>
      <c r="E186" s="2">
        <f>COUNTIFS(cases!$Y:$Y,$B186,cases!$AD:$AD,E$184)</f>
        <v>0</v>
      </c>
      <c r="F186" s="2">
        <f>COUNTIFS(cases!$Y:$Y,$B186,cases!$AD:$AD,F$184)</f>
        <v>0</v>
      </c>
      <c r="G186" s="2">
        <f>COUNTIFS(cases!$Y:$Y,$B186,cases!$AD:$AD,G$184)</f>
        <v>0</v>
      </c>
      <c r="H186" s="1">
        <f>SUM(C186:G186)</f>
        <v>0</v>
      </c>
      <c r="I186" s="2"/>
      <c r="J186" s="2"/>
      <c r="K186" s="2"/>
      <c r="L186" s="2"/>
      <c r="M186" s="2"/>
      <c r="N186" s="2"/>
      <c r="O186" s="2"/>
      <c r="P186" s="2"/>
      <c r="Q186" s="2"/>
      <c r="R186" s="2"/>
      <c r="S186" s="2"/>
      <c r="T186" s="2"/>
      <c r="U186" s="2"/>
      <c r="V186" s="2"/>
      <c r="W186" s="2"/>
      <c r="X186" s="2"/>
      <c r="Y186" s="2"/>
      <c r="Z186" s="2"/>
      <c r="AA186" s="2"/>
    </row>
    <row r="187" spans="2:27" ht="16.5" customHeight="1" x14ac:dyDescent="0.25">
      <c r="B187" s="19" t="s">
        <v>352</v>
      </c>
      <c r="C187" s="2">
        <f>COUNTIFS(cases!$Y:$Y,$B187,cases!$AD:$AD,C$184)</f>
        <v>0</v>
      </c>
      <c r="D187" s="2">
        <f>COUNTIFS(cases!$Y:$Y,$B187,cases!$AD:$AD,D$184)</f>
        <v>0</v>
      </c>
      <c r="E187" s="2">
        <f>COUNTIFS(cases!$Y:$Y,$B187,cases!$AD:$AD,E$184)</f>
        <v>0</v>
      </c>
      <c r="F187" s="2">
        <f>COUNTIFS(cases!$Y:$Y,$B187,cases!$AD:$AD,F$184)</f>
        <v>0</v>
      </c>
      <c r="G187" s="2">
        <f>COUNTIFS(cases!$Y:$Y,$B187,cases!$AD:$AD,G$184)</f>
        <v>0</v>
      </c>
      <c r="H187" s="1">
        <f>SUM(C187:G187)</f>
        <v>0</v>
      </c>
      <c r="I187" s="2"/>
      <c r="J187" s="2"/>
      <c r="K187" s="2"/>
      <c r="L187" s="2"/>
      <c r="M187" s="2"/>
      <c r="N187" s="2"/>
      <c r="O187" s="2"/>
      <c r="P187" s="2"/>
      <c r="Q187" s="2"/>
      <c r="R187" s="2"/>
      <c r="S187" s="2"/>
      <c r="T187" s="2"/>
      <c r="U187" s="2"/>
      <c r="V187" s="2"/>
      <c r="W187" s="2"/>
      <c r="X187" s="2"/>
      <c r="Y187" s="2"/>
      <c r="Z187" s="2"/>
      <c r="AA187" s="2"/>
    </row>
    <row r="188" spans="2:27" ht="16.5" customHeight="1" x14ac:dyDescent="0.25">
      <c r="B188" s="19" t="s">
        <v>353</v>
      </c>
      <c r="C188" s="1">
        <f t="shared" ref="C188:H188" si="19">SUM(C185:C187)</f>
        <v>27</v>
      </c>
      <c r="D188" s="1">
        <f t="shared" si="19"/>
        <v>27</v>
      </c>
      <c r="E188" s="1">
        <f t="shared" si="19"/>
        <v>0</v>
      </c>
      <c r="F188" s="1">
        <f t="shared" si="19"/>
        <v>1</v>
      </c>
      <c r="G188" s="1">
        <f t="shared" si="19"/>
        <v>26</v>
      </c>
      <c r="H188" s="20">
        <f t="shared" si="19"/>
        <v>81</v>
      </c>
      <c r="I188" s="2"/>
      <c r="J188" s="2"/>
      <c r="K188" s="2"/>
      <c r="L188" s="2"/>
      <c r="M188" s="2"/>
      <c r="N188" s="2"/>
      <c r="O188" s="2"/>
      <c r="P188" s="2"/>
      <c r="Q188" s="2"/>
      <c r="R188" s="2"/>
      <c r="S188" s="2"/>
      <c r="T188" s="2"/>
      <c r="U188" s="2"/>
      <c r="V188" s="2"/>
      <c r="W188" s="2"/>
      <c r="X188" s="2"/>
      <c r="Y188" s="2"/>
      <c r="Z188" s="2"/>
      <c r="AA188" s="2"/>
    </row>
    <row r="189" spans="2:27" ht="16.5" customHeight="1" x14ac:dyDescent="0.25">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26" customHeight="1" x14ac:dyDescent="0.25">
      <c r="B190" s="22" t="s">
        <v>381</v>
      </c>
      <c r="C190" s="22"/>
      <c r="D190" s="22"/>
      <c r="E190" s="22"/>
      <c r="F190" s="22"/>
      <c r="G190" s="22"/>
      <c r="H190" s="2"/>
      <c r="I190" s="2"/>
      <c r="J190" s="2"/>
      <c r="K190" s="2"/>
      <c r="L190" s="2"/>
      <c r="M190" s="2"/>
      <c r="N190" s="2"/>
      <c r="O190" s="2"/>
      <c r="P190" s="2"/>
      <c r="Q190" s="2"/>
      <c r="R190" s="2"/>
      <c r="S190" s="2"/>
      <c r="T190" s="2"/>
      <c r="U190" s="2"/>
      <c r="V190" s="2"/>
      <c r="W190" s="2"/>
      <c r="X190" s="2"/>
      <c r="Y190" s="2"/>
      <c r="Z190" s="2"/>
      <c r="AA190" s="2"/>
    </row>
    <row r="191" spans="2:27" ht="26" customHeight="1" x14ac:dyDescent="0.25">
      <c r="B191" s="23" t="s">
        <v>362</v>
      </c>
      <c r="C191" s="23"/>
      <c r="D191" s="23"/>
      <c r="E191" s="23"/>
      <c r="F191" s="23"/>
      <c r="G191" s="23"/>
      <c r="H191" s="2"/>
      <c r="I191" s="2"/>
      <c r="J191" s="2"/>
      <c r="K191" s="2"/>
      <c r="L191" s="2"/>
      <c r="M191" s="2"/>
      <c r="N191" s="2"/>
      <c r="O191" s="2"/>
      <c r="P191" s="2"/>
      <c r="Q191" s="2"/>
      <c r="R191" s="2"/>
      <c r="S191" s="2"/>
      <c r="T191" s="2"/>
      <c r="U191" s="2"/>
      <c r="V191" s="2"/>
      <c r="W191" s="2"/>
      <c r="X191" s="2"/>
      <c r="Y191" s="2"/>
      <c r="Z191" s="2"/>
      <c r="AA191" s="2"/>
    </row>
    <row r="192" spans="2:27" ht="16.5" customHeight="1" x14ac:dyDescent="0.25">
      <c r="B192" s="21" t="s">
        <v>28</v>
      </c>
      <c r="C192" s="21" t="s">
        <v>15</v>
      </c>
      <c r="D192" s="21"/>
      <c r="E192" s="21"/>
      <c r="F192" s="21"/>
      <c r="G192" s="21"/>
      <c r="J192" s="2"/>
      <c r="K192" s="2"/>
      <c r="L192" s="2"/>
      <c r="M192" s="2"/>
      <c r="N192" s="2"/>
      <c r="O192" s="2"/>
      <c r="P192" s="2"/>
      <c r="Q192" s="2"/>
      <c r="R192" s="2"/>
      <c r="S192" s="2"/>
      <c r="T192" s="2"/>
      <c r="U192" s="2"/>
      <c r="V192" s="2"/>
      <c r="W192" s="2"/>
      <c r="X192" s="2"/>
      <c r="Y192" s="2"/>
      <c r="Z192" s="2"/>
      <c r="AA192" s="2"/>
    </row>
    <row r="193" spans="2:27" ht="16.5" customHeight="1" x14ac:dyDescent="0.25">
      <c r="B193" s="21"/>
      <c r="C193" s="19" t="s">
        <v>40</v>
      </c>
      <c r="D193" s="19" t="s">
        <v>218</v>
      </c>
      <c r="E193" s="19" t="s">
        <v>131</v>
      </c>
      <c r="F193" s="19" t="s">
        <v>50</v>
      </c>
      <c r="G193" s="19" t="s">
        <v>353</v>
      </c>
      <c r="H193" s="2"/>
      <c r="I193" s="2"/>
      <c r="J193" s="2"/>
      <c r="K193" s="2"/>
      <c r="L193" s="2"/>
      <c r="M193" s="2"/>
      <c r="N193" s="2"/>
      <c r="O193" s="2"/>
      <c r="P193" s="2"/>
      <c r="Q193" s="2"/>
      <c r="R193" s="2"/>
      <c r="S193" s="2"/>
      <c r="T193" s="2"/>
      <c r="U193" s="2"/>
      <c r="V193" s="2"/>
      <c r="W193" s="2"/>
      <c r="X193" s="2"/>
      <c r="Y193" s="2"/>
      <c r="Z193" s="2"/>
      <c r="AA193" s="2"/>
    </row>
    <row r="194" spans="2:27" ht="16.5" customHeight="1" x14ac:dyDescent="0.25">
      <c r="B194" s="19" t="s">
        <v>57</v>
      </c>
      <c r="C194" s="2">
        <f>COUNTIFS(incidents!$Z:$Z,$B194,incidents!$L:$L,C$193)</f>
        <v>2</v>
      </c>
      <c r="D194" s="2">
        <f>COUNTIFS(incidents!$Z:$Z,$B194,incidents!$L:$L,D$193)</f>
        <v>0</v>
      </c>
      <c r="E194" s="2">
        <f>COUNTIFS(incidents!$Z:$Z,$B194,incidents!$L:$L,E$193)</f>
        <v>1</v>
      </c>
      <c r="F194" s="2">
        <f>COUNTIFS(incidents!$Z:$Z,$B194,incidents!$L:$L,F$193)</f>
        <v>0</v>
      </c>
      <c r="G194" s="1">
        <f>SUM(C194:F194)</f>
        <v>3</v>
      </c>
      <c r="H194" s="2"/>
      <c r="I194" s="2"/>
      <c r="J194" s="2"/>
      <c r="K194" s="2"/>
      <c r="L194" s="2"/>
      <c r="M194" s="2"/>
      <c r="N194" s="2"/>
      <c r="O194" s="2"/>
      <c r="P194" s="2"/>
      <c r="Q194" s="2"/>
      <c r="R194" s="2"/>
      <c r="S194" s="2"/>
      <c r="T194" s="2"/>
      <c r="U194" s="2"/>
      <c r="V194" s="2"/>
      <c r="W194" s="2"/>
      <c r="X194" s="2"/>
      <c r="Y194" s="2"/>
      <c r="Z194" s="2"/>
      <c r="AA194" s="2"/>
    </row>
    <row r="195" spans="2:27" ht="16.5" customHeight="1" x14ac:dyDescent="0.25">
      <c r="B195" s="19" t="s">
        <v>53</v>
      </c>
      <c r="C195" s="2">
        <f>COUNTIFS(incidents!$Z:$Z,$B195,incidents!$L:$L,C$193)</f>
        <v>1</v>
      </c>
      <c r="D195" s="2">
        <f>COUNTIFS(incidents!$Z:$Z,$B195,incidents!$L:$L,D$193)</f>
        <v>1</v>
      </c>
      <c r="E195" s="2">
        <f>COUNTIFS(incidents!$Z:$Z,$B195,incidents!$L:$L,E$193)</f>
        <v>2</v>
      </c>
      <c r="F195" s="2">
        <f>COUNTIFS(incidents!$Z:$Z,$B195,incidents!$L:$L,F$193)</f>
        <v>2</v>
      </c>
      <c r="G195" s="1">
        <f>SUM(C195:F195)</f>
        <v>6</v>
      </c>
      <c r="H195" s="2"/>
      <c r="I195" s="2"/>
      <c r="J195" s="2"/>
      <c r="K195" s="2"/>
      <c r="L195" s="2"/>
      <c r="M195" s="2"/>
      <c r="N195" s="2"/>
      <c r="O195" s="2"/>
      <c r="P195" s="2"/>
      <c r="Q195" s="2"/>
      <c r="R195" s="2"/>
      <c r="S195" s="2"/>
      <c r="T195" s="2"/>
      <c r="U195" s="2"/>
      <c r="V195" s="2"/>
      <c r="W195" s="2"/>
      <c r="X195" s="2"/>
      <c r="Y195" s="2"/>
      <c r="Z195" s="2"/>
      <c r="AA195" s="2"/>
    </row>
    <row r="196" spans="2:27" ht="16.5" customHeight="1" x14ac:dyDescent="0.25">
      <c r="B196" s="19" t="s">
        <v>46</v>
      </c>
      <c r="C196" s="2">
        <f>COUNTIFS(incidents!$Z:$Z,$B196,incidents!$L:$L,C$193)</f>
        <v>2</v>
      </c>
      <c r="D196" s="2">
        <f>COUNTIFS(incidents!$Z:$Z,$B196,incidents!$L:$L,D$193)</f>
        <v>1</v>
      </c>
      <c r="E196" s="2">
        <f>COUNTIFS(incidents!$Z:$Z,$B196,incidents!$L:$L,E$193)</f>
        <v>4</v>
      </c>
      <c r="F196" s="2">
        <f>COUNTIFS(incidents!$Z:$Z,$B196,incidents!$L:$L,F$193)</f>
        <v>4</v>
      </c>
      <c r="G196" s="1">
        <f>SUM(C196:F196)</f>
        <v>11</v>
      </c>
      <c r="H196" s="2"/>
      <c r="I196" s="2"/>
      <c r="J196" s="2"/>
      <c r="K196" s="2"/>
      <c r="L196" s="2"/>
      <c r="M196" s="2"/>
      <c r="N196" s="2"/>
      <c r="O196" s="2"/>
      <c r="P196" s="2"/>
      <c r="Q196" s="2"/>
      <c r="R196" s="2"/>
      <c r="S196" s="2"/>
      <c r="T196" s="2"/>
      <c r="U196" s="2"/>
      <c r="V196" s="2"/>
      <c r="W196" s="2"/>
      <c r="X196" s="2"/>
      <c r="Y196" s="2"/>
      <c r="Z196" s="2"/>
      <c r="AA196" s="2"/>
    </row>
    <row r="197" spans="2:27" ht="16.5" customHeight="1" x14ac:dyDescent="0.25">
      <c r="B197" s="19" t="s">
        <v>353</v>
      </c>
      <c r="C197" s="1">
        <f>SUM(C194:C196)</f>
        <v>5</v>
      </c>
      <c r="D197" s="1">
        <f>SUM(D194:D196)</f>
        <v>2</v>
      </c>
      <c r="E197" s="1">
        <f>SUM(E194:E196)</f>
        <v>7</v>
      </c>
      <c r="F197" s="1">
        <f>SUM(F194:F196)</f>
        <v>6</v>
      </c>
      <c r="G197" s="20">
        <f>SUM(G194:G196)</f>
        <v>20</v>
      </c>
      <c r="H197" s="2"/>
      <c r="I197" s="2"/>
      <c r="J197" s="2"/>
      <c r="K197" s="2"/>
      <c r="L197" s="2"/>
      <c r="M197" s="2"/>
      <c r="N197" s="2"/>
      <c r="O197" s="2"/>
      <c r="P197" s="2"/>
      <c r="Q197" s="2"/>
      <c r="R197" s="2"/>
      <c r="S197" s="2"/>
      <c r="T197" s="2"/>
      <c r="U197" s="2"/>
      <c r="V197" s="2"/>
      <c r="W197" s="2"/>
      <c r="X197" s="2"/>
      <c r="Y197" s="2"/>
      <c r="Z197" s="2"/>
      <c r="AA197" s="2"/>
    </row>
    <row r="198" spans="2:27" ht="16.5" customHeight="1" x14ac:dyDescent="0.25">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26" customHeight="1" x14ac:dyDescent="0.25">
      <c r="B199" s="22" t="s">
        <v>381</v>
      </c>
      <c r="C199" s="22"/>
      <c r="D199" s="22"/>
      <c r="E199" s="22"/>
      <c r="F199" s="22"/>
      <c r="G199" s="22"/>
      <c r="H199" s="22"/>
      <c r="I199" s="2"/>
      <c r="J199" s="2"/>
      <c r="K199" s="2"/>
      <c r="L199" s="2"/>
      <c r="M199" s="2"/>
      <c r="N199" s="2"/>
      <c r="O199" s="2"/>
      <c r="P199" s="2"/>
      <c r="Q199" s="2"/>
      <c r="R199" s="2"/>
      <c r="S199" s="2"/>
      <c r="T199" s="2"/>
      <c r="U199" s="2"/>
      <c r="V199" s="2"/>
      <c r="W199" s="2"/>
      <c r="X199" s="2"/>
      <c r="Y199" s="2"/>
      <c r="Z199" s="2"/>
      <c r="AA199" s="2"/>
    </row>
    <row r="200" spans="2:27" ht="26" customHeight="1" x14ac:dyDescent="0.25">
      <c r="B200" s="23" t="s">
        <v>361</v>
      </c>
      <c r="C200" s="23"/>
      <c r="D200" s="23"/>
      <c r="E200" s="23"/>
      <c r="F200" s="23"/>
      <c r="G200" s="23"/>
      <c r="H200" s="23"/>
      <c r="I200" s="2"/>
      <c r="J200" s="2"/>
      <c r="K200" s="2"/>
      <c r="L200" s="2"/>
      <c r="M200" s="2"/>
      <c r="N200" s="2"/>
      <c r="O200" s="2"/>
      <c r="P200" s="2"/>
      <c r="Q200" s="2"/>
      <c r="R200" s="2"/>
      <c r="S200" s="2"/>
      <c r="T200" s="2"/>
      <c r="U200" s="2"/>
      <c r="V200" s="2"/>
      <c r="W200" s="2"/>
      <c r="X200" s="2"/>
      <c r="Y200" s="2"/>
      <c r="Z200" s="2"/>
      <c r="AA200" s="2"/>
    </row>
    <row r="201" spans="2:27" ht="16.5" customHeight="1" x14ac:dyDescent="0.25">
      <c r="B201" s="21" t="s">
        <v>28</v>
      </c>
      <c r="C201" s="21" t="s">
        <v>13</v>
      </c>
      <c r="D201" s="21"/>
      <c r="E201" s="21"/>
      <c r="F201" s="21"/>
      <c r="G201" s="21"/>
      <c r="H201" s="21"/>
      <c r="I201" s="2"/>
      <c r="J201" s="2"/>
      <c r="K201" s="2"/>
      <c r="L201" s="2"/>
      <c r="M201" s="2"/>
      <c r="N201" s="2"/>
      <c r="O201" s="2"/>
      <c r="P201" s="2"/>
      <c r="Q201" s="2"/>
      <c r="R201" s="2"/>
      <c r="S201" s="2"/>
      <c r="T201" s="2"/>
      <c r="U201" s="2"/>
      <c r="V201" s="2"/>
      <c r="W201" s="2"/>
      <c r="X201" s="2"/>
      <c r="Y201" s="2"/>
      <c r="Z201" s="2"/>
      <c r="AA201" s="2"/>
    </row>
    <row r="202" spans="2:27" ht="16.5" customHeight="1" x14ac:dyDescent="0.25">
      <c r="B202" s="21"/>
      <c r="C202" s="19" t="s">
        <v>39</v>
      </c>
      <c r="D202" s="19" t="s">
        <v>49</v>
      </c>
      <c r="E202" s="19" t="s">
        <v>227</v>
      </c>
      <c r="F202" s="19" t="s">
        <v>109</v>
      </c>
      <c r="G202" s="19" t="s">
        <v>43</v>
      </c>
      <c r="H202" s="19" t="s">
        <v>353</v>
      </c>
      <c r="K202" s="2"/>
      <c r="L202" s="2"/>
      <c r="M202" s="2"/>
      <c r="N202" s="2"/>
      <c r="O202" s="2"/>
      <c r="P202" s="2"/>
      <c r="Q202" s="2"/>
      <c r="R202" s="2"/>
      <c r="S202" s="2"/>
      <c r="T202" s="2"/>
      <c r="U202" s="2"/>
      <c r="V202" s="2"/>
      <c r="W202" s="2"/>
      <c r="X202" s="2"/>
      <c r="Y202" s="2"/>
      <c r="Z202" s="2"/>
      <c r="AA202" s="2"/>
    </row>
    <row r="203" spans="2:27" ht="16.5" customHeight="1" x14ac:dyDescent="0.25">
      <c r="B203" s="19" t="s">
        <v>57</v>
      </c>
      <c r="C203" s="2">
        <f>COUNTIFS(incidents!$Z:$Z,$B203,incidents!$J:$J,C$202)</f>
        <v>2</v>
      </c>
      <c r="D203" s="2">
        <f>COUNTIFS(incidents!$Z:$Z,$B203,incidents!$J:$J,D$202)</f>
        <v>1</v>
      </c>
      <c r="E203" s="2">
        <f>COUNTIFS(incidents!$Z:$Z,$B203,incidents!$J:$J,E$202)</f>
        <v>0</v>
      </c>
      <c r="F203" s="2">
        <f>COUNTIFS(incidents!$Z:$Z,$B203,incidents!$J:$J,F$202)</f>
        <v>0</v>
      </c>
      <c r="G203" s="2">
        <f>COUNTIFS(incidents!$Z:$Z,$B203,incidents!$J:$J,G$202)</f>
        <v>0</v>
      </c>
      <c r="H203" s="1">
        <f>SUM(C203:G203)</f>
        <v>3</v>
      </c>
      <c r="I203" s="2"/>
      <c r="J203" s="2"/>
      <c r="K203" s="2"/>
      <c r="L203" s="2"/>
      <c r="M203" s="2"/>
      <c r="N203" s="2"/>
      <c r="O203" s="2"/>
      <c r="P203" s="2"/>
      <c r="Q203" s="2"/>
      <c r="R203" s="2"/>
      <c r="S203" s="2"/>
      <c r="T203" s="2"/>
      <c r="U203" s="2"/>
      <c r="V203" s="2"/>
      <c r="W203" s="2"/>
      <c r="X203" s="2"/>
      <c r="Y203" s="2"/>
      <c r="Z203" s="2"/>
      <c r="AA203" s="2"/>
    </row>
    <row r="204" spans="2:27" ht="16.5" customHeight="1" x14ac:dyDescent="0.25">
      <c r="B204" s="19" t="s">
        <v>53</v>
      </c>
      <c r="C204" s="2">
        <f>COUNTIFS(incidents!$Z:$Z,$B204,incidents!$J:$J,C$202)</f>
        <v>2</v>
      </c>
      <c r="D204" s="2">
        <f>COUNTIFS(incidents!$Z:$Z,$B204,incidents!$J:$J,D$202)</f>
        <v>0</v>
      </c>
      <c r="E204" s="2">
        <f>COUNTIFS(incidents!$Z:$Z,$B204,incidents!$J:$J,E$202)</f>
        <v>1</v>
      </c>
      <c r="F204" s="2">
        <f>COUNTIFS(incidents!$Z:$Z,$B204,incidents!$J:$J,F$202)</f>
        <v>1</v>
      </c>
      <c r="G204" s="2">
        <f>COUNTIFS(incidents!$Z:$Z,$B204,incidents!$J:$J,G$202)</f>
        <v>2</v>
      </c>
      <c r="H204" s="1">
        <f>SUM(C204:G204)</f>
        <v>6</v>
      </c>
      <c r="I204" s="2"/>
      <c r="J204" s="2"/>
      <c r="K204" s="2"/>
      <c r="L204" s="2"/>
      <c r="M204" s="2"/>
      <c r="N204" s="2"/>
      <c r="O204" s="2"/>
      <c r="P204" s="2"/>
      <c r="Q204" s="2"/>
      <c r="R204" s="2"/>
      <c r="S204" s="2"/>
      <c r="T204" s="2"/>
      <c r="U204" s="2"/>
      <c r="V204" s="2"/>
      <c r="W204" s="2"/>
      <c r="X204" s="2"/>
      <c r="Y204" s="2"/>
      <c r="Z204" s="2"/>
      <c r="AA204" s="2"/>
    </row>
    <row r="205" spans="2:27" ht="16.5" customHeight="1" x14ac:dyDescent="0.25">
      <c r="B205" s="19" t="s">
        <v>46</v>
      </c>
      <c r="C205" s="2">
        <f>COUNTIFS(incidents!$Z:$Z,$B205,incidents!$J:$J,C$202)</f>
        <v>3</v>
      </c>
      <c r="D205" s="2">
        <f>COUNTIFS(incidents!$Z:$Z,$B205,incidents!$J:$J,D$202)</f>
        <v>5</v>
      </c>
      <c r="E205" s="2">
        <f>COUNTIFS(incidents!$Z:$Z,$B205,incidents!$J:$J,E$202)</f>
        <v>0</v>
      </c>
      <c r="F205" s="2">
        <f>COUNTIFS(incidents!$Z:$Z,$B205,incidents!$J:$J,F$202)</f>
        <v>1</v>
      </c>
      <c r="G205" s="2">
        <f>COUNTIFS(incidents!$Z:$Z,$B205,incidents!$J:$J,G$202)</f>
        <v>2</v>
      </c>
      <c r="H205" s="1">
        <f>SUM(C205:G205)</f>
        <v>11</v>
      </c>
      <c r="I205" s="2"/>
      <c r="J205" s="2"/>
      <c r="K205" s="2"/>
      <c r="L205" s="2"/>
      <c r="M205" s="2"/>
      <c r="N205" s="2"/>
      <c r="O205" s="2"/>
      <c r="P205" s="2"/>
      <c r="Q205" s="2"/>
      <c r="R205" s="2"/>
      <c r="S205" s="2"/>
      <c r="T205" s="2"/>
      <c r="U205" s="2"/>
      <c r="V205" s="2"/>
      <c r="W205" s="2"/>
      <c r="X205" s="2"/>
      <c r="Y205" s="2"/>
      <c r="Z205" s="2"/>
      <c r="AA205" s="2"/>
    </row>
    <row r="206" spans="2:27" ht="16.5" customHeight="1" x14ac:dyDescent="0.25">
      <c r="B206" s="19" t="s">
        <v>353</v>
      </c>
      <c r="C206" s="1">
        <f t="shared" ref="C206:H206" si="20">SUM(C203:C205)</f>
        <v>7</v>
      </c>
      <c r="D206" s="1">
        <f t="shared" si="20"/>
        <v>6</v>
      </c>
      <c r="E206" s="1">
        <f t="shared" si="20"/>
        <v>1</v>
      </c>
      <c r="F206" s="1">
        <f t="shared" si="20"/>
        <v>2</v>
      </c>
      <c r="G206" s="1">
        <f t="shared" si="20"/>
        <v>4</v>
      </c>
      <c r="H206" s="20">
        <f t="shared" si="20"/>
        <v>20</v>
      </c>
      <c r="I206" s="2"/>
      <c r="J206" s="2"/>
      <c r="K206" s="2"/>
      <c r="L206" s="2"/>
      <c r="M206" s="2"/>
      <c r="N206" s="2"/>
      <c r="O206" s="2"/>
      <c r="P206" s="2"/>
      <c r="Q206" s="2"/>
      <c r="R206" s="2"/>
      <c r="S206" s="2"/>
      <c r="T206" s="2"/>
      <c r="U206" s="2"/>
      <c r="V206" s="2"/>
      <c r="W206" s="2"/>
      <c r="X206" s="2"/>
      <c r="Y206" s="2"/>
      <c r="Z206" s="2"/>
      <c r="AA206" s="2"/>
    </row>
  </sheetData>
  <mergeCells count="80">
    <mergeCell ref="B15:G15"/>
    <mergeCell ref="B2:H2"/>
    <mergeCell ref="B3:H3"/>
    <mergeCell ref="B4:B5"/>
    <mergeCell ref="C4:H4"/>
    <mergeCell ref="B14:G14"/>
    <mergeCell ref="B34:G34"/>
    <mergeCell ref="B35:G35"/>
    <mergeCell ref="B36:B37"/>
    <mergeCell ref="C36:G36"/>
    <mergeCell ref="B26:I26"/>
    <mergeCell ref="B16:B17"/>
    <mergeCell ref="C16:G16"/>
    <mergeCell ref="B27:I27"/>
    <mergeCell ref="B28:B29"/>
    <mergeCell ref="C28:I28"/>
    <mergeCell ref="B56:H56"/>
    <mergeCell ref="B57:B58"/>
    <mergeCell ref="C57:H57"/>
    <mergeCell ref="B67:G67"/>
    <mergeCell ref="B68:G68"/>
    <mergeCell ref="B42:G42"/>
    <mergeCell ref="B43:G43"/>
    <mergeCell ref="B44:B45"/>
    <mergeCell ref="C44:G44"/>
    <mergeCell ref="B55:H55"/>
    <mergeCell ref="B88:I88"/>
    <mergeCell ref="B89:B90"/>
    <mergeCell ref="C89:I89"/>
    <mergeCell ref="B140:B141"/>
    <mergeCell ref="C140:F140"/>
    <mergeCell ref="B100:H100"/>
    <mergeCell ref="B101:H101"/>
    <mergeCell ref="B102:B103"/>
    <mergeCell ref="C102:H102"/>
    <mergeCell ref="B87:I87"/>
    <mergeCell ref="B69:B70"/>
    <mergeCell ref="C69:G69"/>
    <mergeCell ref="B79:I79"/>
    <mergeCell ref="B80:I80"/>
    <mergeCell ref="B81:B82"/>
    <mergeCell ref="C81:I81"/>
    <mergeCell ref="B151:F151"/>
    <mergeCell ref="B152:F152"/>
    <mergeCell ref="B108:H108"/>
    <mergeCell ref="B109:H109"/>
    <mergeCell ref="B110:B111"/>
    <mergeCell ref="C110:H110"/>
    <mergeCell ref="B121:H121"/>
    <mergeCell ref="B122:H122"/>
    <mergeCell ref="B123:B124"/>
    <mergeCell ref="C123:H123"/>
    <mergeCell ref="B130:F130"/>
    <mergeCell ref="B131:F131"/>
    <mergeCell ref="B132:B133"/>
    <mergeCell ref="C132:F132"/>
    <mergeCell ref="B138:F138"/>
    <mergeCell ref="B139:F139"/>
    <mergeCell ref="B169:H169"/>
    <mergeCell ref="B170:B171"/>
    <mergeCell ref="C170:H170"/>
    <mergeCell ref="B181:H181"/>
    <mergeCell ref="B153:B154"/>
    <mergeCell ref="C153:F153"/>
    <mergeCell ref="B160:H160"/>
    <mergeCell ref="B161:H161"/>
    <mergeCell ref="B162:B163"/>
    <mergeCell ref="C162:H162"/>
    <mergeCell ref="B168:H168"/>
    <mergeCell ref="B182:H182"/>
    <mergeCell ref="B183:B184"/>
    <mergeCell ref="C183:H183"/>
    <mergeCell ref="B190:G190"/>
    <mergeCell ref="B191:G191"/>
    <mergeCell ref="B192:B193"/>
    <mergeCell ref="C192:G192"/>
    <mergeCell ref="B199:H199"/>
    <mergeCell ref="B200:H200"/>
    <mergeCell ref="B201:B202"/>
    <mergeCell ref="C201:H201"/>
  </mergeCells>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26</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incidents</vt:lpstr>
      <vt:lpstr>cases</vt:lpstr>
      <vt:lpstr>STATS</vt:lpstr>
      <vt:lpstr>cases!_FilterDatabase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Ahmed Atif</cp:lastModifiedBy>
  <cp:revision>8</cp:revision>
  <dcterms:modified xsi:type="dcterms:W3CDTF">2025-05-05T07:44:05Z</dcterms:modified>
  <dc:language>ar-EG</dc:language>
</cp:coreProperties>
</file>