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09 القبض على خلفية الميول الجنسية 2015\data\"/>
    </mc:Choice>
  </mc:AlternateContent>
  <xr:revisionPtr revIDLastSave="0" documentId="13_ncr:1_{81BC9ECC-6A56-40FF-91DC-0E9369C6FFAB}" xr6:coauthVersionLast="47" xr6:coauthVersionMax="47" xr10:uidLastSave="{00000000-0000-0000-0000-000000000000}"/>
  <bookViews>
    <workbookView xWindow="12710" yWindow="0" windowWidth="12980" windowHeight="13770" tabRatio="500" xr2:uid="{00000000-000D-0000-FFFF-FFFF00000000}"/>
  </bookViews>
  <sheets>
    <sheet name="incidents" sheetId="1" r:id="rId1"/>
    <sheet name="cases" sheetId="2" r:id="rId2"/>
    <sheet name="STATS" sheetId="3" r:id="rId3"/>
  </sheets>
  <definedNames>
    <definedName name="_xlnm._FilterDatabase" localSheetId="1">cases!$A$2:$AK$70</definedName>
    <definedName name="_xlnm._FilterDatabase" localSheetId="0" hidden="1">incidents!$A$2:$AH$37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<sst xmlns="http://schemas.openxmlformats.org/spreadsheetml/2006/main" count="3282" uniqueCount="469">
  <si>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</si>
  <si>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</si>
  <si>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</si>
  <si>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</si>
  <si>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</si>
  <si>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</si>
  <si>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</si>
  <si>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</si>
  <si>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</si>
  <si>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</si>
  <si>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</si>
  <si>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</si>
  <si>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</si>
  <si>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</si>
  <si>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</si>
  <si>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</si>
  <si>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</si>
  <si>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</si>
  <si>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</si>
  <si>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</si>
  <si>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</si>
  <si>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</si>
  <si>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</si>
  <si>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</si>
  <si>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</si>
  <si>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</si>
  <si>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</si>
  <si>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</si>
  <si>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</si>
  <si>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</si>
  <si>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</si>
  <si>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</si>
  <si>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</si>
  <si>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</si>
  <si>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</si>
  <si>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</si>
  <si>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</si>
  <si>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الإسكندرية</t>
  </si>
  <si>
    <t>شقة</t>
  </si>
  <si>
    <t>ممتلكات خاصة بالمتهم</t>
  </si>
  <si>
    <t>ممارسة الشذوذ</t>
  </si>
  <si>
    <t>ممارسة الفجور</t>
  </si>
  <si>
    <t>ضبط بناءا على بلاغ</t>
  </si>
  <si>
    <t>جماعي</t>
  </si>
  <si>
    <t>لم يتم التوصل إليه</t>
  </si>
  <si>
    <t>حبس احتياطي</t>
  </si>
  <si>
    <t>النيابة</t>
  </si>
  <si>
    <t>جيد</t>
  </si>
  <si>
    <t>القاهرة الكبرى</t>
  </si>
  <si>
    <t>القاهرة</t>
  </si>
  <si>
    <t>ممتلكات خاصة بالغير</t>
  </si>
  <si>
    <t>ممارسة الفجور بمقابل مادي</t>
  </si>
  <si>
    <t>بناء على معلومات</t>
  </si>
  <si>
    <t>جنسية</t>
  </si>
  <si>
    <t>متوسط</t>
  </si>
  <si>
    <t>الجيزة</t>
  </si>
  <si>
    <t>أخرى</t>
  </si>
  <si>
    <t>اﻹعتراف بما هو منسوب إليه</t>
  </si>
  <si>
    <t>مقبول</t>
  </si>
  <si>
    <t>جنوب الصعيد</t>
  </si>
  <si>
    <t>ملهى ليلي</t>
  </si>
  <si>
    <t>الحكم بالسجن</t>
  </si>
  <si>
    <t>المحكمة</t>
  </si>
  <si>
    <t>شقة سكنية</t>
  </si>
  <si>
    <t>مدينة نصر أول</t>
  </si>
  <si>
    <t>مدينة نصر</t>
  </si>
  <si>
    <t>شقة مستاجرة</t>
  </si>
  <si>
    <t>حبس 3 سنوات</t>
  </si>
  <si>
    <t>القناة</t>
  </si>
  <si>
    <t>ممتلكات عامة</t>
  </si>
  <si>
    <t>فردي</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</si>
  <si>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t>
  </si>
  <si>
    <t>التحريض على الفجور</t>
  </si>
  <si>
    <t>متابعة أمنية إلكترونية</t>
  </si>
  <si>
    <t>مضُبوطات متنوعة</t>
  </si>
  <si>
    <t xml:space="preserve">(-0-لم يتم التوصل إليه-مصري-) (-0-لم يتم التوصل إليه-مصري-) </t>
  </si>
  <si>
    <t>العجوزة</t>
  </si>
  <si>
    <t>(-0-لم يتم التوصل إليه-مصري-)</t>
  </si>
  <si>
    <t>قصر النيل</t>
  </si>
  <si>
    <t>الدقي</t>
  </si>
  <si>
    <t>فندق</t>
  </si>
  <si>
    <t>أكتوبر أول</t>
  </si>
  <si>
    <t>شقة المتهم</t>
  </si>
  <si>
    <t>الكترونية</t>
  </si>
  <si>
    <t>تسهيل ممارسة الفجور</t>
  </si>
  <si>
    <t>الطريق العام</t>
  </si>
  <si>
    <t>الحكم بالبراءة</t>
  </si>
  <si>
    <t>2015-1</t>
  </si>
  <si>
    <t>المنتزه ثان</t>
  </si>
  <si>
    <t>منطقة المندرة</t>
  </si>
  <si>
    <t>قومان بممارسة الشذوذ والدعوة إليه</t>
  </si>
  <si>
    <t xml:space="preserve">(-23-بدون عمل-مصري-) (-23-فني تمريض-مصري-) </t>
  </si>
  <si>
    <t>القبض على شابين يروجان لممارسة الشذوذ الجنسى بالإسكندرية
هناء أبو العزنشر في اليوم السابع يوم 04 - 01 - 2015
تمكنت مباحث الآداب العامة بالإسكندرية برئاسة العميد شريف التلوانى من ضبط شابين يقومان بممارسة الشذوذ والدعوة إليه بالإسكندرية.
وتوصلت تحريات الرائد تامر زغلول الضابط بقسم مكافحة جرائم الآداب العامة إلى قيام "بلال.ع.ع.م" باستقطاب الرجال الشواذ، وتسهيل فجورهم للغير من الرجال راغبى المتعة الجنسية الحرام مقابل أجر مادى يتقاضاه نظير ذلك.
وتمكن ضباط القسم من ضبط كل من "بلال.ع.ع.م" 23 سنة بدون عمل مقيم دائرة قسم محرم بك، و"كريم.ع.م.م" 23 سنة فنى تمريض مقيم دائرة قسم ثان الرمل، حال قيام الأول بتسهيل فجور الثانى بمنطقة المندرة - دائرة قسم شرطة ثان المنتزه.
تحرر المحضر جنح قسم شرطة ثان المنتزه وجارى العرض على النيابة.</t>
  </si>
  <si>
    <t>https://www.masress.com/youm7/2014047</t>
  </si>
  <si>
    <t>https://www.masress.com/veto/1412033</t>
  </si>
  <si>
    <t>2015-2</t>
  </si>
  <si>
    <t>أرض اللواء</t>
  </si>
  <si>
    <t>منزل المتهم</t>
  </si>
  <si>
    <t>أنشأ موقعا خاصا على شبكة الإنترنت عليها صور جنسية له بملابس نسائية</t>
  </si>
  <si>
    <t>بحوزته الملابس النسائية الخاصة به وهواتف محمولة ومبالغ مالية وأدوات جنسية خاصة</t>
  </si>
  <si>
    <t>(-24-لم يتم التوصل إليه-مصري-)</t>
  </si>
  <si>
    <t>القبض على شاب شاذ جنسيًا بعد هروبه ثلاث مرات بأرض اللواء بالجيزة
محمد إبراهيمنشر في اليوم السابع يوم 22 - 01 - 2015
تمكن رجال الإدارة العامة لمباحث الآداب، برئاسة اللواء مجدى موسى مدير الإدارة، من ضبط شاب شاذ جنسيًا ويطلق على نفسه "بطة" بمنطقة أرض اللواء بالجيزة.
البداية كانت بورود معلومات للواء محمد ذكاء، مدير النشاط الداخلى بالإدارة، تفيد بوجود شاب يدعى "وليد.ك" من مركز سنورس محافظة الفيوم، قام بالهروب من أسرته التى تعمل فى مجال زراعة الأراضى بقريتهم بسبب ميوله الجنسية الشاذة واستأجر شقة بمنطقة أرض اللواء، وأنشأ موقعا خاصا على شبكة الإنترنت عليها صور جنسية له بملابس نسائية، معلنا عرض نفسه على راغبى ممارسة الشذوذ مقابل 2000 جنيه.
وأضافت التحريات أن الشاب الشاذ مواليد 1991 وأطلق على نفسة اسم "بطة" وأن المتهم هرب من رجال شرطة الآداب ثلاث مرات قبل ذلك بعد تحديد موقعه لشدة حرص المتهم وذكائه.
وبعد إجراء التحريات وجمع المعلومات حول تلك الوقائع بمعرفة العقيد إبراهيم الطويل، تم التأكد من صحة الوقائع، فخرجت قوة أمنية على رأسها العقيد عصام أبو عرب، والعقيد أحمد طاهر والمقدم حسن النجار والمقدم تامر فاروق، والمقدم محمد حلمى والمقدم إيهاب توفيق، وتم ضبط المتهم قبل الفرار أثناء القبض عليه وبحوزته الملابس النسائية الخاصة به وهواتف محمولة ومبالغ مالية وأدوات جنسية خاصة بالمتهم.
وبمواجهة المتهم اعترف بما هو منسوب إليه، وتم ضبط وتحرر محضر بالواقعة، وأحيل المتهم إلى النيابة العامة.</t>
  </si>
  <si>
    <t>https://www.masress.com/youm7/2036681</t>
  </si>
  <si>
    <t>https://www.masress.com/alnahar/305089</t>
  </si>
  <si>
    <t>2015-3</t>
  </si>
  <si>
    <t>أكتوبر</t>
  </si>
  <si>
    <t>ممارسة الأعمال الرذيلة مع الرجال</t>
  </si>
  <si>
    <t>أوقية ذكرية وجهاز "لاب توب" ومبالغ مالية وملابس نسائية</t>
  </si>
  <si>
    <t>القبض على شابين شاذين جنسيا يرتديان ملابس نسائية فى 6 أكتوبر
محمد إبراهيمنشر في اليوم السابع يوم 27 - 01 - 2015
تمكن رجال الإدارة العامة لمباحث الآداب، برئاسة اللواء مجدى موسى مدير الإدارة من ضبط شابين شاذين جنسيا لممارسة الأعمال الرذيلة مع الرجال، مقابل مبالغ مالية ب 6 أكتوبر.
البداية كانت بورود معلومات للواء محمد ذكاء، مدير النشاط الداخلى بالإدارة، بوجود شابين يقومان بممارسة الجنس مع الرجال مقابل مبالغ مالية، بعد أن أنشاؤا صفحات على شبكة الإنترنت لعرض أنفسهم على الرجال.
وبعد إجراء التحريات وجمع المعلومات حول تلك الوقائع بمعرفة العقيد إبراهيم الطويل، تم التأكد من صحة الوقائع، فخرجت قوة أمنية على رأسها العقيد عصام أبوعرب، والمقدم حسن النجار والمقدم تامر فاروق، والمقدم إيهاب توفيق، والمقدم محمد حلمى، وتم ضبط الشابين اللذين يطلقان على نفسهما "كاتى" وآخر "نانسى"، حيث اعترفا بما هو منسوب إليهما، وأضافا أنهما يمارسان الجنس مع الرجال مقابل 200 دولار لليوم الواحد، وأن صفحات الإنترنت تقوم بعرض صورهما عليها لعرض أنفسهم بطريقة مثيرة وأضافاا أيضا أن إحساسهما الداخلى يميل إلى الشذوذ .
وقد تم التحفظ على أوقية ذكرية وجهاز "لاب توب" ومبالغ مالية وملابس نسائية، وتم عمل المحضر اللازم وأرسل المتهمان إلى نيابة أكتوبر للتحقيق.</t>
  </si>
  <si>
    <t>https://www.masress.com/youm7/2043083</t>
  </si>
  <si>
    <t>2015-4</t>
  </si>
  <si>
    <t>القليوبية</t>
  </si>
  <si>
    <t>شبكة لممارسة الدعارة يتزعمها شاذ جنسيًا عن طريق الإنترنت</t>
  </si>
  <si>
    <t>التحفظ على 5 هواتف و655 جنيهًا متحصلات ممارسة الدعارة</t>
  </si>
  <si>
    <t>(-25-بدون عمل-مصري-)</t>
  </si>
  <si>
    <t>القبض على شبكة دعارة يقودها شاذ جنسيًا بالقليوبية عن طريق الإنترنت
محمد إبراهيمنشر في اليوم السابع يوم 29 - 01 - 2015
تمكنت الإدارة العامة لمباحث الآداب، برئاسة اللواء مجدى موسى، من ضبط شبكة لممارسة الدعارة يتزعمها شاذ جنسيًا عن طريق الإنترنت.
كانت وردت معلومات للعميد الحسن عباس، مدير إدارة النشاط الدولى، عن قيام عاطل بإنشاء صفحة على شبكة الإنترنت، ووضع عبارات يتضح من خلالها استعداده لممارسة الجنس بكافة صوره وبرفقته عدد من الفتيات مقابل 1000 جنيه للساعة الواحدة.
وأكدت التحريات المعلومات حول الواقعة، والتى قام بها العقيد تامر سمير الشاهد مدير قسم الاتجار بالبشر بالإدارة، والعقيد شريف إلهامى عن صحة الواقعة.
وبعد تحديد مكان المتهمين واستئذان النيابة العامة خرجت قوة أمنية تحت الإشراف المباشر للواء أحمد عبد الغفار، نائب المدير العام، ومكونة من العقيد أيمن بيومى والمقدم عمرو بدر، وبرفقتهم قوة الإدارة، وتم ضبط كل من "هانى.ف" مواليد 1990 ومقيم بالقناطر الخيرية عاطل شاذ جنسيًا، و"بثينة.ر" 1975 بدون عمل ومقيمة القناطر الخيرية معاونة المتهم الأول، و"فائقة.ا" مواليد 1987 بدون عمل مقيمة بمركز شبين القناطر بتهمة ممارسة الدعارة، و"سها.ص" مواليد 1987 بدون عمل ومقيمة بإمبابة الجيزة بتهمة ممارسة الدعارة، و"هالة.ع" مواليد 1993 بدون عمل ومقيمة بشبرا الخيمة بتهمة ممارسة الدعارة.
وبمواجهة المتهمين اعترفوا بما هو منسوب إليهم، وتم التحفظ على 5 هواتف و655 جنيهًا متحصلات ممارسة الدعارة، وتحرير المحضر اللازم بالواقعة.</t>
  </si>
  <si>
    <t>https://www.youm7.com/story/0000/0/0/-/2045808</t>
  </si>
  <si>
    <t>2015-5</t>
  </si>
  <si>
    <t>منزل مستأجر</t>
  </si>
  <si>
    <t>شاب يرتدى ملابس نسائية، ويعرض نفسه على شبكة الإنترنت لممارسة الشذوذ مع أجانب مقابل 1500 جنيه للمرة الواحدة</t>
  </si>
  <si>
    <t>3 آلاف جنيه وملابسه نسائية وأدوية هرومونات أنثوية وجهاز لاب توب محمل علية صفحة بالإنترنت وصور له وهاتفين للتواصل مع راغبى الشذوذ</t>
  </si>
  <si>
    <t>(-0-بدون عمل-مصري-)</t>
  </si>
  <si>
    <t>4 أيام حبسا لشاذ يروج لنفسه بالإنترنت فى أكتوبر
أحمد الجعفرىنشر في اليوم السابع يوم 21 - 02 - 2015
أمرت نيابة أول أكتوبر برئاسة عمرو مخلوف بحبس شاذ جنسياً 4 أيام على ذمة التحقيقات لاتهامه بممارسة أعمال منافية للآداب والأخلاق العامة.
كانت البداية بورود معلومات إلى اللواء محمد ذكاء تفيد بان شاب يرتدى ملابس نسائية، ويعرض نفسه على شبكة الإنترنت لممارسة الشذوذ مع أجانب مقابل 1500 جنيه للمرة الواحدة.
تمكن العقيد إبراهيم الطويل مدير التحريات من رصد المتهم وتحديد موقعة، وداهمته قوة مكونة من العقيد حسن النجار والمقدم محمد حلمى والمقدم إيهاب توفيق، وألقت القبض عليه داخل شقة يستأجرها بمدينة 6 أكتوبر، وبحوزته 3 آلاف جنيه وملابسه نسائية وأدوية هرومونات أنثوية وجهاز لاب توب محمل علية صفحة بالإنترنت وصور له وهاتفين للتواصل مع راغبى الشذوذ.
بعد إخطار اللواء كمال الدالى مدير أمن الجيزة تحرر للمتهم المحضر اللازم وإحالته إلى النيابة العامة.</t>
  </si>
  <si>
    <t>https://www.youm7.com/story/0000/0/0/-/2076732</t>
  </si>
  <si>
    <t>https://www.masress.com/youm7/2073858</t>
  </si>
  <si>
    <t>2015-6</t>
  </si>
  <si>
    <t>الهرم</t>
  </si>
  <si>
    <t>منطقة الهرم</t>
  </si>
  <si>
    <t>تهمة تسهيل وممارسة الفجور</t>
  </si>
  <si>
    <t>التحفظ على 600 جنيه و4 هواتف وباروكة شعر وحملات صدر</t>
  </si>
  <si>
    <t xml:space="preserve">(-19-لم يتم التوصل إليه-مصري-) (-0-لم يتم التوصل إليه-مصري-) (-0-لم يتم التوصل إليه-مصري-) (-29-لم يتم التوصل إليه-مصري-) (-0-لم يتم التوصل إليه-مصري-) (-21-لم يتم التوصل إليه-مصري-) </t>
  </si>
  <si>
    <t>إحالة المتحولين جنسيا بالهرم إلى محكمة الجنح بتهمة تسهيل وممارسة الفجور
أحمد الجعفرىنشر في اليوم السابع يوم 08 - 03 - 2015
أمرت نيابة العمرانية برئاسة المستشار أحمد المغازى رئيس النيابة، بإحالة المتهمين بتشكيل شبكة للشواذ بمنطقة الهرم بالجيزة إلى محكمة جنح العمرانية، لتحديد جلسة لبدء محاكمتهم فى التهم المنسوبة إليهم بممارسة الرذيلة وتسهيل ممارسة الفجور، ونشر البغاء.
كانت وردت معلومات للواء الحسن عباس مدير النشاط الخارجى بالإدارة باعتزام عدد كبير من الشواذ والمتحولين جنسيًا بالتجمع بملهى ليلى بشارع الهرم بقيادة إحدى الفتيات التى تقوم بتسهيل فجورهم بالملهى من راغبى المتعة والفجور مقابل 3 آلاف جنيه للساعة الواحدة، وتبين أن هؤلاء الشواذ والمتحولين كونوا تشكيلا بينهم وأنشأوا صفحات على مواقع إباحية بشبكة الإنترنت بملابس نسائية ووضع أرقام هواتفهم للتواصل مع راغبى تلك المتعة.
تحركت قوة بالإدارة إلى الملهى الليلى بشارع الهرم أثناء قيام زعيمة الشبكة بالتحدث مع رواد الملهى وعقد اتفاقات معهم لتسهيل فجور المجموعة التى بصحبتها وعدد 6 متحولين جنسيا بعد قيامهم بالرقص بطريقة مثيرة وارتدائهم ملابس حريمى و"باروكات" شعر واستعمال "مكياج" وظهورهم بمظهر فتيات شبه عاريات.
وقد تم ضبط زعيمة الشبكة وتدعى " نورا .ع" مواليد 1994 وكل من "محمود .ف" مواليد 1996 و" عبدالله .ص" وياسين .ا" وأيضا "طارق .ا" مواليد 1986 و "مصطفى .ح" و"محمد .ش" مواليد 1994 بتهمة ممارسة الفجور، وبمواجهة المتهمين اعترفوا بما هو منسوب لهم وتم التحفظ على 600 جنيه و4 هواتف وباروكة شعر وحملات صدر، وتحرر محضر بالواقعة.</t>
  </si>
  <si>
    <t>https://www.masress.com/youm7/2096744</t>
  </si>
  <si>
    <t>2015-7</t>
  </si>
  <si>
    <t>استقطاب راغبى المتعة الحرام للفنادق الشهيرة عن طريق الإنترنت مقابل مبالغ مالية</t>
  </si>
  <si>
    <t>بالصور.. القبض على شبكة شواذ "شيميل" داخل ملهى ليلي شهير بالهرم
شيماء محمدنشر في فيتو يوم 27 - 02 - 2015
تمكنت الإدارة العامة لمكافحة الآداب بإشراف اللواء مجدى موسى مدير الإدارة العامة من ضبط شبكة شواذ مكونة من 6 شباب "شيميل" وفتاة بمنطقة الهرم، لقيامهم باستقطاب راغبى المتعة الحرام للفنادق الشهيرة عن طريق الإنترنت مقابل مبالغ مالية.. ألقى القبض عليهم واعترفوا بارتكاب جريمتهم وتحرر محضر بالواقعة وأحيلوا إلى النيابة التي تولت التحقيق.
بدأ الكشف عن الجريمة عندما وردت معلومات للعقيد تامر سمير رئيس قسم مكافحة الإتجار بالبشر تفيد قيام مجموعة من الشباب الشواذ بإقامة حفلة داخل ملهى ليلى بالهرم وقيامهم باستقطاب راغبى المتعة الحرام مقابل الحصول على 3000 جنيه في الساعة باستخدام فتاة سبق اتهامها في قضايا تسهيل دعارة.
أخطر اللواء أحمد عبد الغفار نائب مدير الإدارة فكلف رجال المباحث بسرعة ضبط المتهمين، فأعد الضباط عدة أكمنة وتمكنوا خلالها من ضبط المتهمة الفتاة و6 من الشباب الشواذ في وضع تلبس، اعترف المتهمون أمام اللواء حسن عباس بارتكاب جريمتهم وأحيلوا إلى النيابة التي تولت التحقيق.</t>
  </si>
  <si>
    <t>https://www.masress.com/veto/1499529</t>
  </si>
  <si>
    <t>https://www.masress.com/akhbarelyomgate/382334</t>
  </si>
  <si>
    <t>https://www.masress.com/alnahar/327788</t>
  </si>
  <si>
    <t>2015-8</t>
  </si>
  <si>
    <t>نظيم حفلات لممارسة الشذوذ داخل شقته</t>
  </si>
  <si>
    <t>لاب توب واسطوانات "سى دى"</t>
  </si>
  <si>
    <t>القضية التى حملت الرقم 3438 لسنة 2015 جنايات قصر النيل، والمقيدة برقم 272 لسنة 2015 كلى وسط القاهرة</t>
  </si>
  <si>
    <t>السجن 7 سنوات وغرامة 10 الاف جنيه</t>
  </si>
  <si>
    <t>بدء التحقيق مع طليق الفنانة المتهم بممارسة الشذوذ فى قصر النيل
كريم صبحىنشر في اليوم السابع يوم 01 - 04 - 2015
بدأت نيابة وسط القاهرة برئاسة المستشار أحمد معاذ التحقيق مع رجل الأعمال خالد.خ" طليق فنانة شهيرة متهم بتنظيم حفلات لممارسة الشذوذ داخل شقته بمنطقة قصر النيل، حيث وصل المتهم و الأحراز وهى عبارة عن لاب توب واسطوانات "سى دى"إلى النيابة.
كان قسم شرطة النيل بلاغا من "خالد . خ" طليق فنانة شهيرة معتزلة حديثاً، بتعرضه للسرقة على يد الطباخ الذى يعمل فى مسكنه، وألقت قوة القبض على الطباخ واعترف لرجال المباحث بسرقة لاب توب و 5 آلاف جنيه من رجل الأعمال. وفجر مفاجأة من العيار الثقيل عندما أكد أنه كان يمارس الشذوذ الجنسى مع رجل الأعمال، وصوره بالإضافة إلى تردد عدد كبير من من راغبى الشذوذ عليه لإقامة حفلات جنسية داخل شقته، فتحرر المحضر اللازم وتمت إحالة رجل الأعمال إلى نيابة قصر النيل.</t>
  </si>
  <si>
    <t>https://www.youm7.com/story/0000/0/0/-/2125661</t>
  </si>
  <si>
    <t>https://www.masress.com/youm7/2124971</t>
  </si>
  <si>
    <t>https://www.masress.com/youm7/2232678</t>
  </si>
  <si>
    <t>https://www.masress.com/youm7/2292703</t>
  </si>
  <si>
    <t>https://www.masress.com/elfagr/2870008</t>
  </si>
  <si>
    <t>https://www.masress.com/hawadeth/248409</t>
  </si>
  <si>
    <t>https://www.masress.com/alwafd/911383</t>
  </si>
  <si>
    <t>2015-9</t>
  </si>
  <si>
    <t>الدلتا</t>
  </si>
  <si>
    <t>دمياط</t>
  </si>
  <si>
    <t>كفر سعد</t>
  </si>
  <si>
    <t>اتوبيس نقل طلبة</t>
  </si>
  <si>
    <t>متهمين بممارسة الشذوذ</t>
  </si>
  <si>
    <t xml:space="preserve">(-0-فنى وسائل-مصري-) (-0-سائق-مصري-) </t>
  </si>
  <si>
    <t>رقم 4804 جنح كفر سعد</t>
  </si>
  <si>
    <t>النيابة تقرر حبس المتهمين ب«الشذوذ» في مدرسة بدمياط
النهارنشر في النهار يوم 20 - 04 - 2015
أمر المستشار إيهاب الحسينى المحامى العام لنيابات دمياط، بحبس "م. ع" فنى وسائل، و"م. م" مسئول الأمن، المتهمين بممارسة الشذوذ والاعتداء الجنسى على طالبات مدرسة "مدكور أبو العز التجريبية للغات" التابعة لإدارة "ميت أبو غالب" التعليمية، 4 أيام على ذمة التحقيقات.
وكان المتهمان قد عرضا صباح اليوم على الطب الشرعى، وكذلك الطالبتان، ومن المنتظر صدور قرار الطب الشرعى خلال ساعات في الواقعة التي هزت الرأى العام بدمياط.
وفى محاولة منها لتهدئة الأوضاع، قررت فريدة مجاهد وكيل وزارة التربية والتعليم بدمياط، تعيين محمد مصطفى مدير أمن المديرية السابق مديرا لإدارة "ميت أبو غالب" التعليمية، خلفا لمحمد العبد الذي تقدم باستقالته صباح اليوم.
كما شمل قرار الاستبعاد 7 من المدرسين والمشرفين، ونقلهم من المدرسة والتحقيق معهم بمعرفة الشئون القانونية بالمديرية.
وكان مركز شرطة كفر سعد تلقى بلاغا من أولياء أمور عدد من الطلاب بمشاهدة "م. ع" فنى وسائل، و"م. م" مسئول الأمن بالمدرسة، وهما في وضع غير أخلاقى داخل السيارة، وذلك أثناء صعود الطلاب للسيارة.
وتم ضبط المتهمين وتحرير محضر رقم 4804 جنح كفر سعد، وأكدت التحريات الأولية وجود علاقة شاذة بين الطرفين.
وتبادل المتهمان الاتهامات أمام النيابة بممارسة الجنس مع طالبتين بالصف الأول الابتدائي وتم استدعاء الطالبتين وأخذ أقوالهما.</t>
  </si>
  <si>
    <t>https://www.masress.com/alnahar/350576</t>
  </si>
  <si>
    <t>https://www.masress.com/veto/1592068</t>
  </si>
  <si>
    <t>https://www.masress.com/veto/1591162</t>
  </si>
  <si>
    <t>2015-10</t>
  </si>
  <si>
    <t>جنوب سيناء</t>
  </si>
  <si>
    <t>دهب</t>
  </si>
  <si>
    <t>قيامه بدعوة للحضور إلى مصر لممارسة الجنس والفجور للشواذ جنسيا وتعاطى المخدرات</t>
  </si>
  <si>
    <t>(-39-لم يتم التوصل إليه-مصري-)</t>
  </si>
  <si>
    <t>إنكار ما هو منسوب إليه</t>
  </si>
  <si>
    <t>ضبط شخص يدعو لممارسة الجنس والشذوذ وتعاطى المخدرات بدهب فى جنوب سيناء
محمد إبراهيمنشر في اليوم السابع يوم 03 - 05 - 2015
تمكنت شرطة السياحة والآثار بجنوب سيناء من ضبط شخص يقوم بدعوة الأجانب والعرب إلى زيارة شرم الشيخ ودهب بجنوب سيناء لممارسة الفجور والجنس وتعاطى المخدرات.
يأتى ذلك فى إطار توجيهات اللواء مصطفى سلامة مدير الإدارة العامة بضرورة بذل الجهود للعمل على مكافحة كل الجرائم التى تمس أمن السائح، وكذا الجرائم المتعلقة بالإساءة لسمعة البلاد من خلال ممارسة العمل السياحى.
وبعرض الواقعة على اللواء علاء السباعى مدير مباحث الإدارة أمر بفحصها واتخاذ الإجراءات القانونية حولها.
البداية عندما تلقى العقيد حاتم حداد رئيس مباحث سياحة جنوب سيناء معلومات حول قيام شخص يدعى "مصطفى" يدير إحدى الشركات لتأجير الدرجات النارية وإنشاء إحدى الصفحات الخاصة به على موقع التواصل الاجتماعى "فيس بوك" للإساءة لسمعة البلاد عن طريق قيامه بدعوة للحضور إلى مصر لممارسة الجنس والفجور للشواذ جنسيا وتعاطى المخدرات، وأنه على الراغبين تسجيل أسمائهم وبياناتهم على البريد الإكترونى الخاص به.
تم تشكيل فريق بحث وتم التأكد من صحة الواقعة فتمكن المقدم عمرو الطويل رئيس مباحث السياحة بدهب جنوب سيناء من ضبط المتهم وتبين أنه "مصطفى.ف" مواليد 1976 ومقيم فى دهب بجنوب سيناء وصاحب مركز لتأجير الدرجات النارية وبمواجهة المتهم أنكر التهمة المنسوبة إليه قائلا إن تلك الصحفة قام أحد الأشخاص بإنشائها نكاية فيه.
وبالعرض على العميد عبد العزيز أبو جندية مدير إدارة شرطة السياحة وآثار جنوب سيناء أمر بتحرير محضر بالواقعة وإرسال المتهم إلى النيابة للتحقيق.</t>
  </si>
  <si>
    <t>https://www.masress.com/youm7/2165624</t>
  </si>
  <si>
    <t>https://www.masress.com/youm7/2166391</t>
  </si>
  <si>
    <t>2015-11</t>
  </si>
  <si>
    <t>شرم الشيخ</t>
  </si>
  <si>
    <t>مدينة شرم الشيخ</t>
  </si>
  <si>
    <t>مرتديًا ملابس النسائية، ويطلق على نفسه اسم "نور"</t>
  </si>
  <si>
    <t>(-22-لم يتم التوصل إليه-اردني-)</t>
  </si>
  <si>
    <t>لقبض على أردنى الجنسية يرتدى ملابس نسائية بشرم الشيخ
فايزة مرسالنشر في اليوم السابع يوم 08 - 05 - 2015
تمكنت مباحث شرم الشيخ من القبض على أردنى الجنسية، بتهمة ممارسة الشذوذ الجنسى، حيث تلقى اللواء حاتم أمين مدير أمن جنوب سيناء، بورود معلومات للعقيد طارق يسرى رئيس قسم مكافحة جرائم الآداب بجنوب سيناء، بقيام كل من "م.ط.ف"، 26 سنة، أردنى الجنسية، مرتديًا ملابس النسائية، ويطلق على نفسه اسم "نور"، وبصحبته فتاة تدعى "ا.م.ز"، 22 سنة، بدون عمل، بتحريض المارة على ممارسة الفسق والرزيلة أمام إحدى القرى بمدينة شرم الشيخ.
وبعرض تلك المعلومات على العميد محمد خريصة مدير إدارة البحث الجنائى، فقد وجه بسرعة ضبطهما، حيث تمكن الرائد خالد شلبى من ضبطهما، وبمواجهتهما أقر الأردنى باعتياده ارتداء الملابس النسائية لاستقطاب الرجال لممارسة الشذوذ الجنسى، وأقرت المتهمة الثانية باعتيادها ممارسة الرذيلة مع الرجال راغبى المتعة الحرام مقابل أجر مادى، وتم تحرير المحضر اللازم وإخطار النيابة لتولى التحقيق، وعرض المتهم الأردنى على الإدارة العامة للآداب لإدراج اسمه بقائمة الممنوعين من دخول البلاد.</t>
  </si>
  <si>
    <t>https://www.youm7.com/story/0000/0/0/-/2172799</t>
  </si>
  <si>
    <t>2015-12</t>
  </si>
  <si>
    <t>متهمين مخنثين لديهم ملامح الذكور إلا أنهم يرتدون ملابس السيدات ويستقبلون الزبائن على هذا الأساس</t>
  </si>
  <si>
    <t>كميات من الملابس الحريمى خاصة الداخلية، ومنشطات جنسية وأقراص مخدرة بكل أنواعها وخمور وصور إباحية، بالإضافة إلى ضبط أجهزة لاب توب عليها صور ومقاطع فيديو للمتهمين فى أوضاع مخلة داخل غرف النوم</t>
  </si>
  <si>
    <t>الحبس 9 سنوات لشبكة شواذ..وشاذ: لا أدرى سأسجن مع الرجال أم النساء
كريم صبحى و أحمد إسماعيلنشر في اليوم السابع يوم 09 - 06 - 2015
قضت محكمة جنح مدينة نصر برئاسة المستشار سامر ذو الفقار بحبس شبكة شواذ تقيم حفلات جنسية 9 سنوات مع الشغل، ومراقبتهم مدة مماثلة ومصادرة المضبوطات .
كانت معلومات قد وردت للإدارة العامة لمباحث الآداب، مفادها وجود شقة بمدينة نصر لممارسة الدعارة، ودلت تحريات اللواء محمد ذكاء الدين، مدير النشاط الداخلى بمباحث الآداب، أن متهمين مخنثين لديهم ملامح الذكور إلا أنهم يرتدون ملابس السيدات ويستقبلون الزبائن على هذا الأساس.
تحركت قوة أمنية مكبرة، وداهموا الشقة وضبطوا المتهمين أثناء ممارسة الرذيلة، وعثر داخل الشقة على كميات من الملابس الحريمى خاصة الداخلية، ومنشطات جنسية وأقراص مخدرة بكل أنواعها وخمور وصور إباحية، بالإضافة إلى ضبط أجهزة لاب توب عليها صور ومقاطع فيديو للمتهمين فى أوضاع مخلة داخل غرف النوم.
وأثناء التحقيقات اعترف المتهم "أحمد.أ" الذى يلقب نفسه ب"جنا" بتفاصيل الواقعة وكيفية دخوله عالم الشواذ حيث قال: "كنت أعيش برفقة أسرتى حياة طبيعية، وأنزل إلى الشوارع ألعب مع الأطفال، حتى تسللت ذات مرة إلى صاحب سوبر ماركت لشراء الحلوى، فطلب منى أن أدخل معه لغرفة خلفية بالمحل، وتعدى على جنسيا، وأعطاني حلوى وتركت المكان، وتكرر الأمر عدة مرات حتى بدأت تسوء حالتى النفسية، ولم أستطيع أن أبوح لأسرتي بكواليس ما دار مع صاحب المحل".
وتابع المتهم، عرضتني أسرتي على طبيب نفسي، وكان يطلب منهم أن أبقى معه بمفردنا حتى أبوح له بأسرار ربما أخجل فى سردها أمام أسرتي، حيث كنت أظل برفقته فى حجرة واحدة مغلقة لأكثر من ساعة، وكان يغتصبني خلالها، حتى أدمنت معاشرة الرجال، وبدأت اشعر بأحاسيس النساء، وكرهت أن أعيش رجل وحاولت إخفاء معالم الرجولة، وتقمصت دور النساء فى الملابس و"الميكب والدلع كمان".
وتابع المتهم، "كونت برفقة مجموعة من الأصدقاء شبكة للدعارة بمدينة نصر، وصممنا موقع عبر الإنترنت وضعنا عليها صور إباحية ومقاطع فيديوهات ساخنة ووسائل للاتصال بالشبكة، وأعلنا عن قوائم تسعيرة دخول الزبائن.
وأضاف المتهم، استقبلنا عشرات من راغبى المتعة الحرام مقابل المال، حتى سقطنا فى قبضة ضباط مباحث الآداب، ولم أتخيل يوما من الأيام أن أدخل السجن، ولا أعرف مصيري الآن، وهل سيتم وضعي في سجن النساء أم الرجال.</t>
  </si>
  <si>
    <t>https://www.masress.com/youm7/2218299</t>
  </si>
  <si>
    <t>2015-13</t>
  </si>
  <si>
    <t>قيام شاب إيطالى بإنشاء صفحات على مواقع الإنترنت يدعو لممارسة الشذوذ معه مقابل 1200 جنيه داخل مصر.</t>
  </si>
  <si>
    <t>أوقية ذكرية وزيوت جنسية ومبالغ مالية وهاتفين متحصلات الجريمة</t>
  </si>
  <si>
    <t>(-36-مهندس-ايطالي-)</t>
  </si>
  <si>
    <t>سقوط مهندس زراعى إيطالى أثناء ممارسته الفجور مع تاجر داخل فندق بالدقى
محمد إبراهيمنشر في اليوم السابع يوم 07 - 07 - 2015
تمكنت الإدارة العامة لمباحث الآداب برئاسة اللواء مجدى موسى وبإشراف اللواء أحمد عبد الغفار نائب المدير العام من ضبط شاب إيطالى الجنسية بتهمة ممارسة الشذوذ والدعوة للفجور عبر الإنترنت.
كانت وردت معلومات إلى اللواء الحسن عباس مدير النشاط الدولى بالإدارة تفيد قيام شاب إيطالى بإنشاء صفحات على مواقع الإنترنت يدعو لممارسة الشذوذ معه مقابل 1200 جنيه داخل مصر.
وكشفت تحريات العقيد تامر سمير رئيس قسم حماية الآداب الدولية بالإدارة أن المتهم يدعى فيجو جبرى 36 سنة إيطالى الجنسية ويعمل فى مجال تطوير الزراعة فى مصر منذ 5 أعوام ومقيم بالزمالك ويمارس الفجور بين أصدقائة بمقابل مادى.
بعد تحديد موقع الشاب خرجت مأمورية ضمت كل من العقيد أيمن بيومى والعقيد عمر بدر الدين والعقيد أحمد صلاح والعقيد شريف إلهامى والمقدم سيد عبد الغفار والعقيد سيد السماحى.
وتم ضبط الشاب متلبس أثناء ممارسة الشذوذ مع تاجر مصرى داخل إحدى الغرف داخل فندق شهير بالدقى.
وتم التحفظ على أوقية ذكرية وزيوت جنسية ومبالغ مالية وهاتفين متحصلات الجريمة، وتم عمل المحضر اللازم، وجار عرض المتهم على النيابة للتحقيق.</t>
  </si>
  <si>
    <t>https://www.masress.com/youm7/2256809</t>
  </si>
  <si>
    <t>2015-14</t>
  </si>
  <si>
    <t>بولاق أبو العلا</t>
  </si>
  <si>
    <t>منطقة بولاق أبو العلا</t>
  </si>
  <si>
    <t>حبس شاب "شيميل"</t>
  </si>
  <si>
    <t>(-18-لم يتم التوصل إليه-مصري-)</t>
  </si>
  <si>
    <t>يسعى لإجراء عملية جراحية لتحويله إلى أنثى</t>
  </si>
  <si>
    <t>تجديد حبس شاب "شيميل" 15 يومًا بعد ضبطه يمارس الشذوذ مع ثرى عربى
محمد إبراهيمنشر في اليوم السابع يوم 02 - 08 - 2015
قرر قاضى المعارضات بمحكمة بولاق أبو العلا تجديد حبس شاب فى العقد الثانى من العمر "شيميل" - شاذ جنسيًا وذى ملامح أنثوية، أثناء ممارسته الرذيلة داخل أحد الفنادق الشهيرة بمنطقة بولاق أبو العلا، 15 يومًا على ذمة التحقيقات.
بداية الواقعة كانت بتلقى العميد أحمد كشك مدير مباحث آداب السياحة، معلومة تفيد بممارسة فتاة الدعارة داخل أحد الفنادق بمنطقة بولاق أبو العلا، وبعرض تلك المعلومات على اللواء علاء السباعى مدير مباحث شرطة السياحة، وبإجراء التحريات، توصلت الإدارة إلى صحة المعلومة الواردة إليهم.
تحركت قوة أمنية بقيادة كل من المقدم أيمن حسن والرائد محمد الجوهرى من مباحث شرطة السياحة، إلى الفندق المذكور، وتم ضبط الفتاة والتى تدعى "بسنت.ن" أثناء ممارستهما الرذيلة مع ثرى عربى، وكانت المفاجأة حينما كشفت التحقيقات مع المتهمة، أنه شاب 18 سنة "شاذ جنسيًا" وله ملامح أنثوية، ومقيم بمنطقة حدائق القبة، واسم بسنت الذى عرف به هو اسم مستعار والحقيقى "عمرو"، ويسعى لإجراء عملية جراحية لتحويله إلى أنثى، وبعرض الواقعة على اللواء أحمد مصطفى شاهين مدير الإدارة العامة لشرطة السياحة والآثار، أمر بتحرير محضر بالواقعة، وأحيل المتهم إلى النيابة للتحقيق.</t>
  </si>
  <si>
    <t>http://www.youm7.com/2276811</t>
  </si>
  <si>
    <t>https://www.masress.com/youm7/2287784</t>
  </si>
  <si>
    <t>2015-15</t>
  </si>
  <si>
    <t>الدخيلة</t>
  </si>
  <si>
    <t>منطقة البيطاش</t>
  </si>
  <si>
    <t>أثناء انتظاره لأحد الأشخاص المتفق معهم على قضاء ليلة داخل مسكنه</t>
  </si>
  <si>
    <t>ضبط بحوزته 2 هاتف محمول وكاميرا وتابلت، وبالفحص تم العثور بداخلهم على مقاطع فيديو للمتهم وصور جنسية خاصة به</t>
  </si>
  <si>
    <t>(-31-محام-مصري-)</t>
  </si>
  <si>
    <t>القبض على محاسب يروج لنفسه عبر برامج الشات على الموبايل لممارسة الشذوذ
الخميس، 27 أغسطس 2015 02:23 م
القبض على محاسب يروج لنفسه عبر برامج الشات على الموبايل لممارسة الشذوذ
صورة أرشيفية
الإسكندرية – هناء أبو العز
مشاركة
Share on facebook 
Share on twitter 
Share on facebook
اضف تعليقاً واقرأ تعليقات القراء
نجحت مباحث الآداب العامة بمديرية أمن الإسكندرية برئاسة العميد شريف التلوانى، فى ضبط محاسب يقوم بالترويج لنفسه على برامج الشات الخاصة بأجهزة الهواتف الذكية للدعوة لممارسة الشذوذ الجنسى معه.
كان الرائد عمرو نعيم الضابط بمباحث الأداب تلقى عدة بلاغات تفيد بقيام أحد الأشخاص على برنامج "we chat" يضع اسم "فرفور" يعمل محادثات مع بعض الشباب والرجال بالبرنامج وطلب ممارسة علاقة شاذة معه والترويج لنفسه من خلال إرساله صور وفيديوهات خاصة به وهو يقوم ببعض الأعمال المنافية للآداب.
وعقب تقنين الإجراءات تمكن ضباط القسم رفقة العميد عادل سلام وكيل مباحث القسم من ضبط المتهم ويدعى "ذ.م.خ" 31 سنة محاسب مقيم بالقاهرة وله محل سكن آخر بمنطقة البيطاش غرب الإسكندرية أثناء انتظاره لأحد الأشخاص المتفق معهم على قضاء ليلة داخل مسكنه.
كما تم ضبط بحوزته 2 هاتف محمول وكاميرا وتابلت، وبالفحص تم العثور بداخلهم على مقاطع فيديو للمتهم وصور جنسية خاصة به، تم تحرير محضر بالواقعة وجار العرض على النيابة العامة لمباشرة التحقيقات.</t>
  </si>
  <si>
    <t>http://www.youm7.com/2322768</t>
  </si>
  <si>
    <t>https://www.masress.com/veto/1786789</t>
  </si>
  <si>
    <t>https://www.masress.com/masrawy/700646103</t>
  </si>
  <si>
    <t>https://www.masress.com/albawabh/1469061</t>
  </si>
  <si>
    <t>2015-16</t>
  </si>
  <si>
    <t>الزمالك</t>
  </si>
  <si>
    <t>ممارسة أعمال الفجور</t>
  </si>
  <si>
    <t>حبس شاذ لاتهامه بممارسة الفجور في الزمالك
أحمد سلامةنشر في فيتو يوم 30 - 08 - 2015
أمر المستشار محمد وحيد، وكيل أول نيابة قصر النيل، بإشراف المستشار عمرو عوض، مدير نيابة، اليوم الأحد، بحبس عاطل، 4 أيام على ذمة التحقيقات؛ وعرضه على الطب الشرعي؛ لاتهامه بممارسة أعمال الفجور داخل فندق شهير بمنطقة الزمالك.
تلقى رجال مباحث شرطة السياحة، بلاغًا من أمن الفندق يفيد بتردد عاطل على الفندق وصعوده مع النزلاء إلى غرفهم؛ لممارسة الفجور داخل الغرفة مقابل مبالغ مالية.
تم تشكيل فريق بحث، وتبين قيام "فتحي. ف"، عاطل، بالتردد على الفندق واصطحاب النزلاء إلى غرفهم؛ لممارسة أعمال الفجور مقابل ألف جنيه في الساعة.
بتقنين الإجراءات القانونية، تمكن ضباط مباحث السياحة من ضبط المتهم، وبمواجهته اعترف بارتكاب الواقعة.</t>
  </si>
  <si>
    <t>https://www.masress.com/veto/1789301</t>
  </si>
  <si>
    <t>https://www.masress.com/alnahar/396527</t>
  </si>
  <si>
    <t>https://www.masress.com/hawadeth/246425</t>
  </si>
  <si>
    <t>https://www.masress.com/alwafd/900520</t>
  </si>
  <si>
    <t>2015-17</t>
  </si>
  <si>
    <t>ممارسة فجور</t>
  </si>
  <si>
    <t>ضبط بحوزته هاتفه المحمول "آى فون"</t>
  </si>
  <si>
    <t>(-24-بكالوريس تجارة-مصري-)</t>
  </si>
  <si>
    <t>القبض على شاذين جنسيا أثناء ممارستهما الفجور داخل فندقين شهيرين بالقاهرة
الثلاثاء، 08 سبتمبر 2015 03:57 م
القبض على شاذين جنسيا أثناء ممارستهما الفجور داخل فندقين شهيرين بالقاهرة
سيارة شرطة - أرشيفية
كتب محمد إبراهيم
مشاركة
Share on facebook 
Share on twitter 
Share on facebook
اضف تعليقاً واقرأ تعليقات القراء
تمكن رجال مباحث آداب شرطة السياحة والآثار من ضبط شابين شاذين جنسيا أثناء ممارستهما الفجور مع شخصين من الخليج داخل فندقين شهيرين بالزمالك ووسط القاهرة.
يأتى ذلك فى إطار توجيهات اللواء أحمد مصطفى شاهين مدير الإدارة العامة لشرطة السياحة والآثار بضبط كل أنواع الجريمة، خاصة التى تسىء للسياحة المصرية فى الخارج وضبط مواعيد السهر والسيطرة الأمنية على جميع المنشآت السياحية تحت إشراف اللواء علاء السباعى مدير مباحث الإدارة.
بداية الواقعة عقب ورود معلومات أكدتها التحريات السرية للعقيد أحمد كشك مدير مباحث آداب شرطة السياحة والآثار بصعود شابين يبدو عليهما عدم الاتزان فى تصرفاتهما وطريقة كلامهما إلى غرفتى نزيلين من إحدى دول الخليج لممارسة الشذوذ.
وعقب إنهاء الإجراءات القانونية تمكن المقدم أيمن حسن ومحمد الجوهرى رجال مباحث آداب السياحة من ضبط "فتحى.ف" 24 سنة بكالوريوس تجارة ومقيم بولاق أبو العلا عقب خروجه من الغرفة الخاصة بنزيل خليجى الجنسية، وبمواجهته اعترف بممارسته الفجور مع نزيل الغرفة عقب تعرفه عليه بالفندق عبر برنامج محادثات على هاتفه المحمول، والذى يتيح له التعرف على من هم بالقرب منه، وذلك فى مقابل ألف جنيه.
كما ضبط بحوزته هاتفه المحمول "آى فون"، والذى يستخدمه فى التعرف على عملائه والمثبت به اتفاقه مع نزيل الغرفة على قيامه بممارسة الفجور معه، وتلبية كل رغباته مقابل ألف جنيه، والذى يحتوى أيضا على الكثير من المحادثات والصور العارية وبملابس داخلية شفافة للمتهم، واعترف المتهم اعتياده ممارسة الفجور نظير أجر من حوالى عام، وجار عرض المتهم على النيابة العامة، والتى قررت حبسه أربعة أيام وعرضه على الطب الشرعى، وبعرضه على القاضى أمر بتجديد حبسه خمسة عشر يوما.
كما تم ضبط "محمود.أ" 23 سنة عاطل ومقيم بالفيوم لممارسته الفجور مع خليجى الجنسية مقابل 800 جنيه بفندق آخر بوسط القاهرة فى حملة لمباحث آداب السياحة، وبمواجهته اعترف باعتياده ممارسة الفجور مع السائحين العرب مقابل حصوله على مبالغ مالية، وبعرضه على النيابة قررت حبسه أربعة أيام.</t>
  </si>
  <si>
    <t>http://www.youm7.com/2339438</t>
  </si>
  <si>
    <t>2015-18</t>
  </si>
  <si>
    <t>وسط القاهرة</t>
  </si>
  <si>
    <t>(-23-بدون عمل-مصري-)</t>
  </si>
  <si>
    <t>2015-19</t>
  </si>
  <si>
    <t>شقة مفروشة</t>
  </si>
  <si>
    <t>إنشاء صفحة خاصة به لعرض نفسه لممارسة الشذوذ الجنسى مع الرجال راغبى ممارسة الفجور بمقابل مادى يصل لـ 2000 جنيه</t>
  </si>
  <si>
    <t xml:space="preserve">(-0-لم يتم التوصل إليه-لم يتم التوصل إليه-) (-0-بودي جارد-مصري-) </t>
  </si>
  <si>
    <t>القبض على "بودى جارد" يمارس الشذوذ مع عجوز عربى مقابل 2000 جنيه بالدقى
الثلاثاء، 08 سبتمبر 2015 11:42 ص
القبض على "بودى جارد" يمارس الشذوذ مع عجوز عربى مقابل 2000 جنيه بالدقى
صورة أرشيفية
كتب محمد إبراهيم
مشاركة
Share on facebook 
Share on twitter 
Share on facebook
اضف تعليقاً واقرأ تعليقات القراء
تمكنت الإدارة العامة لمباحث الآداب برئاسة اللواء أمجد شافعى مدير الإدارة، من ضبط مدرب كمال أجسام وبودى جارد شهير يمارسان الشذوذ الجنسى.
تعود الوقعة عقب ورود معلومات للواء محمد ذكاء مدير إدارة النشاط الداخلى بالإدارة بقيام "صلاح.ا" بودى جارد إنشاء صفحة خاصة به لعرض نفسه لممارسة الشذوذ الجنسى مع الرجال راغبى ممارسة الفجور بمقابل مادى يصل لـ 2000 جنيه.
وبعد إجراء التحريات التى أعدها العقيد إبراهيم الطويل والتى أسفرت عن صحة المعلومات تحركت مأمورية برئاسة العقيد حسن النجار وضمت كلا من المقدم محمد حلمى والمقدم وليد طراف والمقدم إيهاب توفيق، وتم ضبط المتهم داخل شقة بالدقى أثناء ممارسة الشذوذ مع عجوز عربى مقابل 2000 جنيه.
وبالعرض على اللواء زكريا أبو زينة نائب المدير العام، أمر بتحرير محضر بالواقعة، وإحالة المتهمين إلى النيابة، والتى تباشر التحقيق فى الواقعة برئاسة المستشار شريف توفيق رئيس نيابة الدقى</t>
  </si>
  <si>
    <t>http://www.youm7.com/2339035</t>
  </si>
  <si>
    <t>2015-20</t>
  </si>
  <si>
    <t>لاتهامه بممارسة الفجور مقابل مبلغ مالى</t>
  </si>
  <si>
    <t>تم تحريز الملابس الداخلية، وبعض المنشطات الجنسية</t>
  </si>
  <si>
    <t xml:space="preserve">(-0-بدون عمل-مصري-) (-0-لم يتم التوصل إليه-مصري-) </t>
  </si>
  <si>
    <t>تجديد حبس شاب 15 يوما لاتهامه بممارسة الشذوذ الجنسى بمدينة نصر
أحمد إسماعيلنشر في اليوم السابع يوم 10 - 09 - 2015
جدد قاضى المعارضات بمحكمة مدينة نصر حبس شاذ جنسيًا، 15 يومًا على ذمة التحقيقات، لاتهامه بممارسة الفجور مقابل مبلغ مالى.
وكانت نيابة أول مدينة نصر برئاسة المستشار أحمد شورب، قد أمرت بحبس شاذ جنسيًا على ذمة التحقيق؛ لاتهامه بممارسة الفجور مقابل مبلغ مالى.
وكشفت تحقيقات النيابة احتراف المتهم ممارسة الفجور مع الرجال، واتخاذه من شقة مفروشة فى منطقة مدينة نصر، قام باستئجارها وكرًا لممارسة نشاطه، ظنًا منه بابتعادها عن أعين رجال المباحث.
وتبين من التحقيقات، أن المتهم اعتاد تعاطى حبوب منع الحمل التى أعطته مظهرًا أنثويًا، وأنشأ صفحات إلكترونية على موقع التواصل الاجتماعى فيس بوك، لاستقطاب الشباب راغبى ممارسة الشذوذ مقابل مبلغ مالى، ووضع بعض الصور الإباحية وأرقام هواتفه.
وأكد ضباط إدارة الآداب فى التحقيقات، أن المتهم قبض عليه متلبسًا أثناء ممارسته الفجور مع آخر، حيث تم ضبطهما عاريين تمامًا، وحاول التحايل على القانون، مبررًا ما يفعله ذلك كونه عاطلاً عن العمل.
وكانت معلومات وردت لضباط مباحث الآداب، بإدارة شاب مسكنه وكرًا لممارسة الأعمال المنافية للآداب، واستقطاب الشباب من راغبى الشذوذ الجنسى بمقابل مالى.
وعقب تقنين الإجراءات القانونية، أكدت التحريات صحة الواقعة، وعلى الفور انتقلت قوة أمنية، وتمكنت من ضبط شاب بصحبته آخر أثناء ممارسة الأعمال المنافية للآداب، وتم تحريز الملابس الداخلية، وبعض المنشطات الجنسية.
وبمواجهة المتهمين اعترف صاحب الشقة بممارسة الشذوذ منذ عدة أشهر، لعجزه عن العمل، وتم تحرير محضر بالواقعة، وتولت النيابة التحقيقات.</t>
  </si>
  <si>
    <t>https://www.masress.com/youm7/2341686</t>
  </si>
  <si>
    <t>2015-21</t>
  </si>
  <si>
    <t>المهندسين</t>
  </si>
  <si>
    <t>ضبطهم داخل شقة سكنية بمنطقة العجوزة، أثناء ممارستهم الشذوذ الجنسى وارتداء بعض منهم الملابس النسائية، ووضعهم مساحيق التجميل</t>
  </si>
  <si>
    <t>ملابس نسائية وألعاب جنسية وأعضاء تناسيلية صناعية أخرى</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</si>
  <si>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</si>
  <si>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حبس 12 سنة</t>
  </si>
  <si>
    <t>استئناف: http://www.youm7.com/2738509</t>
  </si>
  <si>
    <t>اليوم.. استكمال محاكمة 11 شابًا لاتهامهم بالشذوذ الجنسى بالعجوزة
الأحد، 03 يناير 2016 06:15 ص
اليوم.. استكمال محاكمة 11 شابًا لاتهامهم بالشذوذ الجنسى بالعجوزة
محكمة - صورة ارشيفية
كتب أحمد الجعفرى
مشاركة
Share on facebook 
Share on twitter 
Share on facebook
اضف تعليقاً واقرأ تعليقات القراء
تنظر اليوم محكمة جنح العجوزة، برئاسة المستشار سمير سكر، وسكرتارية سامى غريبة، جلسات محاكمة 11 شابًا لاتهامهم بممارسة الشذوذ الجنسى داخل شقة سكنية بمنطقة المهندسين.
كانت تحقيقات النيابة العامة، قد كشفت عن أن المتهمين تم ضبطهم داخل شقة سكنية بمنطقة العجوزة، أثناء ممارستهم الشذوذ الجنسى وارتداء بعض منهم الملابس النسائية، ووضعهم مساحيق التجميل، وأنهم اعتادوا عقد اللقاءات الجنسية بذات الشقة المذكورة، وكانوا يتواصلون فيما بينهم عن طريق مواقع التواصل الاجتماعى، كما ضبط بحوزتهم ألعاب جنسية وأعضاء تناسيلية صناعية أخرى.</t>
  </si>
  <si>
    <t>http://www.youm7.com/2520588</t>
  </si>
  <si>
    <t>http://www.youm7.com/2553418</t>
  </si>
  <si>
    <t>http://www.youm7.com/2689934</t>
  </si>
  <si>
    <t>https://www.masress.com/ahramgate/912076</t>
  </si>
  <si>
    <t>2015-22</t>
  </si>
  <si>
    <t>مصر الجديدة</t>
  </si>
  <si>
    <t>إنشاء صفحة على الإنترنت لممارسة الشذوذ الجنسى مقابل مادى، واتخاذ مسكنة وكرا لتلك الأفعال الآثمة</t>
  </si>
  <si>
    <t>تم التحفظ على ملابس نسائية داخلية وعدد من الشعر المستعار "باروكه" وأوقية ذكرية وهواتف محمولة وأجهزة كمبيوتر</t>
  </si>
  <si>
    <t>(-0-مأمور جمارك-مصري-)</t>
  </si>
  <si>
    <t>سقوط مأمور جمارك يدير شبكة لممارسة الفجور بمنزله
الأربعاء، 23 سبتمبر 2015 05:52 م
سقوط مأمور جمارك يدير شبكة لممارسة الفجور بمنزله
اللواء أمجد شافعى
كتب محمد إبراهيم
مشاركة
Share on facebook 
Share on twitter 
Share on facebook
اضف تعليقاً واقرأ تعليقات القراء
تمكنت الإدارة العامة لمباحث الآداب، برئاسة اللواء أمجد شافعى، من ضبط مأمور جمارك يدير شبكة لأعمال الفجور والشذوذ الجنسى بمصر الجديدة.
جاء ذلك عقب تلقى اللواء أسامة عايش، مدير النشاط الداخلى بالإدارة، عن قيام مأمور جمارك بإنشاء صفحة على الإنترنت لممارسة الشذوذ الجنسى مقابل مادى، واتخاذ مسكنة وكرا لتلك الأفعال الآثمة.
وعلى الفور قام المقدم سيد عبد الغفار بإجراء التحريات والتأكد من صحة المعلومات وتم تحديد موقع المتهم، وتحركت مأمورية بقيادة العميد أشرف كسبة والمقدم أحمد صلاح والمقدم أيمن بيومى، والمقدم محمد الزغبى، وتمت مداهمة منزل المتهم وضبطه حال ممارسة الشذوذ مرتديا ملابس نسائية بصحبة آخر فنى كمبيوتر بإحدى الشركات.
وبتفتيش المنزل تم التحفظ على ملابس نسائية داخلية وعدد من الشعر المستعار "باروكه" وأوقية ذكرية وهواتف محمولة وأجهزة كمبيوتر بها كل جرائم المتهم، وتحرر محضر بالواقعة وأرسل إلى النيابة والتى أمرت بحبس المتهمين 4 أيام على ذمة التحقيقات.</t>
  </si>
  <si>
    <t>http://www.youm7.com/2359675</t>
  </si>
  <si>
    <t>2015-23</t>
  </si>
  <si>
    <t>سيدي جابر</t>
  </si>
  <si>
    <t>منطقة مصطفى كامل</t>
  </si>
  <si>
    <t>ممارسة الفجور مع الغير من الرجال راغبي المتعة الجنسية الشاذة، مقابل أجر مادي يتقاضاه</t>
  </si>
  <si>
    <t>ضبطه بحوزته هاتفه المحمول، وعليه جميع الرسائل والمواقع الخاصة بالواقعة، وأسطوانة "سي دي" عليها صوره التي يتم تداولها عبر مواقع التواصل الاجتماعي، ومبلغ 10000 جنيه</t>
  </si>
  <si>
    <t>(-27-صاحب محل كوافير-مصري-)</t>
  </si>
  <si>
    <t>ضبط صاحب كوافير يمارس الشذوذ مقابل أجر مادي بالإسكندرية
النهارنشر في النهار يوم 04 - 10 - 2015
ألقت قوات الأمن بالإسكندرية، اليوم الأحد، القبض على صاحب محل كوافير، مقيم أبو المطامير بمحافظة البحيرة، بتهمة ممارسة الفجور مع الغير من الرجال راغبي المتعة الجنسية الشاذة، مقابل أجر مادي يتقاضاه.
تعود الواقعة، عندما وردت معلومات لضباط قسم مكافحة جرائم الآداب العامة، تفيد قيام جابر ع ج ا 27 سنة، صاحب محل كوافير، مقيم أبو المطامير بمحافظة البحيرة، بممارسة الفجور مع الغير من الرجال راغبى المتعة الجنسية الشاذة مقابل أجر مادي يتقاضاه، متخذًا من منطقة مصطفى كامل دائرة قسم سيدى جابر مسرحًا لممارسة نشاطه الإجرامي، مستخدمًا هاتفه المحمول، ومواقع التواصل الاجتماعي، للتواصل مع زبائنه، مرتديًا زيًا نسائيًا، وشعرًا مستعارًا.
وعقب تقنين الإجراءات، تم ضبطه بحوزته هاتفه المحمول، وعليه جميع الرسائل والمواقع الخاصة بالواقعة، وأسطوانة "سي دي" عليها صوره التي يتم تداولها عبر مواقع التواصل الاجتماعي، ومبلغ 10000 جنيه، وتحرر المحضر جنح قسم شرطة سيدي جابر، وجار العرض على النيابة للتحقيق.</t>
  </si>
  <si>
    <t>https://www.masress.com/alnahar/405053</t>
  </si>
  <si>
    <t>2015-24</t>
  </si>
  <si>
    <t>منطقة سيدى جابر</t>
  </si>
  <si>
    <t>كافيه</t>
  </si>
  <si>
    <t>إلقاء القبض عليه، مرتدياً ملابس نسائية وواضعاً باروكة شعر وأدوات تجميل</t>
  </si>
  <si>
    <t>بحوزته 10 آلاف جنيه وأسطوانة تحمل صورا له ومقاطع فيديو يقوم بتداولها على مواقع التواصل الاجتماعى</t>
  </si>
  <si>
    <t>(-27-بدون عمل-مصري-)</t>
  </si>
  <si>
    <t>ورغبة لديه بأن يصبح أنثى</t>
  </si>
  <si>
    <t>مهمتى فى البحث عن الشاذين جنسياً
الإثنين، 05 أكتوبر 2015 04:07 ص
تفاصيل القبض على شاب شاذ يرتدى ملابس نسائية على مقاهى الإسكندرية.. المتهم: أحلم أن أكون أنثى وحاولت إجراء جراحة تحويل جنس.. ومواقع التواصل الاجتماعى والشات سهلت من مهمتى فى البحث عن الشاذين جنسياً
المتهم
الإسكندرية – هناء أبو العز
مشاركة
Share on facebook 
Share on twitter 
Share on facebook
اضف تعليقاً واقرأ تعليقات القراء
"أنا مش متهم ولا باخد فلوس من الزباين، أنا كل قضيتى إنى بحب أكون بنت مش شايف نفسى ولد، وكنت ناوى أعمل عملية تحول جنسى لكن ملحقتش"، كانت هذه كلمات المتهم "ج.ع.ج"، 27 سنة، والذى تم إلقاء القبض عليه، مرتدياً ملابس نسائية وواضعاً باروكة شعر وأدوات تجميل داخل إحدى الكافيهات بمنطقة سيدى جابر.
وأضاف المتهم فى اعترافاته أمام اللواء أحمد عبد الجليل حجازى مساعد وزير الداخلية لأمن الإسكندرية، أن ما يعانى منه مرض ورغبة لديه بأن يصبح أنثى بعد أن تعود على علاقات جنسية يقوم فيها بممارسة الدور الأنثوى".
المتهم يحكى بداية قصته
المتهم يحكى بداية قصته عندما كان يعمل صبى كوافير ملك لكبار العائلات بمنطقة البحيرة، وقام نجل صاحب الكوافير بممارسة الشذوذ معه، حتى تعود على ذلك وأصبح له زبائنه، وبدأ فى افتتاح كوافير خاص به يقوم فيه باستقبال عدد من زبائنه.
ويضيف المتهم: "أرغب فى أن أكون أنثى ولذلك أقوم بارتداء الملابس النسائية وحلق شعيرات جسدى ووجهى بالكامل، وأقوم بالخروج والجلوس على الكافيهات والمقاهى الراقية بالإسكندرية، لاستقطاب الرجال الراغبين فى ممارسة الشذوذ الجنسى معى".
مواقع التواصل لاستقطاب الشواذ
ويكمل المتهم فى اعترافاته: "مواقع التواصل الاجتماعى وبرامج الآندرويد والشات سهلت من مهمتى فى البحث عن الشاذين جنسياً فأقوم بمراسلتهم وإرسال صورى لهم ومشاهد فيديو رقص وإغراء، ونتقابل فى إحدى الوحدات السكنية الخاصة بى أو بهم.
وتعود الواقعة عقب وصول بلاغ للواء شريف عبد الحميد مدير إدارة البحث الجنائى بمديرية أمن الإسكندرية، بقيام إحدى الفتيات بنشر صور على مواقع التواصل الاجتماعى لسيدة ترتاب فى أمرها داخل إحدى الكافيهات، وجاءت التعليقات تؤكد أنها صورة لرجل وليس لامرأة.
عقب تقنين الإجراءات، نجحت مباحث الآداب العامة بمديرية أمن الإسكندرية، برئاسة العميد شريف التلوانى، والمقدم عادل سلام، وكيل المباحث فى كشف تفاصيل القضية وتبين أن الصورة لشاب يرتدى ملابس نسائية ويتجول بها فى الطرقات ويضع أدوات التجميل ويقوم بالجلوس على المقاهى لإغراء الرجال من راغبى المتعة الجنسية الحرام الشاذة.
وتمكن الرائد عبد الحميد زيدان، من ضبط المتهم بداخل أحد المقاهى مرتدياً ملابس حريمى وبحوزته 10 آلاف جنيه وأسطوانة تحمل صورا له ومقاطع فيديو يقوم بتداولها على مواقع التواصل الاجتماعى.
تم تحرير محضر بالواقعة وجار العرض على النيابة العامة لمباشرة التحقيقات.</t>
  </si>
  <si>
    <t>http://www.youm7.com/2373599</t>
  </si>
  <si>
    <t>2015-25</t>
  </si>
  <si>
    <t>اتهامات بممارسة الرذيلة والدعوة إلى الفسق والفجور وممارسة الشذوذ الجنسى</t>
  </si>
  <si>
    <t>ضبطت بحوزة المتهمين أثناء القبض عليهما داخل شقتهما بمنطقة الهرم وهى عبارة عن، كميات كبيرة من الحشيش والترمادول والخمور وملابس نسائية ومبلغ مالى قدره 3 آلاف جنيه وهواتف المتهمين المحمولة</t>
  </si>
  <si>
    <t xml:space="preserve">(-28-حاصل على ليسانس آداب لغة فرنسية-مصري-) (-0-لم يتم التوصل إليه-مصري-) </t>
  </si>
  <si>
    <t>التحقيقات مع شاذين تكشف: يمارسان الجنس مع أثرياء عرب مقابل1500جنيه بالهرم
الإثنين، 12 أكتوبر 2015 02:43 م
التحقيقات مع شاذين تكشف: يمارسان الجنس مع أثرياء عرب مقابل1500جنيه بالهرم
صورة ارشيفية
كتب: أحمد الجعفرى
مشاركة
Share on facebook 
Share on twitter 
Share on facebook
اضف تعليقاً واقرأ تعليقات القراء
ينشر "اليوم السابع" تحقيقات النيابة العامة مع "عمر.ر" 28 سنة والشهير بـ"ريتا" والمتهم بممارسة الشذوذ الجنسى مع صديقه "محمد.ا" والدعوة إلى الفسق والفجور وتوسيع نشاطه ليشمل ممارسة الأفعال المنافية للآداب مع عدد من العرب بشقة سكنية يملكها بمنطقة الهرم.
كشفت تحقيقات نيابة الهرم برئاسة المستشار محمد أبو الحسب، أن الأول "عمر.ر" حاصل على ليسانس آداب لغة فرنسية، واتخذ لنفسه اسماً مستعاراً يدعى"ريتا" لاستقطاب راغبى المتعة المحرمة ولممارسة الشذوذ مع عدد من العرب، وذلك بالإعلان عن نفسه عبر شبكات الإنترنت ومواقع التواصل الاجتماعى وكان يتقاضى فى الساعة الواحدة 1500 جنيه، فضلاً عن اعتياده ممارسة الرذيلة مع صديقه المتهم الثانى "محمد.ا".
وأضافت "التحقيقات" أن المتهم الثانى "محمد.ا" كان يقطن مع المتهم الأول بذات الشقة السكنية التى يمارس فيها الرذيلة، واعتادا ممارسة الجنس مع بعضهما البعض، وأن "محمد.ا" كان المسئول عن تنظيم اللقاءات بين المتهم الأول وبين راغبى المتعة من حيث الاتصال بهم وتحديد موعد اللقاء، وتقاضى المبالغ المالية وتوفير الحماية اللازمة وتأمين المنزل.
وأضافت "التحقيقات" أن مباحث الآداب تمكنت من التوصل للمتهم عن طريق تتبع الـ"IP" الخاص بجهاز المتهم والذى استخدمه فى استقطاب راغبى المتعة المحرمة، وخرجت قوة من مباحث الآداب بإشراف اللواء محمد ذكاء مدير الإدارة العامة للمباحث.
اعتراف المتهمان خلال التحقيقات بما نسبته إليهما النيابة من اتهامات بممارسة الرذيلة والدعوة إلى الفسق والفجور وممارسة الشذوذ الجنسى، وأضاف المتهم الأول، أنه لا يشعر بكونه رجلاً وأنه له ميل معتاد إلى الأنوثة، وهو ما دفعه إلى اللجوء إلى ذلك الطريق، وأنه دخل فى علاقة حب بينه وبين زميله منذ سنوات، مارسا خلالها الجنس المحرم عدة مرات، وذلك بعدما هرب من أسرته التى تبرأت منه نتيجة أفعاله.
واختتم المتهمان أقوالهما أمام النيابة بأن المواد المخدرة والمبالغ المالية التى تم ضبطها بحوزتهما داخل الشقة كانت بغرض التعاطى وليس الإتجار، وأن المبالغ المالية كانت حصيلة ممارستهما للرذيلة مع زبائنهما.
وأمرت النيابة فى نهاية التحقيقات بحبس المتهمين 4 أيام، وعرضهما على الطب الشرعى لتوقيع الكشف الطبى عليهم، وطلبت سرعة إجراء تحريات الأجهزة الأمنية ومباحث الآداب حول الواقعة، للوقوف على كافة ظروفها وملابستها، كما أمرت بالتحفظ على المواد الممنوعة التى ضبطت بحوزة المتهمين أثناء القبض عليهما داخل شقتهما بمنطقة الهرم وهى عبارة عن، كميات كبيرة من الحشيش والترمادول والخمور وملابس نسائية ومبلغ مالى قدره 3 آلاف جنيه وهواتف المتهمين المحمولة.</t>
  </si>
  <si>
    <t>http://www.youm7.com/2384662</t>
  </si>
  <si>
    <t>https://www.masress.com/youm7/2383127</t>
  </si>
  <si>
    <t>https://www.masress.com/alnahar/406558</t>
  </si>
  <si>
    <t>2015-26</t>
  </si>
  <si>
    <t>السلام</t>
  </si>
  <si>
    <t>مدينة السلام</t>
  </si>
  <si>
    <t>أنشأ موقعًا إباحيًا على شبكة الإنترنت لراغبى المتعة من الشواذ لممارسة الرذيلة معه مقابل 500 جنيه</t>
  </si>
  <si>
    <t>عثر بداخلها على "قمصان نوم"</t>
  </si>
  <si>
    <t>(-0-طالب بكلية التجارة-مصري-)</t>
  </si>
  <si>
    <t>ضابط بمباحث الآداب يتنكر فى صورة "شاذ" لضبط طالب "شيميل" بمدينة السلام
الخميس، 15 أكتوبر 2015 02:21 م
ضابط بمباحث الآداب يتنكر فى صورة "شاذ" لضبط طالب "شيميل" بمدينة السلام
مدير أمن القاهرة
كتب كريم صبحى
مشاركة
Share on facebook 
Share on twitter 
Share on facebook
اضف تعليقاً واقرأ تعليقات القراء
أمرت نيابة السلام برئاسة المستشار أحمد دبوس، اليوم الخميس، بحبس طالب 4 أيام على ذمة التحقيق لإنشائه موقع إباحى "شيميل" لاستدراج راغبى المتعة من الشواذ مقابل 500 جنيه فى اليوم.
كشفت تحقيقات النيابة أن المتهم طالب بكلية التجارة أجر شقة بمدينة السلام حتى لا يعرفه أحد وأنشأ موقعًا إباحيًا على شبكة الإنترنت لراغبى المتعة من الشواذ لممارسة الرذيلة معه مقابل 500 جنيه.
ونجح ضابط المباحث فى استدراج المتهم وأوهمه أنه "شاذ" ويرغب التقابل معه داخل شقته، تم استئذان المستشار أحمد دبوس، رئيس النيابة، وتوجه الضابط إلى شقة المتهم، وبمداهمة الشقة عثر بداخلها على "قمصان نوم" كان يرتديها المتهم لممارسة الرذيلة مع راغبى المتعة، وتم القبض عليه وإحالته إلى النيابة للتحقيق.</t>
  </si>
  <si>
    <t>http://www.youm7.com/2389768</t>
  </si>
  <si>
    <t>2015-27</t>
  </si>
  <si>
    <t>الرمل أول</t>
  </si>
  <si>
    <t>منطقة سان ستيفانو</t>
  </si>
  <si>
    <t>"قواد" متهم بممارسة الشذوذ الجنسى بالإسكندرية</t>
  </si>
  <si>
    <t>حوزته مبالغ مالية وهاتف محمول عليه رسائل خاصة بينه وبين عدد من عملائه المعروفين، وكذلك مقاطع فيديو خاصة به</t>
  </si>
  <si>
    <t>اعترافات "قواد" متهم بممارسة الشذوذ الجنسى بالإسكندرية: "أبويا سمانى سامح وأنا اخترت أعيش سميحة".. المتهم يقوم بتسهيل دعارة الساقطات لرجال الأعمال وتوفير شقق لهم مقابل 5 آلاف جنيه فى الساعة
هناء أبو العزنشر في اليوم السابع يوم 23 - 10 - 2015
نجحت مباحث الآداب العامة بمديرية أمن الإسكندرية، برئاسة العميد شريف التلوانى فى ضبط أشهر قواد بالإسكندرية يقوم بممارسة الشذوذ الجنسى، ويسهل الدعارة للفتيات فى الوقت نفسه.
"سامح" أو "سميحة" - كما يحب أن يسميه الآخرون، يمارس منذ سنوات نشاطه المنافى للآداب العامة ويمتلك حساباً بنكياً كبيراً، بالإضافة إلى عدد من الوحدات السكنية فى مناطق راقية جداً، لا يعمل إلا مع رجال الأعمال وأصحاب الجنسيات العربية، يطلبه البعض منهم أحياناً مقابل 5 آلاف جنيه فى الساعة، ويسهل فتيات أخرى لآخرين فى أحيان أخرى، ويوفر لهم الإقامة فى إحدى شققه السكنية.
كانت معلومات قد وصلت للواء أحمد عبد الجليل حجازى، مساعد وزير الداخلية لأمن الإسكندرية، واللواء شريف عبد الحميد مدير إدارة البحث الجنائى، تفيد قيام أحد الأشخاص بالتواجد بشكل مثير للريبة فى عدد من المقاهى والكافيهات، وبرفقته عدد من الرجال العرب وعدد من الفتيات الساقطات، ويقوم بالحديث بصوت عالِ بألفاظ خادشة للحياء.
عقب تقنين الإجراءات، التى أجراها الرائد عمرو نعيم، تبين أن المتهم شاذ جنسياً ويقوم بتسهيل دعارة الفتيات الساقطات، وتقديمهن إلى راغبى المتعة الحرام مقابل مبالغ مالية كبيرة يقتسمها بينهن.
تم ضبط المتهم وبصحبته "ر.م" وأحد زبائنه "و.ع"، أثناء تواجده فى إحدى الشقق الخاصة به بمنطقة سان ستيفانو، وبحوزته مبالغ مالية وهاتف محمول عليه رسائل خاصة بينه وبين عدد من عملائه المعروفين، وكذلك مقاطع فيديو خاصة به.
بمواجهة المتهم، أكد أن اسمه سميحة وعندما تم سؤاله عن "سامح"، قال: "ده الاسم اللى أبويا اختاره لى بس أنا اخترت أعيش سميحة".
تم تحرير محضر بالواقعة، وبالعرض على النيابة العامة، قررت حبس المتهمين 4 أيام على ذمة التحقيقات.</t>
  </si>
  <si>
    <t>https://www.masress.com/youm7/2403231</t>
  </si>
  <si>
    <t>https://www.masress.com/soutelomma/1025064</t>
  </si>
  <si>
    <t>2015-28</t>
  </si>
  <si>
    <t>الشرقية</t>
  </si>
  <si>
    <t>الإبراهيمية</t>
  </si>
  <si>
    <t>مدينة الإبراهيمية</t>
  </si>
  <si>
    <t>منزل</t>
  </si>
  <si>
    <t>تدوال مقطع فيديو لـ3 شباب يمارسون الشذوذ الجنسى</t>
  </si>
  <si>
    <t>فلاشة تحوى المقطع المتداول وجهاز تابلت</t>
  </si>
  <si>
    <t xml:space="preserve">(-24-بدون عمل-مصري-) (-19-عامل-مصري-) (-19-بدون عمل-مصري-) </t>
  </si>
  <si>
    <t>المحضر رقم 8553 لسنة 2015 جنح الإبراهيمية</t>
  </si>
  <si>
    <t>السجن 3 سنوات</t>
  </si>
  <si>
    <t>بعد تداول مقطع فيديو لهم.. ضبط شابين يمارسان الشذوذ الجنسى مع آخر بالشرقية
الأحد، 25 أكتوبر 2015 03:44 م
بعد تداول مقطع فيديو لهم.. ضبط شابين يمارسان الشذوذ الجنسى مع آخر بالشرقية
عبد اللطيف الحناوى مدير المباحث الجنائية بالشرقية
الشرقية- فتحية الديب
مشاركة
Share on facebook 
Share on twitter 
Share on facebook
اضف تعليقاً واقرأ تعليقات القراء
تمكن ضباط مباحث الإبراهيمية بالشرقية، بالتنسيق مع مكافحة مباحث الآداب، من ضبط شابين بعد تداول مقطع فيديو لهما مع ثالث هارب يمارسون الشذوذ الجنسى.
تلقى اللواء خالد يحيى، مدير أمن الشرقية، إخطارًا من اللواء عبد اللطيف الحناوى، مدير المباحث الجنائية، يفيد بتدوال مقطع فيديو لـ3 شباب يمارسون الشذوذ الجنسى، ما أثار حالة من الجدل والاستياء بين أهالى مدينة الإبراهيمية.
وكانت معلومات سرية قد وردت إلى ضباط مباحث الإبراهيمية بتداول فيديو على مواقع التواصل الاجتماعى "فيس بوك" باسم شباب الإبراهيمية، يتضمن قيام 3 أشخاص بممارسة الشدوذ الجنسى، وتبين أنهم كل من "سعيد.إ.أ.إ" 24 سنة عامل و"محمد.م.إ" 19 سنة عامل و"حمد.ا.ع.ع" 19 سنة عاطل وجميعهم مقيمون بندر الإبراهيمية.
وضبط بحوزة المتهم الثانى فلاشة تحوى المقطع المتداول وجهاز تابلت، وتحرر عن ذلك المحضر رقم 8553 لسنة 2015 جنح الإبراهيمية.
وتبين من التحريات التى بإشرها الرائد أحمد غازى رئيس مباحث الإبراهيمية أن المتهم الثانى هو من قام بالتصوير لضمان استمرار الأول والثالث ممارسة الشذوذ معه.</t>
  </si>
  <si>
    <t>http://www.youm7.com/2406966</t>
  </si>
  <si>
    <t>https://www.youm7.com/story/2015/11/8/السجن-3-سنوات-لـ3-شباب-مارسوا-الشذوذ-الجنسي-في-الشرقية/2430318</t>
  </si>
  <si>
    <t>2015-29</t>
  </si>
  <si>
    <t>إنشاء صفحتى على موقع التوصل الاجتماعى "فيس بوك " باسم كوكى شقاوة واليناد الذهبى الإسكندرانية يقوم من خلالها بعرض صور له لجذب عملائه من الرجال راغبى ممارسة الفجور مع الغير من راغبى المتعة الجنسية الشاذة مقابل أجر مادى يتقاضاه</t>
  </si>
  <si>
    <t>حوزته أسطوانة مدمجة محمل عليها عدد من الصور الخاصة به</t>
  </si>
  <si>
    <t>(-26-حاصل على بكالوريوس دراسات سياحية-مصري-)</t>
  </si>
  <si>
    <t>سقوط "كوكى شقاوة" بالإسكندرية لدعوته إلى ممارسة الشذوذ عبر صفحات التواصل
هناء أبو العزنشر في اليوم السابع يوم 30 - 10 - 2015
نجحت مباحث الآداب العامة بمديرية أمن الإسكندرية برئاسة العميد شريف التلوانى فى ضبط شاذ جنسياً، يقوم بالدعوة إلى ممارسة الجنس معه على صفحات التواصل الاجتماعى.
وردت معلومات للعميد عادل سلام وكيل قسم مكافحة جرائم الآداب العامة تفيد قيام ع م خ 26 سنة حاصل على بكالوريوس دراسات سياحية مقيم دائرة قسم شرطة سيدى جابر، بإنشاء صفحتى على موقع التوصل الاجتماعى "فيس بوك " باسم كوكى شقاوة واليناد الذهبى الإسكندرانية يقوم من خلالها بعرض صور له لجذب عملائه من الرجال راغبى ممارسة الفجور مع الغير من راغبى المتعة الجنسية الشاذة مقابل أجر مادى يتقاضاه مستخدماً مواقع التواصل الاجتماعى وهاتفه المحمول.
عقب تقنين الإجراءات، تمكن الرائد عمرو نعيم والضابط عبد الحميد زيدان ضباط القسم من ضبطه بحوزته أسطوانة مدمجة محمل عليها عدد من الصور الخاصة به، تحرر المحضر جنح قسم شرطة سيدى جابر وجارى العرض على النيابة العامة.</t>
  </si>
  <si>
    <t>https://www.masress.com/youm7/2415526</t>
  </si>
  <si>
    <t>2015-30</t>
  </si>
  <si>
    <t>عابدين</t>
  </si>
  <si>
    <t>منطقة التحرير</t>
  </si>
  <si>
    <t xml:space="preserve">(-0-لم يتم التوصل إليه-مصري-) (-0-لم يتم التوصل إليه-مصري-) (-0-لم يتم التوصل إليه-مصري-) </t>
  </si>
  <si>
    <t>النيابة تأمر بحبس 4 متهمين بممارسة الشذوذ وعرض 3 أحداث على الطب الشرعى
أحمد إسماعيلنشر في اليوم السابع يوم 16 - 11 - 2015
أمر أحمد حمزة، رئيس نيابة حوادث وسط القاهرة الكلية ، حبس أربعة متهمين ، 4 أيام على ذمة التحقيقات ، لاتهامهم بممارسة الفجور والشذوذ مقابل مبلغ مالي ، كما أمرت النيابة بحجز 3 طلاب احداث على ذمة تحريات المباحث، وعرضهم على الطب الشرعي لبيان صحة ممارستهم الشذوذ من عدمه .
واعترف المتهمون أمام النيابة على اعتيادهم ممارسة الجنس مع مثليهم مؤكدين أنهم يعانون من مرض نفسي.
كانت الادارة العامة لمباحث الاداب تمكنت من ضبط شبكة تضم 7 متهمين متورطين بممارسة الشذوذ والتحريض على الفسق والفجور مقابل مبلغ مالي مع طلاب بمنطقة التحرير.</t>
  </si>
  <si>
    <t>https://www.masress.com/youm7/2446059</t>
  </si>
  <si>
    <t>https://www.masress.com/youm7/2468507</t>
  </si>
  <si>
    <t>2015-31</t>
  </si>
  <si>
    <t>استخدامهما لصفحات التواصل الاجتماعى فى الترويج لنشاطهما من أجل استقطاب راغبى المتعة المحرمة من خلال نشر صور لهما أثناء ارتدائهما ملابس حريمى، ونشر مقاطع فيديو لجذب عملائهما من راغبى ممارسة الجنس الحرام</t>
  </si>
  <si>
    <t xml:space="preserve">(-0-عامل بكفيتريا-مصري-) (-0-عامل بمستشفى-مصري-) </t>
  </si>
  <si>
    <t>حبس 3 شهور</t>
  </si>
  <si>
    <t>الحبس 3 أشهر ل"موكا" و"دولى" الشابين المتهمين بالشذوذ الجنسى بالعجوزة
أحمد الجعفرىنشر في اليوم السابع يوم 22 - 12 - 2015
قضت محكمة جنح العجوزة برئاسة المستشار سمير سكر، وسكرتارية سامى غريب بالحبس 3 أشهر لكل من "دولى" و "موكا" الشابين المتهمين بممارسة الشذوذ الجنسى والأعمال المنافية للآداب بدائرة قسم شرطة العجوزة.
وكانت نيابة العجوزة، برئاسة المستشار هادى عزب رئيس النيابة، قد أحالت شابين متهمين بممارسة الشذوذ الجنسى والدعوة إلى ممارسة الرذيلة، إلى محكمة جنح العجوزة لمحاكمتهم فيما هو منسوب إليهما من اتهامات.
وكانت الإدارة العامة لمباحث الآداب، بالتنسيق مع إدارة التوثيق والمعلومات بوزارة الداخلية، قد تمكنت من الإيقاع بالمتهمين بعدما كشفت التحريات عن استخدامهما لصفحات التواصل الاجتماعى فى الترويج لنشاطهما من أجل استقطاب راغبى المتعة المحرمة من خلال نشر صور لهما أثناء ارتدائهما ملابس حريمى، ونشر مقاطع فيديو لجذب عملائهما من راغبى ممارسة الجنس الحرام، داخل شقة سكنية بدائرة قسم شرطة العجوزة.</t>
  </si>
  <si>
    <t>https://www.masress.com/youm7/2504425</t>
  </si>
  <si>
    <t>https://www.masress.com/hawadeth/255031</t>
  </si>
  <si>
    <t>https://www.masress.com/almasryalyoum/3861612</t>
  </si>
  <si>
    <t>https://www.elnabaa.net/story/518990</t>
  </si>
  <si>
    <t>2015-32</t>
  </si>
  <si>
    <t>إنشاء صفحة على شبكة التواصل الاجتماعى فيس بوك وعرض صور له فى مواقف إباحية، وممارسة الشذوذ الجنسى مقابل مبالغ مالية</t>
  </si>
  <si>
    <t>جديد حبس شاذ جنسيا لاتهامه بممارسة الشذوذ ب2000 جنيه فى الساعة
كريم صبحىنشر في اليوم السابع يوم 22 - 12 - 2015
قرر قاضى المعارضات بمحكمة قصر النيل، تجديد حبس شاذ جنسيا 15 يوما على ذمة التحقيق، لاتهامه بممارسة الفجور .
وكشفت التحقيقات، التى باشرها بهجت حلاوة وكيل أول نيابة قصر النيل، أن المتهم أنشأ صفحة على شبكة التواصل الاجتماعى فيس بوك، لعرض صور إباحية، والتواصل مع راغبى ممارسة الفجور ويتم تحديد المكان مقابل 2000 جنيه فى الساعة.
البداية عندما وردت معلومات لرجال مباحث الآداب، تفيد بقيام عاطل بممارسة الفجور والشذوذ مقابل مبلغ مالى، وتم تشكيل فريق بحث وتحرى من صحة المعلومات، تبين من صحتها، بقيام " محمد. ف. أ " بإنشاء صفحة على شبكة التواصل الاجتماعى فيس بوك وعرض صور له فى مواقف إباحية، وممارسة الشذوذ الجنسى مقابل مبالغ مالية.
بتقنين الإجراءات القانونية، تمكن ضباط مباحث الآداب من ضبط المتهم أثناء ممارسة الشذوذ الجنسى، وبمواجهته اعترف بممارسة الشذوذ الجنسي مقابل 2000 جنيه، تحرر محضر بالواقعة وتولت النيابة العامة التحقيق.</t>
  </si>
  <si>
    <t>https://www.masress.com/youm7/2503662</t>
  </si>
  <si>
    <t>https://www.masress.com/alnahar/398804</t>
  </si>
  <si>
    <t>https://www.masress.com/youm7/2336217</t>
  </si>
  <si>
    <t>https://www.masress.com/youm7/2501607</t>
  </si>
  <si>
    <t>2015-33</t>
  </si>
  <si>
    <t>منطقة مدينة نصر</t>
  </si>
  <si>
    <t>توصلت التحريات إلى أنه يستأجر شقة بمنطقة مدينة نصر، لممارسة الشذوذ، حيث تبين من التحريات والتحقيقات تردد أشخاص على شقة المتهم، وأنه أنشأ صفحة على مواقع التواصل الاجتماعى "الفيس بوك"، لاستقطاب راغبى ممارسة الشذوذ</t>
  </si>
  <si>
    <t>مداهمة الشقة عثر بداخلها على قمصان نوم حريمى كان المتهم يستخدمها مع راغبى المتعة</t>
  </si>
  <si>
    <t>(-0-موظف-مصري-)</t>
  </si>
  <si>
    <t>حبس 3 سنوات وغرامة 500ج</t>
  </si>
  <si>
    <t>الحبس 3 سنوات لموظف بتهمة ممارسة الشذوذ بمدينة نصر
الإثنين، 28 ديسمبر 2015 04:42 م
الحبس 3 سنوات لموظف بتهمة ممارسة الشذوذ بمدينة نصر
المستشار أشرف عاصم رئيس محكمة جنح مدينة نصر
كتب كريم صبحى
مشاركة
Share on facebook 
Share on twitter 
Share on facebook
اضف تعليقاً واقرأ تعليقات القراء
قضت محكمة جنح مدينة نصر برئاسة المستشار أشرف عاصم وأمانة سر حسام الدين مصطفى، بحبس شاذ 3 سنوات، وغرامة 500 جنيه، بتهمة اعتياد ممارسة الفجور.
بدأت تفاصيل الواقعة عندما ألقت مباحث الأداب القبض على المتهم "م.ع" بعدما توصلت التحريات إلى أنه يستأجر شقة بمنطقة مدينة نصر، لممارسة الشذوذ، حيث تبين من التحريات والتحقيقات تردد أشخاص على شقة المتهم، وأنه أنشأ صفحة على مواقع التواصل الاجتماعى "الفيس بوك"، لاستقطاب راغبى ممارسة الشذوذ.
انتقلت قوة أمنية من مباحث الآداب، وبمداهمة الشقة عثر بداخلها على قمصان نوم حريمى كان المتهم يستخدمها مع راغبى المتعة، حرر له محضر، وأمرت النيابة بحبسه وإحالته للمحاكمة التى أصدرت قرارها المتقدم.</t>
  </si>
  <si>
    <t>http://www.youm7.com/2512865</t>
  </si>
  <si>
    <t>2015-34</t>
  </si>
  <si>
    <t>ضبط المتهم بعد أن تم ضبطه وبحوزته أدوات جنسية صناعية وملابس نسائية وشعر نسائى مستعار أثناء مقابلته مع أحد الأشخاص لممارسة الفجور والشذوذ الجنسى</t>
  </si>
  <si>
    <t>بحوزته أدوات جنسية صناعية وملابس نسائية وشعر نسائى مستعار</t>
  </si>
  <si>
    <t>(-0-صاحب أكبر شركة لاستيراد الأدوات الكهربائية والأجهزة الالكترونية-مصري-)</t>
  </si>
  <si>
    <t>تجديد حبس رجل الأعمال الشاذ بمدينة نصر 15 يوما
كريم صبحىنشر في اليوم السابع يوم 30 - 12 - 2015
جدد قاضى المعارضات بمحكمة جنح مدينة نصر حبس"أيمن.ع" رجل أعمال، صاحب أكبر شركة لاستيراد الأدوات الكهربائية والأجهزة الالكترونية 15 يوما على ذمة التحقيق بتهمة ممارسة الشذوذ، والتحفظ على المضبوطات.
كانت الإدارة العامة لمباحث الآداب تلقت معلومات تفيد بقيام " ا.ع" رجل أعمال صاحب أكبر شركة لاستيراد الأدوات الكهربائية والأجهزة الإلكترونية بإنشاء صفحات على بعض المواقع الإباحية، وعرض نفسه لممارسة الفجور مع آخرين .
وأكدت تحريات رجال النشاط الداخلى بمباحث الآداب صحة المعلومات وتم ضبط المتهم بعد أن تم ضبطه وبحوزته أدوات جنسية صناعية وملابس نسائية وشعر نسائى مستعار أثناء مقابلته مع أحد الأشخاص لممارسة الفجور والشذوذ الجنسى .
وتم تحرير محضر بالواقعة وإرسال المتهم إلى نيابة مدينة نصر أول برئاسة المستشار محمد حتة، الذى أمر بتفريغ هاتف المتهم، الذى احتوى على العديد من الصور الجنسية الفاضحة له ولآخرين، والتى تثبت جريمته.</t>
  </si>
  <si>
    <t>https://www.masress.com/youm7/2515055</t>
  </si>
  <si>
    <t>2015-35</t>
  </si>
  <si>
    <t>أداروا صفحة على موقع التواصل الاجتماعى فيس بوك، وعملوا على الترويج للشذوذ الجنسى، واستقطاب راغبى المتعة المحرمة بمقابل مادى</t>
  </si>
  <si>
    <t xml:space="preserve">(-20-طالب-مصري-) (-22-طالب-مصري-) (-0-طالب-مصري-) </t>
  </si>
  <si>
    <t>حبس سنتين وغرامة 300 جنيه</t>
  </si>
  <si>
    <t xml:space="preserve">الحبس سنتين لـ3 شواذ روجوا لأنفسهم عبر"فيس بوك" ومارسوا الرذيلة بالعجوزة
الخميس، 31 ديسمبر 2015 06:43 م
الحبس سنتين لـ3 شواذ روجوا لأنفسهم عبر"فيس بوك" ومارسوا الرذيلة بالعجوزة
شاذ - صورة أرشيفية
كتب أحمد الجعفرى
مشاركة
Share on facebook 
Share on twitter 
Share on facebook
اضف تعليقاً واقرأ تعليقات القراء
قضت محكمة جنح العجوزة برئاسة المستشار محمد فتحى رئيس المحكمة، اليوم الخميس، بالحبس سنتين لـكل من "م.ا" 20 عاما، طالب، و"أ.أ" 22 عاما، طالب، وآخر طالب بطب بيطرى جامعة الزقازيق، وتغريم كل منهم 300 جنيه، لاتهامهم بممارسة الرذيلة، والشذوذ الجنسى، واستقطاب راغبى المتعة المحرمة بالعجوزة.
كانت التحقيقات قد كشفت أن المتهمين أداروا صفحة على موقع التواصل الاجتماعى فيس بوك، وعملوا على الترويج للشذوذ الجنسى، واستقطاب راغبى المتعة المحرمة بمقابل مادى، وأن المتهمين تولوا نشر مجموعة من الصور الفاضحة لهم بملابس داخلية متشبهين بالنساء، واتخذوا أسماء مستعارة، للترويج لنشاطهم، واستضافوا راغبى المتعة المحرمة داخل شقة سكنية مفروشة بالعجوزة.
</t>
  </si>
  <si>
    <t>http://www.youm7.com/2517528</t>
  </si>
  <si>
    <t>https://www.masress.com/albawabh/1662548</t>
  </si>
  <si>
    <t>تشغيل للمنعة العامة</t>
  </si>
  <si>
    <t>شمال الصعيد</t>
  </si>
  <si>
    <t>مالية</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</si>
  <si>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</si>
  <si>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</si>
  <si>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</si>
  <si>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</si>
  <si>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</si>
  <si>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</si>
  <si>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</si>
  <si>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</si>
  <si>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</si>
  <si>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</si>
  <si>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</si>
  <si>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</si>
  <si>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</si>
  <si>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عامل</t>
  </si>
  <si>
    <t>قاصر</t>
  </si>
  <si>
    <t>طالب</t>
  </si>
  <si>
    <t>حرفي</t>
  </si>
  <si>
    <t>إيداع دور رعاية اﻷحداث</t>
  </si>
  <si>
    <t>عامل بمستشفى</t>
  </si>
  <si>
    <t>ع.ع</t>
  </si>
  <si>
    <t>م.ع</t>
  </si>
  <si>
    <t>ايطالي</t>
  </si>
  <si>
    <t>موظف</t>
  </si>
  <si>
    <t>أعمال حرة</t>
  </si>
  <si>
    <t>ا.ع</t>
  </si>
  <si>
    <t>ب.ع.ع.م</t>
  </si>
  <si>
    <t>ك.ع.م.م</t>
  </si>
  <si>
    <t>فني تمريض</t>
  </si>
  <si>
    <t>و.ك</t>
  </si>
  <si>
    <t>ه.ف</t>
  </si>
  <si>
    <t>م.ف</t>
  </si>
  <si>
    <t>ع.ص</t>
  </si>
  <si>
    <t>ي.ا</t>
  </si>
  <si>
    <t>ط.ا</t>
  </si>
  <si>
    <t>م.ح</t>
  </si>
  <si>
    <t>م.ش</t>
  </si>
  <si>
    <t>خ.خ</t>
  </si>
  <si>
    <t>فنى وسائل</t>
  </si>
  <si>
    <t>م.م</t>
  </si>
  <si>
    <t>سائق</t>
  </si>
  <si>
    <t>م.ط.ف</t>
  </si>
  <si>
    <t>اردني</t>
  </si>
  <si>
    <t>عربية</t>
  </si>
  <si>
    <t>ا.ا</t>
  </si>
  <si>
    <t>ف.ج</t>
  </si>
  <si>
    <t>مهندس</t>
  </si>
  <si>
    <t>أجنبية</t>
  </si>
  <si>
    <t>ع</t>
  </si>
  <si>
    <t>ذ.م.خ</t>
  </si>
  <si>
    <t>محام</t>
  </si>
  <si>
    <t>ف.ف</t>
  </si>
  <si>
    <t>بكالوريس تجارة</t>
  </si>
  <si>
    <t>م.ا</t>
  </si>
  <si>
    <t>ص.ا</t>
  </si>
  <si>
    <t>بودي جارد</t>
  </si>
  <si>
    <t>حبس 9 سنوات</t>
  </si>
  <si>
    <t>حبس 6 سنوات</t>
  </si>
  <si>
    <t>مأمور جمارك</t>
  </si>
  <si>
    <t>ج.ع.ج</t>
  </si>
  <si>
    <t>صاحب محل كوافير</t>
  </si>
  <si>
    <t>ع.ر</t>
  </si>
  <si>
    <t>حاصل على ليسانس آداب لغة فرنسية</t>
  </si>
  <si>
    <t>طالب بكلية التجارة</t>
  </si>
  <si>
    <t>س</t>
  </si>
  <si>
    <t>س.ا.ا</t>
  </si>
  <si>
    <t>م.م.ا</t>
  </si>
  <si>
    <t>ح.ا.ع.ع</t>
  </si>
  <si>
    <t>السجن 3 سنوات – غيابيا</t>
  </si>
  <si>
    <t>ع.م.خ</t>
  </si>
  <si>
    <t>حاصل على بكالوريوس دراسات سياحية</t>
  </si>
  <si>
    <t>عامل بكفيتريا</t>
  </si>
  <si>
    <t>م.ف.ا</t>
  </si>
  <si>
    <t>صاحب أكبر شركة لاستيراد الأدوات الكهربائية والأجهزة الالكترونية</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</si>
  <si>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</si>
  <si>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</si>
  <si>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</si>
  <si>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</si>
  <si>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</si>
  <si>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</si>
  <si>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</si>
  <si>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</si>
  <si>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</si>
  <si>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</si>
  <si>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</si>
  <si>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</si>
  <si>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</si>
  <si>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</si>
  <si>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</si>
  <si>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</si>
  <si>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</si>
  <si>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</si>
  <si>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</si>
  <si>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</si>
  <si>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</si>
  <si>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</si>
  <si>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</si>
  <si>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</si>
  <si>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</si>
  <si>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</si>
  <si>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</si>
  <si>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</si>
  <si>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2015 (إحصاءات وصفية لعدد الوقائع)</t>
  </si>
  <si>
    <t>مرصد وقائع القبض على خلفية الميول الجنسية 2015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</si>
</sst>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1"/>
  <sheetViews>
    <sheetView rightToLeft="1" tabSelected="1" zoomScale="70" zoomScaleNormal="70" workbookViewId="0">
      <pane ySplit="2" topLeftCell="A10" activePane="bottomLeft" state="frozen"/>
      <selection pane="bottomLeft" activeCell="C28" sqref="C28"/>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87</v>
      </c>
      <c r="C3" s="5">
        <v>2015</v>
      </c>
      <c r="D3" s="17">
        <v>42008</v>
      </c>
      <c r="E3" s="5" t="s">
        <v>36</v>
      </c>
      <c r="F3" s="10" t="s">
        <v>37</v>
      </c>
      <c r="G3" s="9" t="s">
        <v>88</v>
      </c>
      <c r="H3" s="9" t="s">
        <v>89</v>
      </c>
      <c r="I3" s="9" t="s">
        <v>85</v>
      </c>
      <c r="J3" s="5" t="s">
        <v>85</v>
      </c>
      <c r="K3" s="4" t="s">
        <v>90</v>
      </c>
      <c r="L3" s="5" t="s">
        <v>72</v>
      </c>
      <c r="M3" s="5" t="s">
        <v>52</v>
      </c>
      <c r="N3" s="4">
        <v>2</v>
      </c>
      <c r="O3" s="5" t="s">
        <v>43</v>
      </c>
      <c r="P3" s="4" t="s">
        <v>44</v>
      </c>
      <c r="Q3" s="5" t="s">
        <v>44</v>
      </c>
      <c r="R3" s="13" t="s">
        <v>91</v>
      </c>
      <c r="S3" s="4" t="s">
        <v>44</v>
      </c>
      <c r="T3" s="4" t="s">
        <v>44</v>
      </c>
      <c r="U3" s="5" t="s">
        <v>45</v>
      </c>
      <c r="V3" s="4" t="s">
        <v>44</v>
      </c>
      <c r="W3" s="4" t="s">
        <v>44</v>
      </c>
      <c r="X3" s="4" t="s">
        <v>46</v>
      </c>
      <c r="Y3" s="4"/>
      <c r="Z3" s="5" t="s">
        <v>54</v>
      </c>
      <c r="AA3" s="7" t="s">
        <v>92</v>
      </c>
      <c r="AB3" s="7" t="s">
        <v>93</v>
      </c>
      <c r="AC3" s="7" t="s">
        <v>94</v>
      </c>
      <c r="AD3" s="7"/>
      <c r="AE3" s="7"/>
      <c r="AF3" s="7"/>
      <c r="AG3" s="7"/>
      <c r="AH3" s="7"/>
    </row>
    <row r="4" spans="1:34" ht="25" customHeight="1" x14ac:dyDescent="0.25">
      <c r="A4" s="9">
        <v>2</v>
      </c>
      <c r="B4" s="5" t="s">
        <v>95</v>
      </c>
      <c r="C4" s="5">
        <v>2015</v>
      </c>
      <c r="D4" s="17">
        <v>42026</v>
      </c>
      <c r="E4" s="5" t="s">
        <v>48</v>
      </c>
      <c r="F4" s="9" t="s">
        <v>55</v>
      </c>
      <c r="G4" s="9" t="s">
        <v>96</v>
      </c>
      <c r="H4" s="9" t="s">
        <v>96</v>
      </c>
      <c r="I4" s="9" t="s">
        <v>97</v>
      </c>
      <c r="J4" s="5" t="s">
        <v>39</v>
      </c>
      <c r="K4" s="4" t="s">
        <v>98</v>
      </c>
      <c r="L4" s="5" t="s">
        <v>72</v>
      </c>
      <c r="M4" s="5" t="s">
        <v>52</v>
      </c>
      <c r="N4" s="4">
        <v>1</v>
      </c>
      <c r="O4" s="5" t="s">
        <v>70</v>
      </c>
      <c r="P4" s="4" t="s">
        <v>99</v>
      </c>
      <c r="Q4" s="5" t="s">
        <v>74</v>
      </c>
      <c r="R4" s="13" t="s">
        <v>100</v>
      </c>
      <c r="S4" s="4" t="s">
        <v>44</v>
      </c>
      <c r="T4" s="4" t="s">
        <v>57</v>
      </c>
      <c r="U4" s="5" t="s">
        <v>45</v>
      </c>
      <c r="V4" s="4" t="s">
        <v>44</v>
      </c>
      <c r="W4" s="4" t="s">
        <v>44</v>
      </c>
      <c r="X4" s="4" t="s">
        <v>46</v>
      </c>
      <c r="Y4" s="4"/>
      <c r="Z4" s="5" t="s">
        <v>54</v>
      </c>
      <c r="AA4" s="7" t="s">
        <v>101</v>
      </c>
      <c r="AB4" s="7" t="s">
        <v>102</v>
      </c>
      <c r="AC4" s="7" t="s">
        <v>103</v>
      </c>
      <c r="AD4" s="7" t="s">
        <v>102</v>
      </c>
      <c r="AE4" s="7"/>
      <c r="AF4" s="7"/>
      <c r="AG4" s="7"/>
      <c r="AH4" s="7"/>
    </row>
    <row r="5" spans="1:34" ht="25" customHeight="1" x14ac:dyDescent="0.25">
      <c r="A5" s="9">
        <v>3</v>
      </c>
      <c r="B5" s="5" t="s">
        <v>104</v>
      </c>
      <c r="C5" s="5">
        <v>2015</v>
      </c>
      <c r="D5" s="17">
        <v>42026</v>
      </c>
      <c r="E5" s="5" t="s">
        <v>48</v>
      </c>
      <c r="F5" s="9" t="s">
        <v>55</v>
      </c>
      <c r="G5" s="9" t="s">
        <v>81</v>
      </c>
      <c r="H5" s="9" t="s">
        <v>105</v>
      </c>
      <c r="I5" s="9" t="s">
        <v>97</v>
      </c>
      <c r="J5" s="5" t="s">
        <v>39</v>
      </c>
      <c r="K5" s="4" t="s">
        <v>106</v>
      </c>
      <c r="L5" s="5" t="s">
        <v>51</v>
      </c>
      <c r="M5" s="5" t="s">
        <v>52</v>
      </c>
      <c r="N5" s="4">
        <v>2</v>
      </c>
      <c r="O5" s="5" t="s">
        <v>43</v>
      </c>
      <c r="P5" s="4" t="s">
        <v>107</v>
      </c>
      <c r="Q5" s="5" t="s">
        <v>74</v>
      </c>
      <c r="R5" s="13" t="s">
        <v>75</v>
      </c>
      <c r="S5" s="4" t="s">
        <v>44</v>
      </c>
      <c r="T5" s="4" t="s">
        <v>57</v>
      </c>
      <c r="U5" s="5" t="s">
        <v>45</v>
      </c>
      <c r="V5" s="4" t="s">
        <v>44</v>
      </c>
      <c r="W5" s="4" t="s">
        <v>44</v>
      </c>
      <c r="X5" s="4" t="s">
        <v>46</v>
      </c>
      <c r="Y5" s="4"/>
      <c r="Z5" s="5" t="s">
        <v>58</v>
      </c>
      <c r="AA5" s="7" t="s">
        <v>108</v>
      </c>
      <c r="AB5" s="7" t="s">
        <v>109</v>
      </c>
      <c r="AC5" s="7"/>
      <c r="AD5" s="7"/>
      <c r="AE5" s="7"/>
      <c r="AF5" s="7"/>
      <c r="AG5" s="7"/>
      <c r="AH5" s="7"/>
    </row>
    <row r="6" spans="1:34" ht="25" customHeight="1" x14ac:dyDescent="0.25">
      <c r="A6" s="9">
        <v>4</v>
      </c>
      <c r="B6" s="5" t="s">
        <v>110</v>
      </c>
      <c r="C6" s="5">
        <v>2015</v>
      </c>
      <c r="D6" s="17">
        <v>42031</v>
      </c>
      <c r="E6" s="5" t="s">
        <v>48</v>
      </c>
      <c r="F6" s="9" t="s">
        <v>111</v>
      </c>
      <c r="G6" s="9" t="s">
        <v>44</v>
      </c>
      <c r="H6" s="9" t="s">
        <v>44</v>
      </c>
      <c r="I6" s="9" t="s">
        <v>97</v>
      </c>
      <c r="J6" s="5" t="s">
        <v>39</v>
      </c>
      <c r="K6" s="4" t="s">
        <v>112</v>
      </c>
      <c r="L6" s="5" t="s">
        <v>72</v>
      </c>
      <c r="M6" s="5" t="s">
        <v>52</v>
      </c>
      <c r="N6" s="4">
        <v>1</v>
      </c>
      <c r="O6" s="5" t="s">
        <v>70</v>
      </c>
      <c r="P6" s="4" t="s">
        <v>113</v>
      </c>
      <c r="Q6" s="5" t="s">
        <v>74</v>
      </c>
      <c r="R6" s="13" t="s">
        <v>114</v>
      </c>
      <c r="S6" s="4" t="s">
        <v>44</v>
      </c>
      <c r="T6" s="4" t="s">
        <v>57</v>
      </c>
      <c r="U6" s="5" t="s">
        <v>45</v>
      </c>
      <c r="V6" s="4" t="s">
        <v>44</v>
      </c>
      <c r="W6" s="4" t="s">
        <v>44</v>
      </c>
      <c r="X6" s="4" t="s">
        <v>46</v>
      </c>
      <c r="Y6" s="4"/>
      <c r="Z6" s="5" t="s">
        <v>54</v>
      </c>
      <c r="AA6" s="7" t="s">
        <v>115</v>
      </c>
      <c r="AB6" s="7" t="s">
        <v>116</v>
      </c>
      <c r="AC6" s="7"/>
      <c r="AD6" s="7"/>
      <c r="AE6" s="7"/>
      <c r="AF6" s="7"/>
      <c r="AG6" s="7"/>
      <c r="AH6" s="7"/>
    </row>
    <row r="7" spans="1:34" ht="25" customHeight="1" x14ac:dyDescent="0.25">
      <c r="A7" s="9">
        <v>5</v>
      </c>
      <c r="B7" s="5" t="s">
        <v>117</v>
      </c>
      <c r="C7" s="5">
        <v>2015</v>
      </c>
      <c r="D7" s="17">
        <v>42056</v>
      </c>
      <c r="E7" s="5" t="s">
        <v>48</v>
      </c>
      <c r="F7" s="9" t="s">
        <v>55</v>
      </c>
      <c r="G7" s="9" t="s">
        <v>81</v>
      </c>
      <c r="H7" s="9" t="s">
        <v>105</v>
      </c>
      <c r="I7" s="9" t="s">
        <v>118</v>
      </c>
      <c r="J7" s="5" t="s">
        <v>39</v>
      </c>
      <c r="K7" s="4" t="s">
        <v>119</v>
      </c>
      <c r="L7" s="5" t="s">
        <v>51</v>
      </c>
      <c r="M7" s="5" t="s">
        <v>52</v>
      </c>
      <c r="N7" s="4">
        <v>1</v>
      </c>
      <c r="O7" s="5" t="s">
        <v>70</v>
      </c>
      <c r="P7" s="4" t="s">
        <v>120</v>
      </c>
      <c r="Q7" s="5" t="s">
        <v>74</v>
      </c>
      <c r="R7" s="13" t="s">
        <v>121</v>
      </c>
      <c r="S7" s="4" t="s">
        <v>44</v>
      </c>
      <c r="T7" s="4" t="s">
        <v>44</v>
      </c>
      <c r="U7" s="5" t="s">
        <v>45</v>
      </c>
      <c r="V7" s="4" t="s">
        <v>44</v>
      </c>
      <c r="W7" s="4" t="s">
        <v>44</v>
      </c>
      <c r="X7" s="4" t="s">
        <v>46</v>
      </c>
      <c r="Y7" s="4"/>
      <c r="Z7" s="5" t="s">
        <v>54</v>
      </c>
      <c r="AA7" s="7" t="s">
        <v>122</v>
      </c>
      <c r="AB7" s="7" t="s">
        <v>123</v>
      </c>
      <c r="AC7" s="7" t="s">
        <v>124</v>
      </c>
      <c r="AD7" s="7"/>
      <c r="AE7" s="7"/>
      <c r="AF7" s="7"/>
      <c r="AG7" s="7"/>
      <c r="AH7" s="7"/>
    </row>
    <row r="8" spans="1:34" ht="25" customHeight="1" x14ac:dyDescent="0.25">
      <c r="A8" s="9">
        <v>6</v>
      </c>
      <c r="B8" s="5" t="s">
        <v>125</v>
      </c>
      <c r="C8" s="5">
        <v>2015</v>
      </c>
      <c r="D8" s="17">
        <v>42062</v>
      </c>
      <c r="E8" s="5" t="s">
        <v>48</v>
      </c>
      <c r="F8" s="9" t="s">
        <v>55</v>
      </c>
      <c r="G8" s="9" t="s">
        <v>126</v>
      </c>
      <c r="H8" s="9" t="s">
        <v>127</v>
      </c>
      <c r="I8" s="9" t="s">
        <v>60</v>
      </c>
      <c r="J8" s="5" t="s">
        <v>50</v>
      </c>
      <c r="K8" s="4" t="s">
        <v>128</v>
      </c>
      <c r="L8" s="5" t="s">
        <v>41</v>
      </c>
      <c r="M8" s="5" t="s">
        <v>52</v>
      </c>
      <c r="N8" s="4">
        <v>6</v>
      </c>
      <c r="O8" s="5" t="s">
        <v>43</v>
      </c>
      <c r="P8" s="4" t="s">
        <v>129</v>
      </c>
      <c r="Q8" s="5" t="s">
        <v>74</v>
      </c>
      <c r="R8" s="13" t="s">
        <v>130</v>
      </c>
      <c r="S8" s="4" t="s">
        <v>44</v>
      </c>
      <c r="T8" s="4" t="s">
        <v>57</v>
      </c>
      <c r="U8" s="5" t="s">
        <v>45</v>
      </c>
      <c r="V8" s="4" t="s">
        <v>44</v>
      </c>
      <c r="W8" s="4" t="s">
        <v>44</v>
      </c>
      <c r="X8" s="4" t="s">
        <v>46</v>
      </c>
      <c r="Y8" s="4"/>
      <c r="Z8" s="5" t="s">
        <v>54</v>
      </c>
      <c r="AA8" s="7" t="s">
        <v>131</v>
      </c>
      <c r="AB8" s="7" t="s">
        <v>132</v>
      </c>
      <c r="AC8" s="7"/>
      <c r="AD8" s="7"/>
      <c r="AE8" s="7"/>
      <c r="AF8" s="7"/>
      <c r="AG8" s="7"/>
      <c r="AH8" s="7"/>
    </row>
    <row r="9" spans="1:34" ht="25" customHeight="1" x14ac:dyDescent="0.25">
      <c r="A9" s="9">
        <v>7</v>
      </c>
      <c r="B9" s="5" t="s">
        <v>133</v>
      </c>
      <c r="C9" s="5">
        <v>2015</v>
      </c>
      <c r="D9" s="17">
        <v>42062</v>
      </c>
      <c r="E9" s="5" t="s">
        <v>48</v>
      </c>
      <c r="F9" s="9" t="s">
        <v>55</v>
      </c>
      <c r="G9" s="9" t="s">
        <v>126</v>
      </c>
      <c r="H9" s="9" t="s">
        <v>126</v>
      </c>
      <c r="I9" s="9" t="s">
        <v>60</v>
      </c>
      <c r="J9" s="5" t="s">
        <v>50</v>
      </c>
      <c r="K9" s="4" t="s">
        <v>134</v>
      </c>
      <c r="L9" s="5" t="s">
        <v>51</v>
      </c>
      <c r="M9" s="5" t="s">
        <v>42</v>
      </c>
      <c r="N9" s="4">
        <v>6</v>
      </c>
      <c r="O9" s="5" t="s">
        <v>43</v>
      </c>
      <c r="P9" s="4" t="s">
        <v>44</v>
      </c>
      <c r="Q9" s="5" t="s">
        <v>44</v>
      </c>
      <c r="R9" s="13" t="s">
        <v>71</v>
      </c>
      <c r="S9" s="4" t="s">
        <v>44</v>
      </c>
      <c r="T9" s="4" t="s">
        <v>57</v>
      </c>
      <c r="U9" s="5" t="s">
        <v>45</v>
      </c>
      <c r="V9" s="4" t="s">
        <v>44</v>
      </c>
      <c r="W9" s="4" t="s">
        <v>44</v>
      </c>
      <c r="X9" s="4" t="s">
        <v>46</v>
      </c>
      <c r="Y9" s="4"/>
      <c r="Z9" s="5" t="s">
        <v>58</v>
      </c>
      <c r="AA9" s="7" t="s">
        <v>135</v>
      </c>
      <c r="AB9" s="7" t="s">
        <v>136</v>
      </c>
      <c r="AC9" s="7" t="s">
        <v>137</v>
      </c>
      <c r="AD9" s="7" t="s">
        <v>138</v>
      </c>
      <c r="AE9" s="7"/>
      <c r="AF9" s="7"/>
      <c r="AG9" s="7"/>
      <c r="AH9" s="7"/>
    </row>
    <row r="10" spans="1:34" ht="25" customHeight="1" x14ac:dyDescent="0.25">
      <c r="A10" s="9">
        <v>8</v>
      </c>
      <c r="B10" s="5" t="s">
        <v>139</v>
      </c>
      <c r="C10" s="5">
        <v>2015</v>
      </c>
      <c r="D10" s="17">
        <v>42095</v>
      </c>
      <c r="E10" s="5" t="s">
        <v>48</v>
      </c>
      <c r="F10" s="9" t="s">
        <v>49</v>
      </c>
      <c r="G10" s="9" t="s">
        <v>78</v>
      </c>
      <c r="H10" s="9" t="s">
        <v>78</v>
      </c>
      <c r="I10" s="9" t="s">
        <v>97</v>
      </c>
      <c r="J10" s="5" t="s">
        <v>39</v>
      </c>
      <c r="K10" s="4" t="s">
        <v>140</v>
      </c>
      <c r="L10" s="5" t="s">
        <v>41</v>
      </c>
      <c r="M10" s="5" t="s">
        <v>52</v>
      </c>
      <c r="N10" s="4">
        <v>1</v>
      </c>
      <c r="O10" s="5" t="s">
        <v>70</v>
      </c>
      <c r="P10" s="4" t="s">
        <v>141</v>
      </c>
      <c r="Q10" s="5" t="s">
        <v>83</v>
      </c>
      <c r="R10" s="13" t="s">
        <v>77</v>
      </c>
      <c r="S10" s="4" t="s">
        <v>142</v>
      </c>
      <c r="T10" s="4" t="s">
        <v>57</v>
      </c>
      <c r="U10" s="5" t="s">
        <v>45</v>
      </c>
      <c r="V10" s="4" t="s">
        <v>143</v>
      </c>
      <c r="W10" s="4" t="s">
        <v>61</v>
      </c>
      <c r="X10" s="4" t="s">
        <v>46</v>
      </c>
      <c r="Y10" s="4"/>
      <c r="Z10" s="5" t="s">
        <v>47</v>
      </c>
      <c r="AA10" s="7" t="s">
        <v>144</v>
      </c>
      <c r="AB10" s="7" t="s">
        <v>145</v>
      </c>
      <c r="AC10" s="7" t="s">
        <v>146</v>
      </c>
      <c r="AD10" s="7" t="s">
        <v>147</v>
      </c>
      <c r="AE10" s="7" t="s">
        <v>148</v>
      </c>
      <c r="AF10" s="7" t="s">
        <v>149</v>
      </c>
      <c r="AG10" s="7" t="s">
        <v>150</v>
      </c>
      <c r="AH10" s="7" t="s">
        <v>151</v>
      </c>
    </row>
    <row r="11" spans="1:34" ht="25" customHeight="1" x14ac:dyDescent="0.25">
      <c r="A11" s="9">
        <v>9</v>
      </c>
      <c r="B11" s="5" t="s">
        <v>152</v>
      </c>
      <c r="C11" s="5">
        <v>2015</v>
      </c>
      <c r="D11" s="17">
        <v>42114</v>
      </c>
      <c r="E11" s="5" t="s">
        <v>153</v>
      </c>
      <c r="F11" s="9" t="s">
        <v>154</v>
      </c>
      <c r="G11" s="9" t="s">
        <v>155</v>
      </c>
      <c r="H11" s="9" t="s">
        <v>155</v>
      </c>
      <c r="I11" s="9" t="s">
        <v>156</v>
      </c>
      <c r="J11" s="5" t="s">
        <v>50</v>
      </c>
      <c r="K11" s="4" t="s">
        <v>157</v>
      </c>
      <c r="L11" s="5" t="s">
        <v>41</v>
      </c>
      <c r="M11" s="5" t="s">
        <v>42</v>
      </c>
      <c r="N11" s="4">
        <v>2</v>
      </c>
      <c r="O11" s="5" t="s">
        <v>43</v>
      </c>
      <c r="P11" s="4" t="s">
        <v>44</v>
      </c>
      <c r="Q11" s="5" t="s">
        <v>44</v>
      </c>
      <c r="R11" s="13" t="s">
        <v>158</v>
      </c>
      <c r="S11" s="4" t="s">
        <v>159</v>
      </c>
      <c r="T11" s="4" t="s">
        <v>44</v>
      </c>
      <c r="U11" s="5" t="s">
        <v>45</v>
      </c>
      <c r="V11" s="4" t="s">
        <v>44</v>
      </c>
      <c r="W11" s="4" t="s">
        <v>44</v>
      </c>
      <c r="X11" s="4" t="s">
        <v>46</v>
      </c>
      <c r="Y11" s="4"/>
      <c r="Z11" s="5" t="s">
        <v>47</v>
      </c>
      <c r="AA11" s="7" t="s">
        <v>160</v>
      </c>
      <c r="AB11" s="7" t="s">
        <v>161</v>
      </c>
      <c r="AC11" s="7" t="s">
        <v>162</v>
      </c>
      <c r="AD11" s="7" t="s">
        <v>163</v>
      </c>
      <c r="AE11" s="7"/>
      <c r="AF11" s="7" t="s">
        <v>149</v>
      </c>
      <c r="AG11" s="7" t="s">
        <v>150</v>
      </c>
      <c r="AH11" s="7" t="s">
        <v>151</v>
      </c>
    </row>
    <row r="12" spans="1:34" ht="25" customHeight="1" x14ac:dyDescent="0.25">
      <c r="A12" s="9">
        <v>10</v>
      </c>
      <c r="B12" s="5" t="s">
        <v>164</v>
      </c>
      <c r="C12" s="5">
        <v>2015</v>
      </c>
      <c r="D12" s="17">
        <v>42127</v>
      </c>
      <c r="E12" s="5" t="s">
        <v>68</v>
      </c>
      <c r="F12" s="9" t="s">
        <v>165</v>
      </c>
      <c r="G12" s="9" t="s">
        <v>166</v>
      </c>
      <c r="H12" s="9" t="s">
        <v>166</v>
      </c>
      <c r="I12" s="9" t="s">
        <v>118</v>
      </c>
      <c r="J12" s="5" t="s">
        <v>39</v>
      </c>
      <c r="K12" s="4" t="s">
        <v>167</v>
      </c>
      <c r="L12" s="5" t="s">
        <v>72</v>
      </c>
      <c r="M12" s="5" t="s">
        <v>52</v>
      </c>
      <c r="N12" s="4">
        <v>1</v>
      </c>
      <c r="O12" s="5" t="s">
        <v>70</v>
      </c>
      <c r="P12" s="4" t="s">
        <v>44</v>
      </c>
      <c r="Q12" s="5" t="s">
        <v>44</v>
      </c>
      <c r="R12" s="13" t="s">
        <v>168</v>
      </c>
      <c r="S12" s="4" t="s">
        <v>44</v>
      </c>
      <c r="T12" s="4" t="s">
        <v>169</v>
      </c>
      <c r="U12" s="5" t="s">
        <v>45</v>
      </c>
      <c r="V12" s="4" t="s">
        <v>44</v>
      </c>
      <c r="W12" s="4" t="s">
        <v>44</v>
      </c>
      <c r="X12" s="4" t="s">
        <v>46</v>
      </c>
      <c r="Y12" s="4"/>
      <c r="Z12" s="5" t="s">
        <v>54</v>
      </c>
      <c r="AA12" s="7" t="s">
        <v>170</v>
      </c>
      <c r="AB12" s="7" t="s">
        <v>171</v>
      </c>
      <c r="AC12" s="7" t="s">
        <v>172</v>
      </c>
      <c r="AD12" s="7"/>
      <c r="AE12" s="7"/>
      <c r="AF12" s="7" t="s">
        <v>149</v>
      </c>
      <c r="AG12" s="7" t="s">
        <v>150</v>
      </c>
      <c r="AH12" s="7" t="s">
        <v>151</v>
      </c>
    </row>
    <row r="13" spans="1:34" ht="25" customHeight="1" x14ac:dyDescent="0.25">
      <c r="A13" s="9">
        <v>11</v>
      </c>
      <c r="B13" s="5" t="s">
        <v>173</v>
      </c>
      <c r="C13" s="5">
        <v>2015</v>
      </c>
      <c r="D13" s="17">
        <v>42132</v>
      </c>
      <c r="E13" s="5" t="s">
        <v>68</v>
      </c>
      <c r="F13" s="9" t="s">
        <v>165</v>
      </c>
      <c r="G13" s="9" t="s">
        <v>174</v>
      </c>
      <c r="H13" s="9" t="s">
        <v>175</v>
      </c>
      <c r="I13" s="9" t="s">
        <v>118</v>
      </c>
      <c r="J13" s="5" t="s">
        <v>39</v>
      </c>
      <c r="K13" s="4" t="s">
        <v>176</v>
      </c>
      <c r="L13" s="5" t="s">
        <v>72</v>
      </c>
      <c r="M13" s="5" t="s">
        <v>52</v>
      </c>
      <c r="N13" s="4">
        <v>1</v>
      </c>
      <c r="O13" s="5" t="s">
        <v>70</v>
      </c>
      <c r="P13" s="4" t="s">
        <v>44</v>
      </c>
      <c r="Q13" s="5" t="s">
        <v>44</v>
      </c>
      <c r="R13" s="13" t="s">
        <v>177</v>
      </c>
      <c r="S13" s="4" t="s">
        <v>44</v>
      </c>
      <c r="T13" s="4" t="s">
        <v>57</v>
      </c>
      <c r="U13" s="5" t="s">
        <v>45</v>
      </c>
      <c r="V13" s="4" t="s">
        <v>44</v>
      </c>
      <c r="W13" s="4" t="s">
        <v>44</v>
      </c>
      <c r="X13" s="4" t="s">
        <v>46</v>
      </c>
      <c r="Y13" s="4"/>
      <c r="Z13" s="5" t="s">
        <v>54</v>
      </c>
      <c r="AA13" s="7" t="s">
        <v>178</v>
      </c>
      <c r="AB13" s="7" t="s">
        <v>179</v>
      </c>
      <c r="AC13" s="7"/>
      <c r="AD13" s="7"/>
      <c r="AE13" s="7"/>
      <c r="AF13" s="7" t="s">
        <v>149</v>
      </c>
      <c r="AG13" s="7" t="s">
        <v>150</v>
      </c>
      <c r="AH13" s="7" t="s">
        <v>151</v>
      </c>
    </row>
    <row r="14" spans="1:34" ht="25" customHeight="1" x14ac:dyDescent="0.25">
      <c r="A14" s="9">
        <v>12</v>
      </c>
      <c r="B14" s="5" t="s">
        <v>180</v>
      </c>
      <c r="C14" s="5">
        <v>2015</v>
      </c>
      <c r="D14" s="17">
        <v>42164</v>
      </c>
      <c r="E14" s="5" t="s">
        <v>48</v>
      </c>
      <c r="F14" s="9" t="s">
        <v>49</v>
      </c>
      <c r="G14" s="9" t="s">
        <v>64</v>
      </c>
      <c r="H14" s="9" t="s">
        <v>65</v>
      </c>
      <c r="I14" s="9" t="s">
        <v>38</v>
      </c>
      <c r="J14" s="5" t="s">
        <v>39</v>
      </c>
      <c r="K14" s="4" t="s">
        <v>181</v>
      </c>
      <c r="L14" s="5" t="s">
        <v>51</v>
      </c>
      <c r="M14" s="5" t="s">
        <v>52</v>
      </c>
      <c r="N14" s="4">
        <v>1</v>
      </c>
      <c r="O14" s="5" t="s">
        <v>70</v>
      </c>
      <c r="P14" s="4" t="s">
        <v>182</v>
      </c>
      <c r="Q14" s="5" t="s">
        <v>74</v>
      </c>
      <c r="R14" s="13" t="s">
        <v>77</v>
      </c>
      <c r="S14" s="4" t="s">
        <v>44</v>
      </c>
      <c r="T14" s="4" t="s">
        <v>44</v>
      </c>
      <c r="U14" s="5" t="s">
        <v>45</v>
      </c>
      <c r="V14" s="4" t="s">
        <v>44</v>
      </c>
      <c r="W14" s="4" t="s">
        <v>44</v>
      </c>
      <c r="X14" s="4" t="s">
        <v>46</v>
      </c>
      <c r="Y14" s="4"/>
      <c r="Z14" s="5" t="s">
        <v>58</v>
      </c>
      <c r="AA14" s="7" t="s">
        <v>183</v>
      </c>
      <c r="AB14" s="7" t="s">
        <v>184</v>
      </c>
      <c r="AC14" s="7"/>
      <c r="AD14" s="7"/>
      <c r="AE14" s="7"/>
      <c r="AF14" s="7" t="s">
        <v>149</v>
      </c>
      <c r="AG14" s="7" t="s">
        <v>150</v>
      </c>
      <c r="AH14" s="7" t="s">
        <v>151</v>
      </c>
    </row>
    <row r="15" spans="1:34" ht="25" customHeight="1" x14ac:dyDescent="0.25">
      <c r="A15" s="9">
        <v>13</v>
      </c>
      <c r="B15" s="5" t="s">
        <v>185</v>
      </c>
      <c r="C15" s="5">
        <v>2015</v>
      </c>
      <c r="D15" s="17">
        <v>42192</v>
      </c>
      <c r="E15" s="5" t="s">
        <v>48</v>
      </c>
      <c r="F15" s="9" t="s">
        <v>55</v>
      </c>
      <c r="G15" s="9" t="s">
        <v>79</v>
      </c>
      <c r="H15" s="9" t="s">
        <v>79</v>
      </c>
      <c r="I15" s="9" t="s">
        <v>80</v>
      </c>
      <c r="J15" s="5" t="s">
        <v>50</v>
      </c>
      <c r="K15" s="4" t="s">
        <v>186</v>
      </c>
      <c r="L15" s="5" t="s">
        <v>72</v>
      </c>
      <c r="M15" s="5" t="s">
        <v>52</v>
      </c>
      <c r="N15" s="4">
        <v>1</v>
      </c>
      <c r="O15" s="5" t="s">
        <v>70</v>
      </c>
      <c r="P15" s="4" t="s">
        <v>187</v>
      </c>
      <c r="Q15" s="5" t="s">
        <v>74</v>
      </c>
      <c r="R15" s="13" t="s">
        <v>188</v>
      </c>
      <c r="S15" s="4" t="s">
        <v>44</v>
      </c>
      <c r="T15" s="4" t="s">
        <v>44</v>
      </c>
      <c r="U15" s="5" t="s">
        <v>45</v>
      </c>
      <c r="V15" s="4" t="s">
        <v>44</v>
      </c>
      <c r="W15" s="4" t="s">
        <v>44</v>
      </c>
      <c r="X15" s="4" t="s">
        <v>46</v>
      </c>
      <c r="Y15" s="4"/>
      <c r="Z15" s="5" t="s">
        <v>54</v>
      </c>
      <c r="AA15" s="7" t="s">
        <v>189</v>
      </c>
      <c r="AB15" s="7" t="s">
        <v>190</v>
      </c>
      <c r="AC15" s="7"/>
      <c r="AD15" s="7"/>
      <c r="AE15" s="7"/>
      <c r="AF15" s="7" t="s">
        <v>149</v>
      </c>
      <c r="AG15" s="7" t="s">
        <v>150</v>
      </c>
      <c r="AH15" s="7" t="s">
        <v>151</v>
      </c>
    </row>
    <row r="16" spans="1:34" ht="25" customHeight="1" x14ac:dyDescent="0.25">
      <c r="A16" s="9">
        <v>14</v>
      </c>
      <c r="B16" s="5" t="s">
        <v>191</v>
      </c>
      <c r="C16" s="5">
        <v>2015</v>
      </c>
      <c r="D16" s="17">
        <v>42209</v>
      </c>
      <c r="E16" s="5" t="s">
        <v>48</v>
      </c>
      <c r="F16" s="9" t="s">
        <v>49</v>
      </c>
      <c r="G16" s="9" t="s">
        <v>192</v>
      </c>
      <c r="H16" s="9" t="s">
        <v>193</v>
      </c>
      <c r="I16" s="9" t="s">
        <v>80</v>
      </c>
      <c r="J16" s="5" t="s">
        <v>50</v>
      </c>
      <c r="K16" s="4" t="s">
        <v>194</v>
      </c>
      <c r="L16" s="5" t="s">
        <v>51</v>
      </c>
      <c r="M16" s="5" t="s">
        <v>52</v>
      </c>
      <c r="N16" s="4">
        <v>1</v>
      </c>
      <c r="O16" s="5" t="s">
        <v>70</v>
      </c>
      <c r="P16" s="4" t="s">
        <v>44</v>
      </c>
      <c r="Q16" s="5" t="s">
        <v>44</v>
      </c>
      <c r="R16" s="13" t="s">
        <v>195</v>
      </c>
      <c r="S16" s="4" t="s">
        <v>44</v>
      </c>
      <c r="T16" s="4" t="s">
        <v>44</v>
      </c>
      <c r="U16" s="5" t="s">
        <v>45</v>
      </c>
      <c r="V16" s="4" t="s">
        <v>44</v>
      </c>
      <c r="W16" s="4" t="s">
        <v>44</v>
      </c>
      <c r="X16" s="4" t="s">
        <v>46</v>
      </c>
      <c r="Y16" s="4" t="s">
        <v>196</v>
      </c>
      <c r="Z16" s="5" t="s">
        <v>54</v>
      </c>
      <c r="AA16" s="7" t="s">
        <v>197</v>
      </c>
      <c r="AB16" s="7" t="s">
        <v>198</v>
      </c>
      <c r="AC16" s="7" t="s">
        <v>199</v>
      </c>
      <c r="AD16" s="7"/>
      <c r="AE16" s="7"/>
      <c r="AF16" s="7" t="s">
        <v>149</v>
      </c>
      <c r="AG16" s="7" t="s">
        <v>150</v>
      </c>
      <c r="AH16" s="7" t="s">
        <v>151</v>
      </c>
    </row>
    <row r="17" spans="1:34" ht="25" customHeight="1" x14ac:dyDescent="0.25">
      <c r="A17" s="9">
        <v>15</v>
      </c>
      <c r="B17" s="5" t="s">
        <v>200</v>
      </c>
      <c r="C17" s="5">
        <v>2015</v>
      </c>
      <c r="D17" s="17">
        <v>42243</v>
      </c>
      <c r="E17" s="5" t="s">
        <v>36</v>
      </c>
      <c r="F17" s="10" t="s">
        <v>37</v>
      </c>
      <c r="G17" s="9" t="s">
        <v>201</v>
      </c>
      <c r="H17" s="9" t="s">
        <v>202</v>
      </c>
      <c r="I17" s="9" t="s">
        <v>97</v>
      </c>
      <c r="J17" s="5" t="s">
        <v>39</v>
      </c>
      <c r="K17" s="4" t="s">
        <v>203</v>
      </c>
      <c r="L17" s="5" t="s">
        <v>41</v>
      </c>
      <c r="M17" s="5" t="s">
        <v>42</v>
      </c>
      <c r="N17" s="4">
        <v>1</v>
      </c>
      <c r="O17" s="5" t="s">
        <v>70</v>
      </c>
      <c r="P17" s="4" t="s">
        <v>204</v>
      </c>
      <c r="Q17" s="5" t="s">
        <v>83</v>
      </c>
      <c r="R17" s="13" t="s">
        <v>205</v>
      </c>
      <c r="S17" s="4" t="s">
        <v>44</v>
      </c>
      <c r="T17" s="4" t="s">
        <v>44</v>
      </c>
      <c r="U17" s="5" t="s">
        <v>45</v>
      </c>
      <c r="V17" s="4" t="s">
        <v>44</v>
      </c>
      <c r="W17" s="4" t="s">
        <v>44</v>
      </c>
      <c r="X17" s="4" t="s">
        <v>46</v>
      </c>
      <c r="Y17" s="4"/>
      <c r="Z17" s="5" t="s">
        <v>54</v>
      </c>
      <c r="AA17" s="7" t="s">
        <v>206</v>
      </c>
      <c r="AB17" s="7" t="s">
        <v>207</v>
      </c>
      <c r="AC17" s="7" t="s">
        <v>208</v>
      </c>
      <c r="AD17" s="7" t="s">
        <v>209</v>
      </c>
      <c r="AE17" s="7" t="s">
        <v>210</v>
      </c>
      <c r="AF17" s="7" t="s">
        <v>149</v>
      </c>
      <c r="AG17" s="7" t="s">
        <v>150</v>
      </c>
      <c r="AH17" s="7" t="s">
        <v>151</v>
      </c>
    </row>
    <row r="18" spans="1:34" ht="25" customHeight="1" x14ac:dyDescent="0.25">
      <c r="A18" s="9">
        <v>16</v>
      </c>
      <c r="B18" s="5" t="s">
        <v>211</v>
      </c>
      <c r="C18" s="5">
        <v>2015</v>
      </c>
      <c r="D18" s="17">
        <v>42246</v>
      </c>
      <c r="E18" s="5" t="s">
        <v>48</v>
      </c>
      <c r="F18" s="9" t="s">
        <v>49</v>
      </c>
      <c r="G18" s="9" t="s">
        <v>78</v>
      </c>
      <c r="H18" s="9" t="s">
        <v>212</v>
      </c>
      <c r="I18" s="9" t="s">
        <v>80</v>
      </c>
      <c r="J18" s="5" t="s">
        <v>50</v>
      </c>
      <c r="K18" s="4" t="s">
        <v>213</v>
      </c>
      <c r="L18" s="5" t="s">
        <v>51</v>
      </c>
      <c r="M18" s="5" t="s">
        <v>42</v>
      </c>
      <c r="N18" s="4">
        <v>1</v>
      </c>
      <c r="O18" s="5" t="s">
        <v>70</v>
      </c>
      <c r="P18" s="4" t="s">
        <v>44</v>
      </c>
      <c r="Q18" s="5" t="s">
        <v>44</v>
      </c>
      <c r="R18" s="13" t="s">
        <v>121</v>
      </c>
      <c r="S18" s="4" t="s">
        <v>44</v>
      </c>
      <c r="T18" s="4" t="s">
        <v>57</v>
      </c>
      <c r="U18" s="5" t="s">
        <v>45</v>
      </c>
      <c r="V18" s="4" t="s">
        <v>44</v>
      </c>
      <c r="W18" s="4" t="s">
        <v>44</v>
      </c>
      <c r="X18" s="4" t="s">
        <v>46</v>
      </c>
      <c r="Y18" s="4"/>
      <c r="Z18" s="5" t="s">
        <v>54</v>
      </c>
      <c r="AA18" s="7" t="s">
        <v>214</v>
      </c>
      <c r="AB18" s="7" t="s">
        <v>215</v>
      </c>
      <c r="AC18" s="7" t="s">
        <v>216</v>
      </c>
      <c r="AD18" s="7" t="s">
        <v>217</v>
      </c>
      <c r="AE18" s="7" t="s">
        <v>218</v>
      </c>
      <c r="AF18" s="7" t="s">
        <v>149</v>
      </c>
      <c r="AG18" s="7" t="s">
        <v>150</v>
      </c>
      <c r="AH18" s="7" t="s">
        <v>151</v>
      </c>
    </row>
    <row r="19" spans="1:34" ht="25" customHeight="1" x14ac:dyDescent="0.25">
      <c r="A19" s="9">
        <v>17</v>
      </c>
      <c r="B19" s="5" t="s">
        <v>219</v>
      </c>
      <c r="C19" s="5">
        <v>2015</v>
      </c>
      <c r="D19" s="17">
        <v>42255</v>
      </c>
      <c r="E19" s="5" t="s">
        <v>48</v>
      </c>
      <c r="F19" s="9" t="s">
        <v>49</v>
      </c>
      <c r="G19" s="9" t="s">
        <v>192</v>
      </c>
      <c r="H19" s="9" t="s">
        <v>192</v>
      </c>
      <c r="I19" s="9" t="s">
        <v>80</v>
      </c>
      <c r="J19" s="5" t="s">
        <v>50</v>
      </c>
      <c r="K19" s="4" t="s">
        <v>220</v>
      </c>
      <c r="L19" s="5" t="s">
        <v>51</v>
      </c>
      <c r="M19" s="5" t="s">
        <v>52</v>
      </c>
      <c r="N19" s="4">
        <v>1</v>
      </c>
      <c r="O19" s="5" t="s">
        <v>70</v>
      </c>
      <c r="P19" s="4" t="s">
        <v>221</v>
      </c>
      <c r="Q19" s="5" t="s">
        <v>83</v>
      </c>
      <c r="R19" s="13" t="s">
        <v>222</v>
      </c>
      <c r="S19" s="4" t="s">
        <v>44</v>
      </c>
      <c r="T19" s="4" t="s">
        <v>57</v>
      </c>
      <c r="U19" s="5" t="s">
        <v>45</v>
      </c>
      <c r="V19" s="4" t="s">
        <v>44</v>
      </c>
      <c r="W19" s="4" t="s">
        <v>44</v>
      </c>
      <c r="X19" s="4" t="s">
        <v>46</v>
      </c>
      <c r="Y19" s="4"/>
      <c r="Z19" s="5" t="s">
        <v>54</v>
      </c>
      <c r="AA19" s="7" t="s">
        <v>223</v>
      </c>
      <c r="AB19" s="7" t="s">
        <v>224</v>
      </c>
      <c r="AC19" s="7"/>
      <c r="AD19" s="7"/>
      <c r="AE19" s="7"/>
      <c r="AF19" s="7" t="s">
        <v>149</v>
      </c>
      <c r="AG19" s="7" t="s">
        <v>150</v>
      </c>
      <c r="AH19" s="7" t="s">
        <v>151</v>
      </c>
    </row>
    <row r="20" spans="1:34" ht="25" customHeight="1" x14ac:dyDescent="0.25">
      <c r="A20" s="9">
        <v>18</v>
      </c>
      <c r="B20" s="5" t="s">
        <v>225</v>
      </c>
      <c r="C20" s="5">
        <v>2015</v>
      </c>
      <c r="D20" s="17">
        <v>42255</v>
      </c>
      <c r="E20" s="5" t="s">
        <v>48</v>
      </c>
      <c r="F20" s="9" t="s">
        <v>49</v>
      </c>
      <c r="G20" s="9" t="s">
        <v>78</v>
      </c>
      <c r="H20" s="9" t="s">
        <v>226</v>
      </c>
      <c r="I20" s="9" t="s">
        <v>80</v>
      </c>
      <c r="J20" s="5" t="s">
        <v>50</v>
      </c>
      <c r="K20" s="4" t="s">
        <v>220</v>
      </c>
      <c r="L20" s="5" t="s">
        <v>51</v>
      </c>
      <c r="M20" s="5" t="s">
        <v>42</v>
      </c>
      <c r="N20" s="4">
        <v>1</v>
      </c>
      <c r="O20" s="5" t="s">
        <v>70</v>
      </c>
      <c r="P20" s="4" t="s">
        <v>44</v>
      </c>
      <c r="Q20" s="5" t="s">
        <v>44</v>
      </c>
      <c r="R20" s="13" t="s">
        <v>227</v>
      </c>
      <c r="S20" s="4" t="s">
        <v>44</v>
      </c>
      <c r="T20" s="4" t="s">
        <v>57</v>
      </c>
      <c r="U20" s="5" t="s">
        <v>45</v>
      </c>
      <c r="V20" s="4" t="s">
        <v>44</v>
      </c>
      <c r="W20" s="4" t="s">
        <v>44</v>
      </c>
      <c r="X20" s="4" t="s">
        <v>46</v>
      </c>
      <c r="Y20" s="4"/>
      <c r="Z20" s="5" t="s">
        <v>54</v>
      </c>
      <c r="AA20" s="7" t="s">
        <v>223</v>
      </c>
      <c r="AB20" s="7" t="s">
        <v>224</v>
      </c>
      <c r="AC20" s="7"/>
      <c r="AD20" s="7"/>
      <c r="AE20" s="7"/>
      <c r="AF20" s="7"/>
      <c r="AG20" s="7"/>
      <c r="AH20" s="7"/>
    </row>
    <row r="21" spans="1:34" ht="25" customHeight="1" x14ac:dyDescent="0.25">
      <c r="A21" s="9">
        <v>19</v>
      </c>
      <c r="B21" s="5" t="s">
        <v>228</v>
      </c>
      <c r="C21" s="5">
        <v>2015</v>
      </c>
      <c r="D21" s="17">
        <v>42255</v>
      </c>
      <c r="E21" s="5" t="s">
        <v>48</v>
      </c>
      <c r="F21" s="9" t="s">
        <v>55</v>
      </c>
      <c r="G21" s="9" t="s">
        <v>79</v>
      </c>
      <c r="H21" s="9" t="s">
        <v>79</v>
      </c>
      <c r="I21" s="9" t="s">
        <v>229</v>
      </c>
      <c r="J21" s="5" t="s">
        <v>39</v>
      </c>
      <c r="K21" s="4" t="s">
        <v>230</v>
      </c>
      <c r="L21" s="5" t="s">
        <v>72</v>
      </c>
      <c r="M21" s="5" t="s">
        <v>52</v>
      </c>
      <c r="N21" s="4">
        <v>2</v>
      </c>
      <c r="O21" s="5" t="s">
        <v>43</v>
      </c>
      <c r="P21" s="4" t="s">
        <v>44</v>
      </c>
      <c r="Q21" s="5" t="s">
        <v>44</v>
      </c>
      <c r="R21" s="13" t="s">
        <v>231</v>
      </c>
      <c r="S21" s="4" t="s">
        <v>44</v>
      </c>
      <c r="T21" s="4" t="s">
        <v>44</v>
      </c>
      <c r="U21" s="5" t="s">
        <v>45</v>
      </c>
      <c r="V21" s="4" t="s">
        <v>44</v>
      </c>
      <c r="W21" s="4" t="s">
        <v>44</v>
      </c>
      <c r="X21" s="4" t="s">
        <v>46</v>
      </c>
      <c r="Y21" s="4"/>
      <c r="Z21" s="5" t="s">
        <v>58</v>
      </c>
      <c r="AA21" s="7" t="s">
        <v>232</v>
      </c>
      <c r="AB21" s="7" t="s">
        <v>233</v>
      </c>
      <c r="AC21" s="7"/>
      <c r="AD21" s="7"/>
      <c r="AE21" s="7"/>
      <c r="AF21" s="7"/>
      <c r="AG21" s="7"/>
      <c r="AH21" s="7"/>
    </row>
    <row r="22" spans="1:34" ht="25" customHeight="1" x14ac:dyDescent="0.25">
      <c r="A22" s="9">
        <v>20</v>
      </c>
      <c r="B22" s="5" t="s">
        <v>234</v>
      </c>
      <c r="C22" s="5">
        <v>2015</v>
      </c>
      <c r="D22" s="17">
        <v>42257</v>
      </c>
      <c r="E22" s="5" t="s">
        <v>48</v>
      </c>
      <c r="F22" s="9" t="s">
        <v>49</v>
      </c>
      <c r="G22" s="9" t="s">
        <v>64</v>
      </c>
      <c r="H22" s="9" t="s">
        <v>65</v>
      </c>
      <c r="I22" s="9" t="s">
        <v>229</v>
      </c>
      <c r="J22" s="5" t="s">
        <v>39</v>
      </c>
      <c r="K22" s="4" t="s">
        <v>235</v>
      </c>
      <c r="L22" s="5" t="s">
        <v>51</v>
      </c>
      <c r="M22" s="5" t="s">
        <v>52</v>
      </c>
      <c r="N22" s="4">
        <v>2</v>
      </c>
      <c r="O22" s="5" t="s">
        <v>43</v>
      </c>
      <c r="P22" s="4" t="s">
        <v>236</v>
      </c>
      <c r="Q22" s="5" t="s">
        <v>74</v>
      </c>
      <c r="R22" s="13" t="s">
        <v>237</v>
      </c>
      <c r="S22" s="4" t="s">
        <v>44</v>
      </c>
      <c r="T22" s="4" t="s">
        <v>57</v>
      </c>
      <c r="U22" s="5" t="s">
        <v>45</v>
      </c>
      <c r="V22" s="4" t="s">
        <v>44</v>
      </c>
      <c r="W22" s="4" t="s">
        <v>44</v>
      </c>
      <c r="X22" s="4" t="s">
        <v>46</v>
      </c>
      <c r="Y22" s="4"/>
      <c r="Z22" s="5" t="s">
        <v>58</v>
      </c>
      <c r="AA22" s="7" t="s">
        <v>238</v>
      </c>
      <c r="AB22" s="7" t="s">
        <v>239</v>
      </c>
      <c r="AC22" s="7"/>
      <c r="AD22" s="7"/>
      <c r="AE22" s="7"/>
      <c r="AF22" s="7"/>
      <c r="AG22" s="7"/>
      <c r="AH22" s="7"/>
    </row>
    <row r="23" spans="1:34" ht="25" customHeight="1" x14ac:dyDescent="0.25">
      <c r="A23" s="9">
        <v>21</v>
      </c>
      <c r="B23" s="5" t="s">
        <v>240</v>
      </c>
      <c r="C23" s="5">
        <v>2015</v>
      </c>
      <c r="D23" s="17">
        <v>42267</v>
      </c>
      <c r="E23" s="5" t="s">
        <v>48</v>
      </c>
      <c r="F23" s="9" t="s">
        <v>55</v>
      </c>
      <c r="G23" s="9" t="s">
        <v>76</v>
      </c>
      <c r="H23" s="9" t="s">
        <v>241</v>
      </c>
      <c r="I23" s="9" t="s">
        <v>63</v>
      </c>
      <c r="J23" s="5" t="s">
        <v>39</v>
      </c>
      <c r="K23" s="4" t="s">
        <v>242</v>
      </c>
      <c r="L23" s="5" t="s">
        <v>51</v>
      </c>
      <c r="M23" s="5" t="s">
        <v>42</v>
      </c>
      <c r="N23" s="4">
        <v>11</v>
      </c>
      <c r="O23" s="5" t="s">
        <v>43</v>
      </c>
      <c r="P23" s="4" t="s">
        <v>243</v>
      </c>
      <c r="Q23" s="5" t="s">
        <v>53</v>
      </c>
      <c r="R23" s="13" t="s">
        <v>244</v>
      </c>
      <c r="S23" s="4" t="s">
        <v>44</v>
      </c>
      <c r="T23" s="4" t="s">
        <v>44</v>
      </c>
      <c r="U23" s="5" t="s">
        <v>45</v>
      </c>
      <c r="V23" s="4" t="s">
        <v>245</v>
      </c>
      <c r="W23" s="4" t="s">
        <v>61</v>
      </c>
      <c r="X23" s="4" t="s">
        <v>62</v>
      </c>
      <c r="Y23" s="4" t="s">
        <v>246</v>
      </c>
      <c r="Z23" s="5" t="s">
        <v>47</v>
      </c>
      <c r="AA23" s="7" t="s">
        <v>247</v>
      </c>
      <c r="AB23" s="7" t="s">
        <v>248</v>
      </c>
      <c r="AC23" s="7" t="s">
        <v>249</v>
      </c>
      <c r="AD23" s="7" t="s">
        <v>250</v>
      </c>
      <c r="AE23" s="7" t="s">
        <v>251</v>
      </c>
      <c r="AF23" s="7"/>
      <c r="AG23" s="7"/>
      <c r="AH23" s="7"/>
    </row>
    <row r="24" spans="1:34" ht="25" customHeight="1" x14ac:dyDescent="0.25">
      <c r="A24" s="9">
        <v>22</v>
      </c>
      <c r="B24" s="5" t="s">
        <v>252</v>
      </c>
      <c r="C24" s="5">
        <v>2015</v>
      </c>
      <c r="D24" s="17">
        <v>42270</v>
      </c>
      <c r="E24" s="5" t="s">
        <v>48</v>
      </c>
      <c r="F24" s="9" t="s">
        <v>49</v>
      </c>
      <c r="G24" s="9" t="s">
        <v>253</v>
      </c>
      <c r="H24" s="9" t="s">
        <v>253</v>
      </c>
      <c r="I24" s="9" t="s">
        <v>97</v>
      </c>
      <c r="J24" s="5" t="s">
        <v>39</v>
      </c>
      <c r="K24" s="4" t="s">
        <v>254</v>
      </c>
      <c r="L24" s="5" t="s">
        <v>51</v>
      </c>
      <c r="M24" s="5" t="s">
        <v>52</v>
      </c>
      <c r="N24" s="4">
        <v>1</v>
      </c>
      <c r="O24" s="5" t="s">
        <v>70</v>
      </c>
      <c r="P24" s="4" t="s">
        <v>255</v>
      </c>
      <c r="Q24" s="5" t="s">
        <v>74</v>
      </c>
      <c r="R24" s="13" t="s">
        <v>256</v>
      </c>
      <c r="S24" s="4" t="s">
        <v>44</v>
      </c>
      <c r="T24" s="4" t="s">
        <v>44</v>
      </c>
      <c r="U24" s="5" t="s">
        <v>45</v>
      </c>
      <c r="V24" s="4" t="s">
        <v>44</v>
      </c>
      <c r="W24" s="4" t="s">
        <v>44</v>
      </c>
      <c r="X24" s="4" t="s">
        <v>46</v>
      </c>
      <c r="Y24" s="4"/>
      <c r="Z24" s="5" t="s">
        <v>54</v>
      </c>
      <c r="AA24" s="7" t="s">
        <v>257</v>
      </c>
      <c r="AB24" s="7" t="s">
        <v>258</v>
      </c>
      <c r="AC24" s="7"/>
      <c r="AD24" s="7"/>
      <c r="AE24" s="7"/>
      <c r="AF24" s="7"/>
      <c r="AG24" s="7"/>
      <c r="AH24" s="7"/>
    </row>
    <row r="25" spans="1:34" ht="25" customHeight="1" x14ac:dyDescent="0.25">
      <c r="A25" s="9">
        <v>23</v>
      </c>
      <c r="B25" s="5" t="s">
        <v>259</v>
      </c>
      <c r="C25" s="5">
        <v>2015</v>
      </c>
      <c r="D25" s="17">
        <v>42281</v>
      </c>
      <c r="E25" s="5" t="s">
        <v>36</v>
      </c>
      <c r="F25" s="10" t="s">
        <v>37</v>
      </c>
      <c r="G25" s="9" t="s">
        <v>260</v>
      </c>
      <c r="H25" s="9" t="s">
        <v>261</v>
      </c>
      <c r="I25" s="9" t="s">
        <v>82</v>
      </c>
      <c r="J25" s="5" t="s">
        <v>39</v>
      </c>
      <c r="K25" s="4" t="s">
        <v>262</v>
      </c>
      <c r="L25" s="5" t="s">
        <v>51</v>
      </c>
      <c r="M25" s="5" t="s">
        <v>52</v>
      </c>
      <c r="N25" s="4">
        <v>1</v>
      </c>
      <c r="O25" s="5" t="s">
        <v>70</v>
      </c>
      <c r="P25" s="4" t="s">
        <v>263</v>
      </c>
      <c r="Q25" s="5" t="s">
        <v>74</v>
      </c>
      <c r="R25" s="13" t="s">
        <v>264</v>
      </c>
      <c r="S25" s="4" t="s">
        <v>44</v>
      </c>
      <c r="T25" s="4" t="s">
        <v>44</v>
      </c>
      <c r="U25" s="5" t="s">
        <v>45</v>
      </c>
      <c r="V25" s="4" t="s">
        <v>44</v>
      </c>
      <c r="W25" s="4" t="s">
        <v>44</v>
      </c>
      <c r="X25" s="4" t="s">
        <v>46</v>
      </c>
      <c r="Y25" s="4"/>
      <c r="Z25" s="5" t="s">
        <v>54</v>
      </c>
      <c r="AA25" s="7" t="s">
        <v>265</v>
      </c>
      <c r="AB25" s="7" t="s">
        <v>266</v>
      </c>
      <c r="AC25" s="7"/>
      <c r="AD25" s="7"/>
      <c r="AE25" s="7"/>
      <c r="AF25" s="7"/>
      <c r="AG25" s="7"/>
      <c r="AH25" s="7"/>
    </row>
    <row r="26" spans="1:34" ht="25" customHeight="1" x14ac:dyDescent="0.25">
      <c r="A26" s="9">
        <v>24</v>
      </c>
      <c r="B26" s="5" t="s">
        <v>267</v>
      </c>
      <c r="C26" s="5">
        <v>2015</v>
      </c>
      <c r="D26" s="17">
        <v>42282</v>
      </c>
      <c r="E26" s="5" t="s">
        <v>36</v>
      </c>
      <c r="F26" s="10" t="s">
        <v>37</v>
      </c>
      <c r="G26" s="9" t="s">
        <v>260</v>
      </c>
      <c r="H26" s="9" t="s">
        <v>268</v>
      </c>
      <c r="I26" s="9" t="s">
        <v>269</v>
      </c>
      <c r="J26" s="5" t="s">
        <v>50</v>
      </c>
      <c r="K26" s="4" t="s">
        <v>270</v>
      </c>
      <c r="L26" s="5" t="s">
        <v>51</v>
      </c>
      <c r="M26" s="5" t="s">
        <v>42</v>
      </c>
      <c r="N26" s="4">
        <v>1</v>
      </c>
      <c r="O26" s="5" t="s">
        <v>70</v>
      </c>
      <c r="P26" s="4" t="s">
        <v>271</v>
      </c>
      <c r="Q26" s="5" t="s">
        <v>74</v>
      </c>
      <c r="R26" s="13" t="s">
        <v>272</v>
      </c>
      <c r="S26" s="4" t="s">
        <v>44</v>
      </c>
      <c r="T26" s="4" t="s">
        <v>44</v>
      </c>
      <c r="U26" s="5" t="s">
        <v>45</v>
      </c>
      <c r="V26" s="4" t="s">
        <v>44</v>
      </c>
      <c r="W26" s="4" t="s">
        <v>44</v>
      </c>
      <c r="X26" s="4" t="s">
        <v>46</v>
      </c>
      <c r="Y26" s="4" t="s">
        <v>273</v>
      </c>
      <c r="Z26" s="5" t="s">
        <v>54</v>
      </c>
      <c r="AA26" s="7" t="s">
        <v>274</v>
      </c>
      <c r="AB26" s="7" t="s">
        <v>275</v>
      </c>
      <c r="AC26" s="7"/>
      <c r="AD26" s="7"/>
      <c r="AE26" s="7"/>
      <c r="AF26" s="7"/>
      <c r="AG26" s="7"/>
      <c r="AH26" s="7"/>
    </row>
    <row r="27" spans="1:34" ht="25" customHeight="1" x14ac:dyDescent="0.25">
      <c r="A27" s="9">
        <v>25</v>
      </c>
      <c r="B27" s="5" t="s">
        <v>276</v>
      </c>
      <c r="C27" s="5">
        <v>2015</v>
      </c>
      <c r="D27" s="17">
        <v>42289</v>
      </c>
      <c r="E27" s="5" t="s">
        <v>48</v>
      </c>
      <c r="F27" s="9" t="s">
        <v>55</v>
      </c>
      <c r="G27" s="9" t="s">
        <v>126</v>
      </c>
      <c r="H27" s="9" t="s">
        <v>126</v>
      </c>
      <c r="I27" s="9" t="s">
        <v>66</v>
      </c>
      <c r="J27" s="5" t="s">
        <v>39</v>
      </c>
      <c r="K27" s="4" t="s">
        <v>277</v>
      </c>
      <c r="L27" s="5" t="s">
        <v>51</v>
      </c>
      <c r="M27" s="5" t="s">
        <v>73</v>
      </c>
      <c r="N27" s="4">
        <v>2</v>
      </c>
      <c r="O27" s="5" t="s">
        <v>43</v>
      </c>
      <c r="P27" s="4" t="s">
        <v>278</v>
      </c>
      <c r="Q27" s="5" t="s">
        <v>74</v>
      </c>
      <c r="R27" s="13" t="s">
        <v>279</v>
      </c>
      <c r="S27" s="4" t="s">
        <v>44</v>
      </c>
      <c r="T27" s="4" t="s">
        <v>44</v>
      </c>
      <c r="U27" s="5" t="s">
        <v>45</v>
      </c>
      <c r="V27" s="4" t="s">
        <v>44</v>
      </c>
      <c r="W27" s="4" t="s">
        <v>44</v>
      </c>
      <c r="X27" s="4" t="s">
        <v>46</v>
      </c>
      <c r="Y27" s="4"/>
      <c r="Z27" s="5" t="s">
        <v>54</v>
      </c>
      <c r="AA27" s="7" t="s">
        <v>280</v>
      </c>
      <c r="AB27" s="7" t="s">
        <v>281</v>
      </c>
      <c r="AC27" s="7" t="s">
        <v>282</v>
      </c>
      <c r="AD27" s="7" t="s">
        <v>282</v>
      </c>
      <c r="AE27" s="7" t="s">
        <v>283</v>
      </c>
      <c r="AF27" s="7"/>
      <c r="AG27" s="7"/>
      <c r="AH27" s="7"/>
    </row>
    <row r="28" spans="1:34" ht="25" customHeight="1" x14ac:dyDescent="0.25">
      <c r="A28" s="9">
        <v>26</v>
      </c>
      <c r="B28" s="5" t="s">
        <v>284</v>
      </c>
      <c r="C28" s="5">
        <v>2015</v>
      </c>
      <c r="D28" s="17">
        <v>42292</v>
      </c>
      <c r="E28" s="5" t="s">
        <v>48</v>
      </c>
      <c r="F28" s="9" t="s">
        <v>49</v>
      </c>
      <c r="G28" s="9" t="s">
        <v>285</v>
      </c>
      <c r="H28" s="9" t="s">
        <v>286</v>
      </c>
      <c r="I28" s="9" t="s">
        <v>118</v>
      </c>
      <c r="J28" s="5" t="s">
        <v>39</v>
      </c>
      <c r="K28" s="4" t="s">
        <v>287</v>
      </c>
      <c r="L28" s="5" t="s">
        <v>72</v>
      </c>
      <c r="M28" s="5" t="s">
        <v>73</v>
      </c>
      <c r="N28" s="4">
        <v>1</v>
      </c>
      <c r="O28" s="5" t="s">
        <v>70</v>
      </c>
      <c r="P28" s="4" t="s">
        <v>288</v>
      </c>
      <c r="Q28" s="5" t="s">
        <v>53</v>
      </c>
      <c r="R28" s="13" t="s">
        <v>289</v>
      </c>
      <c r="S28" s="4" t="s">
        <v>44</v>
      </c>
      <c r="T28" s="4" t="s">
        <v>44</v>
      </c>
      <c r="U28" s="5" t="s">
        <v>45</v>
      </c>
      <c r="V28" s="4" t="s">
        <v>44</v>
      </c>
      <c r="W28" s="4" t="s">
        <v>44</v>
      </c>
      <c r="X28" s="4" t="s">
        <v>46</v>
      </c>
      <c r="Y28" s="4"/>
      <c r="Z28" s="5" t="s">
        <v>54</v>
      </c>
      <c r="AA28" s="7" t="s">
        <v>290</v>
      </c>
      <c r="AB28" s="7" t="s">
        <v>291</v>
      </c>
      <c r="AC28" s="7"/>
      <c r="AD28" s="7"/>
      <c r="AE28" s="7"/>
      <c r="AF28" s="7"/>
      <c r="AG28" s="7"/>
      <c r="AH28" s="7"/>
    </row>
    <row r="29" spans="1:34" ht="25" customHeight="1" x14ac:dyDescent="0.25">
      <c r="A29" s="9">
        <v>27</v>
      </c>
      <c r="B29" s="5" t="s">
        <v>292</v>
      </c>
      <c r="C29" s="5">
        <v>2015</v>
      </c>
      <c r="D29" s="17">
        <v>42300</v>
      </c>
      <c r="E29" s="5" t="s">
        <v>36</v>
      </c>
      <c r="F29" s="10" t="s">
        <v>37</v>
      </c>
      <c r="G29" s="9" t="s">
        <v>293</v>
      </c>
      <c r="H29" s="9" t="s">
        <v>294</v>
      </c>
      <c r="I29" s="9" t="s">
        <v>97</v>
      </c>
      <c r="J29" s="5" t="s">
        <v>39</v>
      </c>
      <c r="K29" s="4" t="s">
        <v>295</v>
      </c>
      <c r="L29" s="5" t="s">
        <v>51</v>
      </c>
      <c r="M29" s="5" t="s">
        <v>42</v>
      </c>
      <c r="N29" s="4">
        <v>1</v>
      </c>
      <c r="O29" s="5" t="s">
        <v>70</v>
      </c>
      <c r="P29" s="4" t="s">
        <v>296</v>
      </c>
      <c r="Q29" s="5" t="s">
        <v>74</v>
      </c>
      <c r="R29" s="13" t="s">
        <v>121</v>
      </c>
      <c r="S29" s="4" t="s">
        <v>44</v>
      </c>
      <c r="T29" s="4" t="s">
        <v>44</v>
      </c>
      <c r="U29" s="5" t="s">
        <v>45</v>
      </c>
      <c r="V29" s="4" t="s">
        <v>44</v>
      </c>
      <c r="W29" s="4" t="s">
        <v>44</v>
      </c>
      <c r="X29" s="4" t="s">
        <v>46</v>
      </c>
      <c r="Y29" s="4"/>
      <c r="Z29" s="5" t="s">
        <v>54</v>
      </c>
      <c r="AA29" s="7" t="s">
        <v>297</v>
      </c>
      <c r="AB29" s="7" t="s">
        <v>298</v>
      </c>
      <c r="AC29" s="7" t="s">
        <v>299</v>
      </c>
      <c r="AD29" s="7"/>
      <c r="AE29" s="7"/>
      <c r="AF29" s="7"/>
      <c r="AG29" s="7"/>
      <c r="AH29" s="7"/>
    </row>
    <row r="30" spans="1:34" ht="25" customHeight="1" x14ac:dyDescent="0.25">
      <c r="A30" s="9">
        <v>28</v>
      </c>
      <c r="B30" s="5" t="s">
        <v>300</v>
      </c>
      <c r="C30" s="5">
        <v>2015</v>
      </c>
      <c r="D30" s="17">
        <v>42302</v>
      </c>
      <c r="E30" s="5" t="s">
        <v>68</v>
      </c>
      <c r="F30" s="9" t="s">
        <v>301</v>
      </c>
      <c r="G30" s="9" t="s">
        <v>302</v>
      </c>
      <c r="H30" s="9" t="s">
        <v>303</v>
      </c>
      <c r="I30" s="9" t="s">
        <v>304</v>
      </c>
      <c r="J30" s="5" t="s">
        <v>39</v>
      </c>
      <c r="K30" s="4" t="s">
        <v>305</v>
      </c>
      <c r="L30" s="5" t="s">
        <v>41</v>
      </c>
      <c r="M30" s="5" t="s">
        <v>73</v>
      </c>
      <c r="N30" s="4">
        <v>3</v>
      </c>
      <c r="O30" s="5" t="s">
        <v>43</v>
      </c>
      <c r="P30" s="4" t="s">
        <v>306</v>
      </c>
      <c r="Q30" s="5" t="s">
        <v>83</v>
      </c>
      <c r="R30" s="13" t="s">
        <v>307</v>
      </c>
      <c r="S30" s="4" t="s">
        <v>308</v>
      </c>
      <c r="T30" s="4" t="s">
        <v>44</v>
      </c>
      <c r="U30" s="5" t="s">
        <v>45</v>
      </c>
      <c r="V30" s="4" t="s">
        <v>309</v>
      </c>
      <c r="W30" s="4" t="s">
        <v>61</v>
      </c>
      <c r="X30" s="4" t="s">
        <v>46</v>
      </c>
      <c r="Y30" s="4"/>
      <c r="Z30" s="5" t="s">
        <v>47</v>
      </c>
      <c r="AA30" s="7" t="s">
        <v>310</v>
      </c>
      <c r="AB30" s="7" t="s">
        <v>311</v>
      </c>
      <c r="AC30" s="7" t="s">
        <v>312</v>
      </c>
      <c r="AD30" s="7"/>
      <c r="AE30" s="7"/>
      <c r="AF30" s="7"/>
      <c r="AG30" s="7"/>
      <c r="AH30" s="7"/>
    </row>
    <row r="31" spans="1:34" ht="25" customHeight="1" x14ac:dyDescent="0.25">
      <c r="A31" s="9">
        <v>29</v>
      </c>
      <c r="B31" s="5" t="s">
        <v>313</v>
      </c>
      <c r="C31" s="5">
        <v>2015</v>
      </c>
      <c r="D31" s="17">
        <v>42307</v>
      </c>
      <c r="E31" s="5" t="s">
        <v>36</v>
      </c>
      <c r="F31" s="10" t="s">
        <v>37</v>
      </c>
      <c r="G31" s="9" t="s">
        <v>260</v>
      </c>
      <c r="H31" s="9" t="s">
        <v>268</v>
      </c>
      <c r="I31" s="9" t="s">
        <v>44</v>
      </c>
      <c r="J31" s="5" t="s">
        <v>44</v>
      </c>
      <c r="K31" s="4" t="s">
        <v>314</v>
      </c>
      <c r="L31" s="5" t="s">
        <v>72</v>
      </c>
      <c r="M31" s="5" t="s">
        <v>73</v>
      </c>
      <c r="N31" s="4">
        <v>1</v>
      </c>
      <c r="O31" s="5" t="s">
        <v>70</v>
      </c>
      <c r="P31" s="4" t="s">
        <v>315</v>
      </c>
      <c r="Q31" s="5" t="s">
        <v>83</v>
      </c>
      <c r="R31" s="13" t="s">
        <v>316</v>
      </c>
      <c r="S31" s="4" t="s">
        <v>44</v>
      </c>
      <c r="T31" s="4" t="s">
        <v>44</v>
      </c>
      <c r="U31" s="5" t="s">
        <v>45</v>
      </c>
      <c r="V31" s="4" t="s">
        <v>44</v>
      </c>
      <c r="W31" s="4" t="s">
        <v>44</v>
      </c>
      <c r="X31" s="4" t="s">
        <v>46</v>
      </c>
      <c r="Y31" s="4"/>
      <c r="Z31" s="5" t="s">
        <v>54</v>
      </c>
      <c r="AA31" s="7" t="s">
        <v>317</v>
      </c>
      <c r="AB31" s="7" t="s">
        <v>318</v>
      </c>
      <c r="AC31" s="7"/>
      <c r="AD31" s="7"/>
      <c r="AE31" s="7"/>
      <c r="AF31" s="7"/>
      <c r="AG31" s="7"/>
      <c r="AH31" s="7"/>
    </row>
    <row r="32" spans="1:34" ht="25" customHeight="1" x14ac:dyDescent="0.25">
      <c r="A32" s="9">
        <v>30</v>
      </c>
      <c r="B32" s="5" t="s">
        <v>319</v>
      </c>
      <c r="C32" s="5">
        <v>2015</v>
      </c>
      <c r="D32" s="17">
        <v>42324</v>
      </c>
      <c r="E32" s="5" t="s">
        <v>48</v>
      </c>
      <c r="F32" s="9" t="s">
        <v>49</v>
      </c>
      <c r="G32" s="9" t="s">
        <v>320</v>
      </c>
      <c r="H32" s="9" t="s">
        <v>321</v>
      </c>
      <c r="I32" s="9" t="s">
        <v>44</v>
      </c>
      <c r="J32" s="5" t="s">
        <v>44</v>
      </c>
      <c r="K32" s="4" t="s">
        <v>40</v>
      </c>
      <c r="L32" s="5" t="s">
        <v>51</v>
      </c>
      <c r="M32" s="5" t="s">
        <v>42</v>
      </c>
      <c r="N32" s="4">
        <v>3</v>
      </c>
      <c r="O32" s="5" t="s">
        <v>43</v>
      </c>
      <c r="P32" s="4" t="s">
        <v>44</v>
      </c>
      <c r="Q32" s="5" t="s">
        <v>44</v>
      </c>
      <c r="R32" s="13" t="s">
        <v>322</v>
      </c>
      <c r="S32" s="4" t="s">
        <v>44</v>
      </c>
      <c r="T32" s="4" t="s">
        <v>57</v>
      </c>
      <c r="U32" s="5" t="s">
        <v>45</v>
      </c>
      <c r="V32" s="4" t="s">
        <v>44</v>
      </c>
      <c r="W32" s="4" t="s">
        <v>44</v>
      </c>
      <c r="X32" s="4" t="s">
        <v>46</v>
      </c>
      <c r="Y32" s="4"/>
      <c r="Z32" s="5" t="s">
        <v>58</v>
      </c>
      <c r="AA32" s="7" t="s">
        <v>323</v>
      </c>
      <c r="AB32" s="7" t="s">
        <v>324</v>
      </c>
      <c r="AC32" s="7" t="s">
        <v>325</v>
      </c>
      <c r="AD32" s="7"/>
      <c r="AE32" s="7"/>
      <c r="AF32" s="7"/>
      <c r="AG32" s="7"/>
      <c r="AH32" s="7"/>
    </row>
    <row r="33" spans="1:34" ht="25" customHeight="1" x14ac:dyDescent="0.25">
      <c r="A33" s="9">
        <v>31</v>
      </c>
      <c r="B33" s="5" t="s">
        <v>326</v>
      </c>
      <c r="C33" s="5">
        <v>2015</v>
      </c>
      <c r="D33" s="17">
        <v>42354</v>
      </c>
      <c r="E33" s="5" t="s">
        <v>48</v>
      </c>
      <c r="F33" s="9" t="s">
        <v>55</v>
      </c>
      <c r="G33" s="9" t="s">
        <v>76</v>
      </c>
      <c r="H33" s="9" t="s">
        <v>76</v>
      </c>
      <c r="I33" s="9" t="s">
        <v>66</v>
      </c>
      <c r="J33" s="5" t="s">
        <v>39</v>
      </c>
      <c r="K33" s="4" t="s">
        <v>327</v>
      </c>
      <c r="L33" s="5" t="s">
        <v>72</v>
      </c>
      <c r="M33" s="5" t="s">
        <v>73</v>
      </c>
      <c r="N33" s="4">
        <v>2</v>
      </c>
      <c r="O33" s="5" t="s">
        <v>43</v>
      </c>
      <c r="P33" s="4" t="s">
        <v>44</v>
      </c>
      <c r="Q33" s="5" t="s">
        <v>44</v>
      </c>
      <c r="R33" s="13" t="s">
        <v>328</v>
      </c>
      <c r="S33" s="4" t="s">
        <v>44</v>
      </c>
      <c r="T33" s="4" t="s">
        <v>44</v>
      </c>
      <c r="U33" s="5" t="s">
        <v>45</v>
      </c>
      <c r="V33" s="4" t="s">
        <v>329</v>
      </c>
      <c r="W33" s="4" t="s">
        <v>61</v>
      </c>
      <c r="X33" s="4" t="s">
        <v>46</v>
      </c>
      <c r="Y33" s="4"/>
      <c r="Z33" s="5" t="s">
        <v>47</v>
      </c>
      <c r="AA33" s="7" t="s">
        <v>330</v>
      </c>
      <c r="AB33" s="7" t="s">
        <v>331</v>
      </c>
      <c r="AC33" s="7" t="s">
        <v>332</v>
      </c>
      <c r="AD33" s="7" t="s">
        <v>333</v>
      </c>
      <c r="AE33" s="7" t="s">
        <v>334</v>
      </c>
      <c r="AF33" s="7"/>
      <c r="AG33" s="7"/>
      <c r="AH33" s="7"/>
    </row>
    <row r="34" spans="1:34" ht="25" customHeight="1" x14ac:dyDescent="0.25">
      <c r="A34" s="9">
        <v>32</v>
      </c>
      <c r="B34" s="5" t="s">
        <v>335</v>
      </c>
      <c r="C34" s="5">
        <v>2015</v>
      </c>
      <c r="D34" s="17">
        <v>42360</v>
      </c>
      <c r="E34" s="5" t="s">
        <v>48</v>
      </c>
      <c r="F34" s="9" t="s">
        <v>49</v>
      </c>
      <c r="G34" s="9" t="s">
        <v>78</v>
      </c>
      <c r="H34" s="9" t="s">
        <v>78</v>
      </c>
      <c r="I34" s="9" t="s">
        <v>66</v>
      </c>
      <c r="J34" s="5" t="s">
        <v>39</v>
      </c>
      <c r="K34" s="4" t="s">
        <v>336</v>
      </c>
      <c r="L34" s="5" t="s">
        <v>72</v>
      </c>
      <c r="M34" s="5" t="s">
        <v>52</v>
      </c>
      <c r="N34" s="4">
        <v>1</v>
      </c>
      <c r="O34" s="5" t="s">
        <v>70</v>
      </c>
      <c r="P34" s="4" t="s">
        <v>44</v>
      </c>
      <c r="Q34" s="5" t="s">
        <v>44</v>
      </c>
      <c r="R34" s="13" t="s">
        <v>77</v>
      </c>
      <c r="S34" s="4" t="s">
        <v>44</v>
      </c>
      <c r="T34" s="4" t="s">
        <v>57</v>
      </c>
      <c r="U34" s="5" t="s">
        <v>45</v>
      </c>
      <c r="V34" s="4" t="s">
        <v>44</v>
      </c>
      <c r="W34" s="4" t="s">
        <v>44</v>
      </c>
      <c r="X34" s="4" t="s">
        <v>46</v>
      </c>
      <c r="Y34" s="4"/>
      <c r="Z34" s="5" t="s">
        <v>58</v>
      </c>
      <c r="AA34" s="7" t="s">
        <v>337</v>
      </c>
      <c r="AB34" s="7" t="s">
        <v>338</v>
      </c>
      <c r="AC34" s="7" t="s">
        <v>339</v>
      </c>
      <c r="AD34" s="7" t="s">
        <v>340</v>
      </c>
      <c r="AE34" s="7" t="s">
        <v>341</v>
      </c>
      <c r="AF34" s="7"/>
      <c r="AG34" s="7"/>
      <c r="AH34" s="7"/>
    </row>
    <row r="35" spans="1:34" ht="25" customHeight="1" x14ac:dyDescent="0.25">
      <c r="A35" s="9">
        <v>33</v>
      </c>
      <c r="B35" s="5" t="s">
        <v>342</v>
      </c>
      <c r="C35" s="5">
        <v>2015</v>
      </c>
      <c r="D35" s="17">
        <v>42366</v>
      </c>
      <c r="E35" s="5" t="s">
        <v>48</v>
      </c>
      <c r="F35" s="9" t="s">
        <v>49</v>
      </c>
      <c r="G35" s="9" t="s">
        <v>64</v>
      </c>
      <c r="H35" s="9" t="s">
        <v>343</v>
      </c>
      <c r="I35" s="9" t="s">
        <v>66</v>
      </c>
      <c r="J35" s="5" t="s">
        <v>39</v>
      </c>
      <c r="K35" s="4" t="s">
        <v>344</v>
      </c>
      <c r="L35" s="5" t="s">
        <v>72</v>
      </c>
      <c r="M35" s="5" t="s">
        <v>52</v>
      </c>
      <c r="N35" s="4">
        <v>1</v>
      </c>
      <c r="O35" s="5" t="s">
        <v>70</v>
      </c>
      <c r="P35" s="4" t="s">
        <v>345</v>
      </c>
      <c r="Q35" s="5" t="s">
        <v>53</v>
      </c>
      <c r="R35" s="13" t="s">
        <v>346</v>
      </c>
      <c r="S35" s="4" t="s">
        <v>44</v>
      </c>
      <c r="T35" s="4" t="s">
        <v>44</v>
      </c>
      <c r="U35" s="5" t="s">
        <v>45</v>
      </c>
      <c r="V35" s="4" t="s">
        <v>347</v>
      </c>
      <c r="W35" s="4" t="s">
        <v>61</v>
      </c>
      <c r="X35" s="4" t="s">
        <v>46</v>
      </c>
      <c r="Y35" s="4"/>
      <c r="Z35" s="5" t="s">
        <v>47</v>
      </c>
      <c r="AA35" s="7" t="s">
        <v>348</v>
      </c>
      <c r="AB35" s="7" t="s">
        <v>349</v>
      </c>
      <c r="AC35" s="7"/>
      <c r="AD35" s="7"/>
      <c r="AE35" s="7"/>
      <c r="AF35" s="7"/>
      <c r="AG35" s="7"/>
      <c r="AH35" s="7"/>
    </row>
    <row r="36" spans="1:34" ht="25" customHeight="1" x14ac:dyDescent="0.25">
      <c r="A36" s="9">
        <v>34</v>
      </c>
      <c r="B36" s="5" t="s">
        <v>350</v>
      </c>
      <c r="C36" s="5">
        <v>2015</v>
      </c>
      <c r="D36" s="17">
        <v>42366</v>
      </c>
      <c r="E36" s="5" t="s">
        <v>48</v>
      </c>
      <c r="F36" s="9" t="s">
        <v>49</v>
      </c>
      <c r="G36" s="9" t="s">
        <v>64</v>
      </c>
      <c r="H36" s="9" t="s">
        <v>65</v>
      </c>
      <c r="I36" s="9" t="s">
        <v>97</v>
      </c>
      <c r="J36" s="5" t="s">
        <v>39</v>
      </c>
      <c r="K36" s="4" t="s">
        <v>351</v>
      </c>
      <c r="L36" s="5" t="s">
        <v>41</v>
      </c>
      <c r="M36" s="5" t="s">
        <v>52</v>
      </c>
      <c r="N36" s="4">
        <v>1</v>
      </c>
      <c r="O36" s="5" t="s">
        <v>70</v>
      </c>
      <c r="P36" s="4" t="s">
        <v>352</v>
      </c>
      <c r="Q36" s="5" t="s">
        <v>53</v>
      </c>
      <c r="R36" s="13" t="s">
        <v>353</v>
      </c>
      <c r="S36" s="4" t="s">
        <v>44</v>
      </c>
      <c r="T36" s="4" t="s">
        <v>44</v>
      </c>
      <c r="U36" s="5" t="s">
        <v>45</v>
      </c>
      <c r="V36" s="4" t="s">
        <v>44</v>
      </c>
      <c r="W36" s="4" t="s">
        <v>44</v>
      </c>
      <c r="X36" s="4" t="s">
        <v>46</v>
      </c>
      <c r="Y36" s="4"/>
      <c r="Z36" s="5" t="s">
        <v>54</v>
      </c>
      <c r="AA36" s="7" t="s">
        <v>354</v>
      </c>
      <c r="AB36" s="7" t="s">
        <v>355</v>
      </c>
      <c r="AC36" s="7"/>
      <c r="AD36" s="7"/>
      <c r="AE36" s="7"/>
      <c r="AF36" s="7"/>
      <c r="AG36" s="7"/>
      <c r="AH36" s="7"/>
    </row>
    <row r="37" spans="1:34" ht="25" customHeight="1" x14ac:dyDescent="0.25">
      <c r="A37" s="9">
        <v>35</v>
      </c>
      <c r="B37" s="5" t="s">
        <v>356</v>
      </c>
      <c r="C37" s="5">
        <v>2015</v>
      </c>
      <c r="D37" s="17">
        <v>42369</v>
      </c>
      <c r="E37" s="5" t="s">
        <v>48</v>
      </c>
      <c r="F37" s="9" t="s">
        <v>55</v>
      </c>
      <c r="G37" s="9" t="s">
        <v>76</v>
      </c>
      <c r="H37" s="9" t="s">
        <v>76</v>
      </c>
      <c r="I37" s="9" t="s">
        <v>44</v>
      </c>
      <c r="J37" s="5" t="s">
        <v>44</v>
      </c>
      <c r="K37" s="4" t="s">
        <v>357</v>
      </c>
      <c r="L37" s="5" t="s">
        <v>72</v>
      </c>
      <c r="M37" s="5" t="s">
        <v>73</v>
      </c>
      <c r="N37" s="4">
        <v>3</v>
      </c>
      <c r="O37" s="5" t="s">
        <v>43</v>
      </c>
      <c r="P37" s="4" t="s">
        <v>44</v>
      </c>
      <c r="Q37" s="5" t="s">
        <v>44</v>
      </c>
      <c r="R37" s="13" t="s">
        <v>358</v>
      </c>
      <c r="S37" s="4" t="s">
        <v>44</v>
      </c>
      <c r="T37" s="4" t="s">
        <v>44</v>
      </c>
      <c r="U37" s="5" t="s">
        <v>45</v>
      </c>
      <c r="V37" s="4" t="s">
        <v>359</v>
      </c>
      <c r="W37" s="4" t="s">
        <v>61</v>
      </c>
      <c r="X37" s="4" t="s">
        <v>46</v>
      </c>
      <c r="Y37" s="4"/>
      <c r="Z37" s="5" t="s">
        <v>47</v>
      </c>
      <c r="AA37" s="7" t="s">
        <v>360</v>
      </c>
      <c r="AB37" s="7" t="s">
        <v>361</v>
      </c>
      <c r="AC37" s="7" t="s">
        <v>362</v>
      </c>
      <c r="AD37" s="7"/>
      <c r="AE37" s="7"/>
      <c r="AF37" s="7"/>
      <c r="AG37" s="7"/>
      <c r="AH37" s="7"/>
    </row>
    <row r="38" spans="1:34" ht="25" customHeight="1" x14ac:dyDescent="0.25">
      <c r="A38" s="9"/>
      <c r="B38" s="5"/>
      <c r="C38" s="5"/>
      <c r="D38" s="17"/>
      <c r="E38" s="5"/>
      <c r="F38" s="9"/>
      <c r="G38" s="9"/>
      <c r="H38" s="9"/>
      <c r="I38" s="9"/>
      <c r="J38" s="5"/>
      <c r="K38" s="4"/>
      <c r="L38" s="5"/>
      <c r="M38" s="5"/>
      <c r="N38" s="4"/>
      <c r="O38" s="5"/>
      <c r="P38" s="4"/>
      <c r="Q38" s="5"/>
      <c r="R38" s="13"/>
      <c r="S38" s="4"/>
      <c r="T38" s="4"/>
      <c r="U38" s="5"/>
      <c r="V38" s="4"/>
      <c r="W38" s="4"/>
      <c r="X38" s="4"/>
      <c r="Y38" s="4"/>
      <c r="Z38" s="5"/>
      <c r="AA38" s="7"/>
      <c r="AB38" s="7"/>
      <c r="AC38" s="7"/>
      <c r="AD38" s="7"/>
      <c r="AE38" s="7"/>
      <c r="AF38" s="7"/>
      <c r="AG38" s="7"/>
      <c r="AH38" s="7"/>
    </row>
    <row r="39" spans="1:34" ht="25" customHeight="1" x14ac:dyDescent="0.25">
      <c r="A39" s="9"/>
      <c r="B39" s="5"/>
      <c r="C39" s="5"/>
      <c r="D39" s="17"/>
      <c r="E39" s="5"/>
      <c r="F39" s="9"/>
      <c r="G39" s="9"/>
      <c r="H39" s="9"/>
      <c r="I39" s="9"/>
      <c r="J39" s="5"/>
      <c r="K39" s="4"/>
      <c r="L39" s="5"/>
      <c r="M39" s="5"/>
      <c r="N39" s="4"/>
      <c r="O39" s="5"/>
      <c r="P39" s="4"/>
      <c r="Q39" s="5"/>
      <c r="R39" s="13"/>
      <c r="S39" s="4"/>
      <c r="T39" s="4"/>
      <c r="U39" s="5"/>
      <c r="V39" s="4"/>
      <c r="W39" s="4"/>
      <c r="X39" s="4"/>
      <c r="Y39" s="4"/>
      <c r="Z39" s="5"/>
      <c r="AA39" s="7"/>
      <c r="AB39" s="7"/>
      <c r="AC39" s="7"/>
      <c r="AD39" s="7"/>
      <c r="AE39" s="7"/>
      <c r="AF39" s="7"/>
      <c r="AG39" s="7"/>
      <c r="AH39" s="7"/>
    </row>
    <row r="40" spans="1:34" ht="25" customHeight="1" x14ac:dyDescent="0.25">
      <c r="A40" s="9"/>
      <c r="B40" s="5"/>
      <c r="C40" s="5"/>
      <c r="D40" s="17"/>
      <c r="E40" s="5"/>
      <c r="F40" s="9"/>
      <c r="G40" s="9"/>
      <c r="H40" s="9"/>
      <c r="I40" s="9"/>
      <c r="J40" s="5"/>
      <c r="K40" s="4"/>
      <c r="L40" s="5"/>
      <c r="M40" s="5"/>
      <c r="N40" s="4"/>
      <c r="O40" s="5"/>
      <c r="P40" s="4"/>
      <c r="Q40" s="5"/>
      <c r="R40" s="13"/>
      <c r="S40" s="4"/>
      <c r="T40" s="4"/>
      <c r="U40" s="5"/>
      <c r="V40" s="4"/>
      <c r="W40" s="4"/>
      <c r="X40" s="4"/>
      <c r="Y40" s="4"/>
      <c r="Z40" s="5"/>
      <c r="AA40" s="7"/>
      <c r="AB40" s="7"/>
      <c r="AC40" s="7"/>
      <c r="AD40" s="7"/>
      <c r="AE40" s="7"/>
      <c r="AF40" s="7"/>
      <c r="AG40" s="7"/>
      <c r="AH40" s="7"/>
    </row>
    <row r="41" spans="1:34" ht="25" customHeight="1" x14ac:dyDescent="0.25">
      <c r="A41" s="9"/>
      <c r="B41" s="5"/>
      <c r="C41" s="5"/>
      <c r="D41" s="17"/>
      <c r="E41" s="5"/>
      <c r="F41" s="9"/>
      <c r="G41" s="9"/>
      <c r="H41" s="9"/>
      <c r="I41" s="9"/>
      <c r="J41" s="5"/>
      <c r="K41" s="4"/>
      <c r="L41" s="5"/>
      <c r="M41" s="5"/>
      <c r="N41" s="4"/>
      <c r="O41" s="5"/>
      <c r="P41" s="4"/>
      <c r="Q41" s="5"/>
      <c r="R41" s="13"/>
      <c r="S41" s="4"/>
      <c r="T41" s="4"/>
      <c r="U41" s="5"/>
      <c r="V41" s="4"/>
      <c r="W41" s="4"/>
      <c r="X41" s="4"/>
      <c r="Y41" s="4"/>
      <c r="Z41" s="5"/>
      <c r="AA41" s="7"/>
      <c r="AB41" s="7"/>
      <c r="AC41" s="7"/>
      <c r="AD41" s="7"/>
      <c r="AE41" s="7"/>
      <c r="AF41" s="7"/>
      <c r="AG41" s="7"/>
      <c r="AH41" s="7"/>
    </row>
  </sheetData>
  <autoFilter ref="A2:AH37"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4"/>
  <sheetViews>
    <sheetView rightToLeft="1" zoomScale="70" zoomScaleNormal="70" workbookViewId="0">
      <pane ySplit="2" topLeftCell="A40" activePane="bottomLeft" state="frozen"/>
      <selection activeCell="V1" sqref="V1"/>
      <selection pane="bottomLeft" activeCell="B69" sqref="B69"/>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366</v>
      </c>
      <c r="S2" s="9" t="s">
        <v>367</v>
      </c>
      <c r="T2" s="9" t="s">
        <v>368</v>
      </c>
      <c r="U2" s="9" t="s">
        <v>369</v>
      </c>
      <c r="V2" s="9" t="s">
        <v>370</v>
      </c>
      <c r="W2" s="9" t="s">
        <v>371</v>
      </c>
      <c r="X2" s="9" t="s">
        <v>372</v>
      </c>
      <c r="Y2" s="9" t="s">
        <v>373</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87</v>
      </c>
      <c r="C3" s="5">
        <v>2015</v>
      </c>
      <c r="D3" s="17">
        <v>42008</v>
      </c>
      <c r="E3" s="5" t="s">
        <v>36</v>
      </c>
      <c r="F3" s="10" t="s">
        <v>37</v>
      </c>
      <c r="G3" s="9" t="s">
        <v>88</v>
      </c>
      <c r="H3" s="9" t="s">
        <v>89</v>
      </c>
      <c r="I3" s="9" t="s">
        <v>85</v>
      </c>
      <c r="J3" s="5" t="s">
        <v>85</v>
      </c>
      <c r="K3" s="4" t="s">
        <v>90</v>
      </c>
      <c r="L3" s="5" t="s">
        <v>72</v>
      </c>
      <c r="M3" s="5" t="s">
        <v>52</v>
      </c>
      <c r="N3" s="4">
        <v>2</v>
      </c>
      <c r="O3" s="5" t="s">
        <v>43</v>
      </c>
      <c r="P3" s="4" t="s">
        <v>44</v>
      </c>
      <c r="Q3" s="5" t="s">
        <v>44</v>
      </c>
      <c r="R3" s="13" t="s">
        <v>391</v>
      </c>
      <c r="S3" s="5" t="s">
        <v>374</v>
      </c>
      <c r="T3" s="13">
        <v>23</v>
      </c>
      <c r="U3" s="5" t="s">
        <v>375</v>
      </c>
      <c r="V3" s="13" t="s">
        <v>376</v>
      </c>
      <c r="W3" s="5" t="s">
        <v>376</v>
      </c>
      <c r="X3" s="13" t="s">
        <v>377</v>
      </c>
      <c r="Y3" s="5" t="s">
        <v>378</v>
      </c>
      <c r="Z3" s="4" t="s">
        <v>44</v>
      </c>
      <c r="AA3" s="4" t="s">
        <v>44</v>
      </c>
      <c r="AB3" s="5" t="s">
        <v>45</v>
      </c>
      <c r="AC3" s="4" t="s">
        <v>44</v>
      </c>
      <c r="AD3" s="5" t="s">
        <v>44</v>
      </c>
      <c r="AE3" s="4" t="s">
        <v>46</v>
      </c>
      <c r="AF3" s="4"/>
      <c r="AG3" s="7" t="s">
        <v>92</v>
      </c>
      <c r="AH3" s="7" t="s">
        <v>93</v>
      </c>
      <c r="AI3" s="7" t="s">
        <v>94</v>
      </c>
      <c r="AJ3" s="7"/>
      <c r="AK3" s="7"/>
      <c r="AL3" s="7"/>
      <c r="AM3" s="7"/>
      <c r="AN3" s="7"/>
    </row>
    <row r="4" spans="1:40" ht="22.5" customHeight="1" x14ac:dyDescent="0.25">
      <c r="A4" s="9">
        <v>2</v>
      </c>
      <c r="B4" s="5" t="s">
        <v>87</v>
      </c>
      <c r="C4" s="5">
        <v>2015</v>
      </c>
      <c r="D4" s="17">
        <v>42008</v>
      </c>
      <c r="E4" s="5" t="s">
        <v>36</v>
      </c>
      <c r="F4" s="10" t="s">
        <v>37</v>
      </c>
      <c r="G4" s="9" t="s">
        <v>88</v>
      </c>
      <c r="H4" s="9" t="s">
        <v>89</v>
      </c>
      <c r="I4" s="9" t="s">
        <v>85</v>
      </c>
      <c r="J4" s="5" t="s">
        <v>85</v>
      </c>
      <c r="K4" s="4" t="s">
        <v>90</v>
      </c>
      <c r="L4" s="5" t="s">
        <v>72</v>
      </c>
      <c r="M4" s="5" t="s">
        <v>52</v>
      </c>
      <c r="N4" s="4">
        <v>2</v>
      </c>
      <c r="O4" s="5" t="s">
        <v>43</v>
      </c>
      <c r="P4" s="4" t="s">
        <v>44</v>
      </c>
      <c r="Q4" s="5" t="s">
        <v>44</v>
      </c>
      <c r="R4" s="13" t="s">
        <v>392</v>
      </c>
      <c r="S4" s="5" t="s">
        <v>374</v>
      </c>
      <c r="T4" s="13">
        <v>23</v>
      </c>
      <c r="U4" s="5" t="s">
        <v>375</v>
      </c>
      <c r="V4" s="13" t="s">
        <v>393</v>
      </c>
      <c r="W4" s="5" t="s">
        <v>56</v>
      </c>
      <c r="X4" s="13" t="s">
        <v>377</v>
      </c>
      <c r="Y4" s="5" t="s">
        <v>378</v>
      </c>
      <c r="Z4" s="4" t="s">
        <v>44</v>
      </c>
      <c r="AA4" s="4" t="s">
        <v>44</v>
      </c>
      <c r="AB4" s="5" t="s">
        <v>45</v>
      </c>
      <c r="AC4" s="4" t="s">
        <v>44</v>
      </c>
      <c r="AD4" s="5" t="s">
        <v>44</v>
      </c>
      <c r="AE4" s="4" t="s">
        <v>46</v>
      </c>
      <c r="AF4" s="4"/>
      <c r="AG4" s="7" t="s">
        <v>92</v>
      </c>
      <c r="AH4" s="7" t="s">
        <v>93</v>
      </c>
      <c r="AI4" s="7" t="s">
        <v>94</v>
      </c>
      <c r="AJ4" s="7"/>
      <c r="AK4" s="7"/>
      <c r="AL4" s="7"/>
      <c r="AM4" s="7"/>
      <c r="AN4" s="7"/>
    </row>
    <row r="5" spans="1:40" ht="22.5" customHeight="1" x14ac:dyDescent="0.25">
      <c r="A5" s="9">
        <v>3</v>
      </c>
      <c r="B5" s="5" t="s">
        <v>95</v>
      </c>
      <c r="C5" s="5">
        <v>2015</v>
      </c>
      <c r="D5" s="17">
        <v>42026</v>
      </c>
      <c r="E5" s="5" t="s">
        <v>48</v>
      </c>
      <c r="F5" s="9" t="s">
        <v>55</v>
      </c>
      <c r="G5" s="9" t="s">
        <v>96</v>
      </c>
      <c r="H5" s="9" t="s">
        <v>96</v>
      </c>
      <c r="I5" s="9" t="s">
        <v>97</v>
      </c>
      <c r="J5" s="5" t="s">
        <v>39</v>
      </c>
      <c r="K5" s="4" t="s">
        <v>98</v>
      </c>
      <c r="L5" s="5" t="s">
        <v>72</v>
      </c>
      <c r="M5" s="5" t="s">
        <v>52</v>
      </c>
      <c r="N5" s="4">
        <v>1</v>
      </c>
      <c r="O5" s="5" t="s">
        <v>70</v>
      </c>
      <c r="P5" s="4" t="s">
        <v>99</v>
      </c>
      <c r="Q5" s="5" t="s">
        <v>74</v>
      </c>
      <c r="R5" s="13" t="s">
        <v>394</v>
      </c>
      <c r="S5" s="5" t="s">
        <v>374</v>
      </c>
      <c r="T5" s="13">
        <v>24</v>
      </c>
      <c r="U5" s="5" t="s">
        <v>375</v>
      </c>
      <c r="V5" s="13" t="s">
        <v>44</v>
      </c>
      <c r="W5" s="5" t="s">
        <v>44</v>
      </c>
      <c r="X5" s="13" t="s">
        <v>377</v>
      </c>
      <c r="Y5" s="5" t="s">
        <v>378</v>
      </c>
      <c r="Z5" s="4" t="s">
        <v>44</v>
      </c>
      <c r="AA5" s="4" t="s">
        <v>57</v>
      </c>
      <c r="AB5" s="5" t="s">
        <v>45</v>
      </c>
      <c r="AC5" s="4" t="s">
        <v>44</v>
      </c>
      <c r="AD5" s="5" t="s">
        <v>44</v>
      </c>
      <c r="AE5" s="4" t="s">
        <v>46</v>
      </c>
      <c r="AF5" s="4"/>
      <c r="AG5" s="7" t="s">
        <v>101</v>
      </c>
      <c r="AH5" s="7" t="s">
        <v>102</v>
      </c>
      <c r="AI5" s="7" t="s">
        <v>103</v>
      </c>
      <c r="AJ5" s="7" t="s">
        <v>102</v>
      </c>
      <c r="AK5" s="7"/>
      <c r="AL5" s="7"/>
      <c r="AM5" s="7"/>
      <c r="AN5" s="7"/>
    </row>
    <row r="6" spans="1:40" ht="22.5" customHeight="1" x14ac:dyDescent="0.25">
      <c r="A6" s="9">
        <v>4</v>
      </c>
      <c r="B6" s="5" t="s">
        <v>104</v>
      </c>
      <c r="C6" s="5">
        <v>2015</v>
      </c>
      <c r="D6" s="17">
        <v>42026</v>
      </c>
      <c r="E6" s="5" t="s">
        <v>48</v>
      </c>
      <c r="F6" s="9" t="s">
        <v>55</v>
      </c>
      <c r="G6" s="9" t="s">
        <v>81</v>
      </c>
      <c r="H6" s="9" t="s">
        <v>105</v>
      </c>
      <c r="I6" s="9" t="s">
        <v>97</v>
      </c>
      <c r="J6" s="5" t="s">
        <v>39</v>
      </c>
      <c r="K6" s="4" t="s">
        <v>106</v>
      </c>
      <c r="L6" s="5" t="s">
        <v>51</v>
      </c>
      <c r="M6" s="5" t="s">
        <v>52</v>
      </c>
      <c r="N6" s="4">
        <v>2</v>
      </c>
      <c r="O6" s="5" t="s">
        <v>43</v>
      </c>
      <c r="P6" s="4" t="s">
        <v>107</v>
      </c>
      <c r="Q6" s="5" t="s">
        <v>74</v>
      </c>
      <c r="R6" s="13" t="s">
        <v>44</v>
      </c>
      <c r="S6" s="5" t="s">
        <v>374</v>
      </c>
      <c r="T6" s="13">
        <v>0</v>
      </c>
      <c r="U6" s="5" t="s">
        <v>375</v>
      </c>
      <c r="V6" s="13" t="s">
        <v>44</v>
      </c>
      <c r="W6" s="5" t="s">
        <v>44</v>
      </c>
      <c r="X6" s="13" t="s">
        <v>377</v>
      </c>
      <c r="Y6" s="5" t="s">
        <v>378</v>
      </c>
      <c r="Z6" s="4" t="s">
        <v>44</v>
      </c>
      <c r="AA6" s="4" t="s">
        <v>57</v>
      </c>
      <c r="AB6" s="5" t="s">
        <v>45</v>
      </c>
      <c r="AC6" s="4" t="s">
        <v>44</v>
      </c>
      <c r="AD6" s="5" t="s">
        <v>44</v>
      </c>
      <c r="AE6" s="4" t="s">
        <v>46</v>
      </c>
      <c r="AF6" s="4"/>
      <c r="AG6" s="7" t="s">
        <v>108</v>
      </c>
      <c r="AH6" s="7" t="s">
        <v>109</v>
      </c>
      <c r="AI6" s="7"/>
      <c r="AJ6" s="7"/>
      <c r="AK6" s="7"/>
      <c r="AL6" s="7"/>
      <c r="AM6" s="7"/>
      <c r="AN6" s="7"/>
    </row>
    <row r="7" spans="1:40" ht="22.5" customHeight="1" x14ac:dyDescent="0.25">
      <c r="A7" s="9">
        <v>5</v>
      </c>
      <c r="B7" s="5" t="s">
        <v>104</v>
      </c>
      <c r="C7" s="5">
        <v>2015</v>
      </c>
      <c r="D7" s="17">
        <v>42026</v>
      </c>
      <c r="E7" s="5" t="s">
        <v>48</v>
      </c>
      <c r="F7" s="9" t="s">
        <v>55</v>
      </c>
      <c r="G7" s="9" t="s">
        <v>81</v>
      </c>
      <c r="H7" s="9" t="s">
        <v>105</v>
      </c>
      <c r="I7" s="9" t="s">
        <v>97</v>
      </c>
      <c r="J7" s="5" t="s">
        <v>39</v>
      </c>
      <c r="K7" s="4" t="s">
        <v>106</v>
      </c>
      <c r="L7" s="5" t="s">
        <v>51</v>
      </c>
      <c r="M7" s="5" t="s">
        <v>52</v>
      </c>
      <c r="N7" s="4">
        <v>2</v>
      </c>
      <c r="O7" s="5" t="s">
        <v>43</v>
      </c>
      <c r="P7" s="4" t="s">
        <v>107</v>
      </c>
      <c r="Q7" s="5" t="s">
        <v>74</v>
      </c>
      <c r="R7" s="13" t="s">
        <v>44</v>
      </c>
      <c r="S7" s="5" t="s">
        <v>374</v>
      </c>
      <c r="T7" s="13">
        <v>0</v>
      </c>
      <c r="U7" s="5" t="s">
        <v>375</v>
      </c>
      <c r="V7" s="13" t="s">
        <v>44</v>
      </c>
      <c r="W7" s="5" t="s">
        <v>44</v>
      </c>
      <c r="X7" s="13" t="s">
        <v>377</v>
      </c>
      <c r="Y7" s="5" t="s">
        <v>378</v>
      </c>
      <c r="Z7" s="4" t="s">
        <v>44</v>
      </c>
      <c r="AA7" s="4" t="s">
        <v>57</v>
      </c>
      <c r="AB7" s="5" t="s">
        <v>45</v>
      </c>
      <c r="AC7" s="4" t="s">
        <v>44</v>
      </c>
      <c r="AD7" s="5" t="s">
        <v>44</v>
      </c>
      <c r="AE7" s="4" t="s">
        <v>46</v>
      </c>
      <c r="AF7" s="4"/>
      <c r="AG7" s="7" t="s">
        <v>108</v>
      </c>
      <c r="AH7" s="7" t="s">
        <v>109</v>
      </c>
      <c r="AI7" s="7"/>
      <c r="AJ7" s="7"/>
      <c r="AK7" s="7"/>
      <c r="AL7" s="7"/>
      <c r="AM7" s="7"/>
      <c r="AN7" s="7"/>
    </row>
    <row r="8" spans="1:40" ht="22.5" customHeight="1" x14ac:dyDescent="0.25">
      <c r="A8" s="9">
        <v>6</v>
      </c>
      <c r="B8" s="5" t="s">
        <v>110</v>
      </c>
      <c r="C8" s="5">
        <v>2015</v>
      </c>
      <c r="D8" s="17">
        <v>42031</v>
      </c>
      <c r="E8" s="5" t="s">
        <v>48</v>
      </c>
      <c r="F8" s="9" t="s">
        <v>111</v>
      </c>
      <c r="G8" s="9" t="s">
        <v>44</v>
      </c>
      <c r="H8" s="9" t="s">
        <v>44</v>
      </c>
      <c r="I8" s="9" t="s">
        <v>97</v>
      </c>
      <c r="J8" s="5" t="s">
        <v>39</v>
      </c>
      <c r="K8" s="4" t="s">
        <v>112</v>
      </c>
      <c r="L8" s="5" t="s">
        <v>72</v>
      </c>
      <c r="M8" s="5" t="s">
        <v>52</v>
      </c>
      <c r="N8" s="4">
        <v>1</v>
      </c>
      <c r="O8" s="5" t="s">
        <v>70</v>
      </c>
      <c r="P8" s="4" t="s">
        <v>113</v>
      </c>
      <c r="Q8" s="5" t="s">
        <v>74</v>
      </c>
      <c r="R8" s="13" t="s">
        <v>395</v>
      </c>
      <c r="S8" s="5" t="s">
        <v>374</v>
      </c>
      <c r="T8" s="13">
        <v>25</v>
      </c>
      <c r="U8" s="5" t="s">
        <v>375</v>
      </c>
      <c r="V8" s="13" t="s">
        <v>376</v>
      </c>
      <c r="W8" s="5" t="s">
        <v>376</v>
      </c>
      <c r="X8" s="13" t="s">
        <v>377</v>
      </c>
      <c r="Y8" s="5" t="s">
        <v>378</v>
      </c>
      <c r="Z8" s="4" t="s">
        <v>44</v>
      </c>
      <c r="AA8" s="4" t="s">
        <v>57</v>
      </c>
      <c r="AB8" s="5" t="s">
        <v>45</v>
      </c>
      <c r="AC8" s="4" t="s">
        <v>44</v>
      </c>
      <c r="AD8" s="5" t="s">
        <v>44</v>
      </c>
      <c r="AE8" s="4" t="s">
        <v>46</v>
      </c>
      <c r="AF8" s="4"/>
      <c r="AG8" s="7" t="s">
        <v>115</v>
      </c>
      <c r="AH8" s="7" t="s">
        <v>116</v>
      </c>
      <c r="AI8" s="7"/>
      <c r="AJ8" s="7"/>
      <c r="AK8" s="7"/>
      <c r="AL8" s="7"/>
      <c r="AM8" s="7"/>
      <c r="AN8" s="7"/>
    </row>
    <row r="9" spans="1:40" ht="22.5" customHeight="1" x14ac:dyDescent="0.25">
      <c r="A9" s="9">
        <v>7</v>
      </c>
      <c r="B9" s="5" t="s">
        <v>117</v>
      </c>
      <c r="C9" s="5">
        <v>2015</v>
      </c>
      <c r="D9" s="17">
        <v>42056</v>
      </c>
      <c r="E9" s="5" t="s">
        <v>48</v>
      </c>
      <c r="F9" s="9" t="s">
        <v>55</v>
      </c>
      <c r="G9" s="9" t="s">
        <v>81</v>
      </c>
      <c r="H9" s="9" t="s">
        <v>105</v>
      </c>
      <c r="I9" s="9" t="s">
        <v>118</v>
      </c>
      <c r="J9" s="5" t="s">
        <v>39</v>
      </c>
      <c r="K9" s="4" t="s">
        <v>119</v>
      </c>
      <c r="L9" s="5" t="s">
        <v>51</v>
      </c>
      <c r="M9" s="5" t="s">
        <v>52</v>
      </c>
      <c r="N9" s="4">
        <v>1</v>
      </c>
      <c r="O9" s="5" t="s">
        <v>70</v>
      </c>
      <c r="P9" s="4" t="s">
        <v>120</v>
      </c>
      <c r="Q9" s="5" t="s">
        <v>74</v>
      </c>
      <c r="R9" s="13" t="s">
        <v>44</v>
      </c>
      <c r="S9" s="5" t="s">
        <v>374</v>
      </c>
      <c r="T9" s="13">
        <v>0</v>
      </c>
      <c r="U9" s="5" t="s">
        <v>375</v>
      </c>
      <c r="V9" s="13" t="s">
        <v>376</v>
      </c>
      <c r="W9" s="5" t="s">
        <v>376</v>
      </c>
      <c r="X9" s="13" t="s">
        <v>377</v>
      </c>
      <c r="Y9" s="5" t="s">
        <v>378</v>
      </c>
      <c r="Z9" s="4" t="s">
        <v>44</v>
      </c>
      <c r="AA9" s="4" t="s">
        <v>44</v>
      </c>
      <c r="AB9" s="5" t="s">
        <v>45</v>
      </c>
      <c r="AC9" s="4" t="s">
        <v>44</v>
      </c>
      <c r="AD9" s="5" t="s">
        <v>44</v>
      </c>
      <c r="AE9" s="4" t="s">
        <v>46</v>
      </c>
      <c r="AF9" s="4"/>
      <c r="AG9" s="7" t="s">
        <v>122</v>
      </c>
      <c r="AH9" s="7" t="s">
        <v>123</v>
      </c>
      <c r="AI9" s="7" t="s">
        <v>124</v>
      </c>
      <c r="AJ9" s="7"/>
      <c r="AK9" s="7"/>
      <c r="AL9" s="7"/>
      <c r="AM9" s="7"/>
      <c r="AN9" s="7"/>
    </row>
    <row r="10" spans="1:40" ht="22.5" customHeight="1" x14ac:dyDescent="0.25">
      <c r="A10" s="9">
        <v>8</v>
      </c>
      <c r="B10" s="5" t="s">
        <v>125</v>
      </c>
      <c r="C10" s="5">
        <v>2015</v>
      </c>
      <c r="D10" s="17">
        <v>42062</v>
      </c>
      <c r="E10" s="5" t="s">
        <v>48</v>
      </c>
      <c r="F10" s="9" t="s">
        <v>55</v>
      </c>
      <c r="G10" s="9" t="s">
        <v>126</v>
      </c>
      <c r="H10" s="9" t="s">
        <v>127</v>
      </c>
      <c r="I10" s="9" t="s">
        <v>60</v>
      </c>
      <c r="J10" s="5" t="s">
        <v>50</v>
      </c>
      <c r="K10" s="4" t="s">
        <v>128</v>
      </c>
      <c r="L10" s="5" t="s">
        <v>41</v>
      </c>
      <c r="M10" s="5" t="s">
        <v>52</v>
      </c>
      <c r="N10" s="4">
        <v>6</v>
      </c>
      <c r="O10" s="5" t="s">
        <v>43</v>
      </c>
      <c r="P10" s="4" t="s">
        <v>129</v>
      </c>
      <c r="Q10" s="5" t="s">
        <v>74</v>
      </c>
      <c r="R10" s="13" t="s">
        <v>396</v>
      </c>
      <c r="S10" s="5" t="s">
        <v>374</v>
      </c>
      <c r="T10" s="13">
        <v>19</v>
      </c>
      <c r="U10" s="5" t="s">
        <v>375</v>
      </c>
      <c r="V10" s="13" t="s">
        <v>44</v>
      </c>
      <c r="W10" s="5" t="s">
        <v>44</v>
      </c>
      <c r="X10" s="13" t="s">
        <v>377</v>
      </c>
      <c r="Y10" s="5" t="s">
        <v>378</v>
      </c>
      <c r="Z10" s="4" t="s">
        <v>44</v>
      </c>
      <c r="AA10" s="4" t="s">
        <v>57</v>
      </c>
      <c r="AB10" s="5" t="s">
        <v>45</v>
      </c>
      <c r="AC10" s="4" t="s">
        <v>44</v>
      </c>
      <c r="AD10" s="5" t="s">
        <v>44</v>
      </c>
      <c r="AE10" s="4" t="s">
        <v>46</v>
      </c>
      <c r="AF10" s="4"/>
      <c r="AG10" s="7" t="s">
        <v>131</v>
      </c>
      <c r="AH10" s="7" t="s">
        <v>132</v>
      </c>
      <c r="AI10" s="7"/>
      <c r="AJ10" s="7"/>
      <c r="AK10" s="7"/>
      <c r="AL10" s="7"/>
      <c r="AM10" s="7"/>
      <c r="AN10" s="7"/>
    </row>
    <row r="11" spans="1:40" ht="22.5" customHeight="1" x14ac:dyDescent="0.25">
      <c r="A11" s="9">
        <v>9</v>
      </c>
      <c r="B11" s="5" t="s">
        <v>125</v>
      </c>
      <c r="C11" s="5">
        <v>2015</v>
      </c>
      <c r="D11" s="17">
        <v>42062</v>
      </c>
      <c r="E11" s="5" t="s">
        <v>48</v>
      </c>
      <c r="F11" s="9" t="s">
        <v>55</v>
      </c>
      <c r="G11" s="9" t="s">
        <v>126</v>
      </c>
      <c r="H11" s="9" t="s">
        <v>127</v>
      </c>
      <c r="I11" s="9" t="s">
        <v>60</v>
      </c>
      <c r="J11" s="5" t="s">
        <v>50</v>
      </c>
      <c r="K11" s="4" t="s">
        <v>128</v>
      </c>
      <c r="L11" s="5" t="s">
        <v>41</v>
      </c>
      <c r="M11" s="5" t="s">
        <v>52</v>
      </c>
      <c r="N11" s="4">
        <v>6</v>
      </c>
      <c r="O11" s="5" t="s">
        <v>43</v>
      </c>
      <c r="P11" s="4" t="s">
        <v>129</v>
      </c>
      <c r="Q11" s="5" t="s">
        <v>74</v>
      </c>
      <c r="R11" s="13" t="s">
        <v>397</v>
      </c>
      <c r="S11" s="5" t="s">
        <v>374</v>
      </c>
      <c r="T11" s="13">
        <v>0</v>
      </c>
      <c r="U11" s="5" t="s">
        <v>375</v>
      </c>
      <c r="V11" s="13" t="s">
        <v>44</v>
      </c>
      <c r="W11" s="5" t="s">
        <v>44</v>
      </c>
      <c r="X11" s="13" t="s">
        <v>377</v>
      </c>
      <c r="Y11" s="5" t="s">
        <v>378</v>
      </c>
      <c r="Z11" s="4" t="s">
        <v>44</v>
      </c>
      <c r="AA11" s="4" t="s">
        <v>57</v>
      </c>
      <c r="AB11" s="5" t="s">
        <v>45</v>
      </c>
      <c r="AC11" s="4" t="s">
        <v>44</v>
      </c>
      <c r="AD11" s="5" t="s">
        <v>44</v>
      </c>
      <c r="AE11" s="4" t="s">
        <v>46</v>
      </c>
      <c r="AF11" s="4"/>
      <c r="AG11" s="7" t="s">
        <v>131</v>
      </c>
      <c r="AH11" s="7" t="s">
        <v>132</v>
      </c>
      <c r="AI11" s="7"/>
      <c r="AJ11" s="7"/>
      <c r="AK11" s="7"/>
      <c r="AL11" s="7"/>
      <c r="AM11" s="7"/>
      <c r="AN11" s="7"/>
    </row>
    <row r="12" spans="1:40" ht="22.5" customHeight="1" x14ac:dyDescent="0.25">
      <c r="A12" s="9">
        <v>10</v>
      </c>
      <c r="B12" s="5" t="s">
        <v>125</v>
      </c>
      <c r="C12" s="5">
        <v>2015</v>
      </c>
      <c r="D12" s="17">
        <v>42062</v>
      </c>
      <c r="E12" s="5" t="s">
        <v>48</v>
      </c>
      <c r="F12" s="9" t="s">
        <v>55</v>
      </c>
      <c r="G12" s="9" t="s">
        <v>126</v>
      </c>
      <c r="H12" s="9" t="s">
        <v>127</v>
      </c>
      <c r="I12" s="9" t="s">
        <v>60</v>
      </c>
      <c r="J12" s="5" t="s">
        <v>50</v>
      </c>
      <c r="K12" s="4" t="s">
        <v>128</v>
      </c>
      <c r="L12" s="5" t="s">
        <v>41</v>
      </c>
      <c r="M12" s="5" t="s">
        <v>52</v>
      </c>
      <c r="N12" s="4">
        <v>6</v>
      </c>
      <c r="O12" s="5" t="s">
        <v>43</v>
      </c>
      <c r="P12" s="4" t="s">
        <v>129</v>
      </c>
      <c r="Q12" s="5" t="s">
        <v>74</v>
      </c>
      <c r="R12" s="13" t="s">
        <v>398</v>
      </c>
      <c r="S12" s="5" t="s">
        <v>374</v>
      </c>
      <c r="T12" s="13">
        <v>0</v>
      </c>
      <c r="U12" s="5" t="s">
        <v>375</v>
      </c>
      <c r="V12" s="13" t="s">
        <v>44</v>
      </c>
      <c r="W12" s="5" t="s">
        <v>44</v>
      </c>
      <c r="X12" s="13" t="s">
        <v>377</v>
      </c>
      <c r="Y12" s="5" t="s">
        <v>378</v>
      </c>
      <c r="Z12" s="4" t="s">
        <v>44</v>
      </c>
      <c r="AA12" s="4" t="s">
        <v>57</v>
      </c>
      <c r="AB12" s="5" t="s">
        <v>45</v>
      </c>
      <c r="AC12" s="4" t="s">
        <v>44</v>
      </c>
      <c r="AD12" s="5" t="s">
        <v>44</v>
      </c>
      <c r="AE12" s="4" t="s">
        <v>46</v>
      </c>
      <c r="AF12" s="4"/>
      <c r="AG12" s="7" t="s">
        <v>131</v>
      </c>
      <c r="AH12" s="7" t="s">
        <v>132</v>
      </c>
      <c r="AI12" s="7"/>
      <c r="AJ12" s="7"/>
      <c r="AK12" s="7"/>
      <c r="AL12" s="7"/>
      <c r="AM12" s="7"/>
      <c r="AN12" s="7"/>
    </row>
    <row r="13" spans="1:40" ht="22.5" customHeight="1" x14ac:dyDescent="0.25">
      <c r="A13" s="9">
        <v>11</v>
      </c>
      <c r="B13" s="5" t="s">
        <v>125</v>
      </c>
      <c r="C13" s="5">
        <v>2015</v>
      </c>
      <c r="D13" s="17">
        <v>42062</v>
      </c>
      <c r="E13" s="5" t="s">
        <v>48</v>
      </c>
      <c r="F13" s="9" t="s">
        <v>55</v>
      </c>
      <c r="G13" s="9" t="s">
        <v>126</v>
      </c>
      <c r="H13" s="9" t="s">
        <v>127</v>
      </c>
      <c r="I13" s="9" t="s">
        <v>60</v>
      </c>
      <c r="J13" s="5" t="s">
        <v>50</v>
      </c>
      <c r="K13" s="4" t="s">
        <v>128</v>
      </c>
      <c r="L13" s="5" t="s">
        <v>41</v>
      </c>
      <c r="M13" s="5" t="s">
        <v>52</v>
      </c>
      <c r="N13" s="4">
        <v>6</v>
      </c>
      <c r="O13" s="5" t="s">
        <v>43</v>
      </c>
      <c r="P13" s="4" t="s">
        <v>129</v>
      </c>
      <c r="Q13" s="5" t="s">
        <v>74</v>
      </c>
      <c r="R13" s="13" t="s">
        <v>399</v>
      </c>
      <c r="S13" s="5" t="s">
        <v>374</v>
      </c>
      <c r="T13" s="13">
        <v>29</v>
      </c>
      <c r="U13" s="5" t="s">
        <v>375</v>
      </c>
      <c r="V13" s="13" t="s">
        <v>44</v>
      </c>
      <c r="W13" s="5" t="s">
        <v>44</v>
      </c>
      <c r="X13" s="13" t="s">
        <v>377</v>
      </c>
      <c r="Y13" s="5" t="s">
        <v>378</v>
      </c>
      <c r="Z13" s="4" t="s">
        <v>44</v>
      </c>
      <c r="AA13" s="4" t="s">
        <v>57</v>
      </c>
      <c r="AB13" s="5" t="s">
        <v>45</v>
      </c>
      <c r="AC13" s="4" t="s">
        <v>44</v>
      </c>
      <c r="AD13" s="5" t="s">
        <v>44</v>
      </c>
      <c r="AE13" s="4" t="s">
        <v>46</v>
      </c>
      <c r="AF13" s="4"/>
      <c r="AG13" s="7" t="s">
        <v>131</v>
      </c>
      <c r="AH13" s="7" t="s">
        <v>132</v>
      </c>
      <c r="AI13" s="7"/>
      <c r="AJ13" s="7"/>
      <c r="AK13" s="7"/>
      <c r="AL13" s="7"/>
      <c r="AM13" s="7"/>
      <c r="AN13" s="7"/>
    </row>
    <row r="14" spans="1:40" ht="22.5" customHeight="1" x14ac:dyDescent="0.25">
      <c r="A14" s="9">
        <v>12</v>
      </c>
      <c r="B14" s="5" t="s">
        <v>125</v>
      </c>
      <c r="C14" s="5">
        <v>2015</v>
      </c>
      <c r="D14" s="17">
        <v>42062</v>
      </c>
      <c r="E14" s="5" t="s">
        <v>48</v>
      </c>
      <c r="F14" s="9" t="s">
        <v>55</v>
      </c>
      <c r="G14" s="9" t="s">
        <v>126</v>
      </c>
      <c r="H14" s="9" t="s">
        <v>127</v>
      </c>
      <c r="I14" s="9" t="s">
        <v>60</v>
      </c>
      <c r="J14" s="5" t="s">
        <v>50</v>
      </c>
      <c r="K14" s="4" t="s">
        <v>128</v>
      </c>
      <c r="L14" s="5" t="s">
        <v>41</v>
      </c>
      <c r="M14" s="5" t="s">
        <v>52</v>
      </c>
      <c r="N14" s="4">
        <v>6</v>
      </c>
      <c r="O14" s="5" t="s">
        <v>43</v>
      </c>
      <c r="P14" s="4" t="s">
        <v>129</v>
      </c>
      <c r="Q14" s="5" t="s">
        <v>74</v>
      </c>
      <c r="R14" s="13" t="s">
        <v>400</v>
      </c>
      <c r="S14" s="5" t="s">
        <v>374</v>
      </c>
      <c r="T14" s="13">
        <v>0</v>
      </c>
      <c r="U14" s="5" t="s">
        <v>375</v>
      </c>
      <c r="V14" s="13" t="s">
        <v>44</v>
      </c>
      <c r="W14" s="5" t="s">
        <v>44</v>
      </c>
      <c r="X14" s="13" t="s">
        <v>377</v>
      </c>
      <c r="Y14" s="5" t="s">
        <v>378</v>
      </c>
      <c r="Z14" s="4" t="s">
        <v>44</v>
      </c>
      <c r="AA14" s="4" t="s">
        <v>57</v>
      </c>
      <c r="AB14" s="5" t="s">
        <v>45</v>
      </c>
      <c r="AC14" s="4" t="s">
        <v>44</v>
      </c>
      <c r="AD14" s="5" t="s">
        <v>44</v>
      </c>
      <c r="AE14" s="4" t="s">
        <v>46</v>
      </c>
      <c r="AF14" s="4"/>
      <c r="AG14" s="7" t="s">
        <v>131</v>
      </c>
      <c r="AH14" s="7" t="s">
        <v>132</v>
      </c>
      <c r="AI14" s="7"/>
      <c r="AJ14" s="7"/>
      <c r="AK14" s="7"/>
      <c r="AL14" s="7"/>
      <c r="AM14" s="7"/>
      <c r="AN14" s="7"/>
    </row>
    <row r="15" spans="1:40" ht="22.5" customHeight="1" x14ac:dyDescent="0.25">
      <c r="A15" s="9">
        <v>13</v>
      </c>
      <c r="B15" s="5" t="s">
        <v>125</v>
      </c>
      <c r="C15" s="5">
        <v>2015</v>
      </c>
      <c r="D15" s="17">
        <v>42062</v>
      </c>
      <c r="E15" s="5" t="s">
        <v>48</v>
      </c>
      <c r="F15" s="9" t="s">
        <v>55</v>
      </c>
      <c r="G15" s="9" t="s">
        <v>126</v>
      </c>
      <c r="H15" s="9" t="s">
        <v>127</v>
      </c>
      <c r="I15" s="9" t="s">
        <v>60</v>
      </c>
      <c r="J15" s="5" t="s">
        <v>50</v>
      </c>
      <c r="K15" s="4" t="s">
        <v>128</v>
      </c>
      <c r="L15" s="5" t="s">
        <v>41</v>
      </c>
      <c r="M15" s="5" t="s">
        <v>52</v>
      </c>
      <c r="N15" s="4">
        <v>6</v>
      </c>
      <c r="O15" s="5" t="s">
        <v>43</v>
      </c>
      <c r="P15" s="4" t="s">
        <v>129</v>
      </c>
      <c r="Q15" s="5" t="s">
        <v>74</v>
      </c>
      <c r="R15" s="13" t="s">
        <v>401</v>
      </c>
      <c r="S15" s="5" t="s">
        <v>374</v>
      </c>
      <c r="T15" s="13">
        <v>21</v>
      </c>
      <c r="U15" s="5" t="s">
        <v>375</v>
      </c>
      <c r="V15" s="13" t="s">
        <v>44</v>
      </c>
      <c r="W15" s="5" t="s">
        <v>44</v>
      </c>
      <c r="X15" s="13" t="s">
        <v>377</v>
      </c>
      <c r="Y15" s="5" t="s">
        <v>378</v>
      </c>
      <c r="Z15" s="4" t="s">
        <v>44</v>
      </c>
      <c r="AA15" s="4" t="s">
        <v>57</v>
      </c>
      <c r="AB15" s="5" t="s">
        <v>45</v>
      </c>
      <c r="AC15" s="4" t="s">
        <v>44</v>
      </c>
      <c r="AD15" s="5" t="s">
        <v>44</v>
      </c>
      <c r="AE15" s="4" t="s">
        <v>46</v>
      </c>
      <c r="AF15" s="4"/>
      <c r="AG15" s="7" t="s">
        <v>131</v>
      </c>
      <c r="AH15" s="7" t="s">
        <v>132</v>
      </c>
      <c r="AI15" s="7"/>
      <c r="AJ15" s="7"/>
      <c r="AK15" s="7"/>
      <c r="AL15" s="7"/>
      <c r="AM15" s="7"/>
      <c r="AN15" s="7"/>
    </row>
    <row r="16" spans="1:40" ht="22.5" customHeight="1" x14ac:dyDescent="0.25">
      <c r="A16" s="9">
        <v>14</v>
      </c>
      <c r="B16" s="5" t="s">
        <v>133</v>
      </c>
      <c r="C16" s="5">
        <v>2015</v>
      </c>
      <c r="D16" s="17">
        <v>42062</v>
      </c>
      <c r="E16" s="5" t="s">
        <v>48</v>
      </c>
      <c r="F16" s="9" t="s">
        <v>55</v>
      </c>
      <c r="G16" s="9" t="s">
        <v>126</v>
      </c>
      <c r="H16" s="9" t="s">
        <v>126</v>
      </c>
      <c r="I16" s="9" t="s">
        <v>60</v>
      </c>
      <c r="J16" s="5" t="s">
        <v>50</v>
      </c>
      <c r="K16" s="4" t="s">
        <v>134</v>
      </c>
      <c r="L16" s="5" t="s">
        <v>51</v>
      </c>
      <c r="M16" s="5" t="s">
        <v>42</v>
      </c>
      <c r="N16" s="4">
        <v>6</v>
      </c>
      <c r="O16" s="5" t="s">
        <v>43</v>
      </c>
      <c r="P16" s="4" t="s">
        <v>44</v>
      </c>
      <c r="Q16" s="5" t="s">
        <v>44</v>
      </c>
      <c r="R16" s="13" t="s">
        <v>44</v>
      </c>
      <c r="S16" s="5" t="s">
        <v>374</v>
      </c>
      <c r="T16" s="13">
        <v>0</v>
      </c>
      <c r="U16" s="5" t="s">
        <v>375</v>
      </c>
      <c r="V16" s="13" t="s">
        <v>44</v>
      </c>
      <c r="W16" s="5" t="s">
        <v>44</v>
      </c>
      <c r="X16" s="13" t="s">
        <v>377</v>
      </c>
      <c r="Y16" s="5" t="s">
        <v>378</v>
      </c>
      <c r="Z16" s="4" t="s">
        <v>44</v>
      </c>
      <c r="AA16" s="4" t="s">
        <v>57</v>
      </c>
      <c r="AB16" s="5" t="s">
        <v>45</v>
      </c>
      <c r="AC16" s="4" t="s">
        <v>44</v>
      </c>
      <c r="AD16" s="5" t="s">
        <v>44</v>
      </c>
      <c r="AE16" s="4" t="s">
        <v>46</v>
      </c>
      <c r="AF16" s="4"/>
      <c r="AG16" s="7" t="s">
        <v>135</v>
      </c>
      <c r="AH16" s="7" t="s">
        <v>136</v>
      </c>
      <c r="AI16" s="7" t="s">
        <v>137</v>
      </c>
      <c r="AJ16" s="7" t="s">
        <v>138</v>
      </c>
      <c r="AK16" s="7"/>
      <c r="AL16" s="7"/>
      <c r="AM16" s="7"/>
      <c r="AN16" s="7"/>
    </row>
    <row r="17" spans="1:40" ht="22.5" customHeight="1" x14ac:dyDescent="0.25">
      <c r="A17" s="9">
        <v>15</v>
      </c>
      <c r="B17" s="5" t="s">
        <v>133</v>
      </c>
      <c r="C17" s="5">
        <v>2015</v>
      </c>
      <c r="D17" s="17">
        <v>42062</v>
      </c>
      <c r="E17" s="5" t="s">
        <v>48</v>
      </c>
      <c r="F17" s="9" t="s">
        <v>55</v>
      </c>
      <c r="G17" s="9" t="s">
        <v>126</v>
      </c>
      <c r="H17" s="9" t="s">
        <v>126</v>
      </c>
      <c r="I17" s="9" t="s">
        <v>60</v>
      </c>
      <c r="J17" s="5" t="s">
        <v>50</v>
      </c>
      <c r="K17" s="4" t="s">
        <v>134</v>
      </c>
      <c r="L17" s="5" t="s">
        <v>51</v>
      </c>
      <c r="M17" s="5" t="s">
        <v>42</v>
      </c>
      <c r="N17" s="4">
        <v>6</v>
      </c>
      <c r="O17" s="5" t="s">
        <v>43</v>
      </c>
      <c r="P17" s="4" t="s">
        <v>44</v>
      </c>
      <c r="Q17" s="5" t="s">
        <v>44</v>
      </c>
      <c r="R17" s="13" t="s">
        <v>44</v>
      </c>
      <c r="S17" s="5" t="s">
        <v>374</v>
      </c>
      <c r="T17" s="13">
        <v>0</v>
      </c>
      <c r="U17" s="5" t="s">
        <v>375</v>
      </c>
      <c r="V17" s="13" t="s">
        <v>44</v>
      </c>
      <c r="W17" s="5" t="s">
        <v>44</v>
      </c>
      <c r="X17" s="13" t="s">
        <v>377</v>
      </c>
      <c r="Y17" s="5" t="s">
        <v>378</v>
      </c>
      <c r="Z17" s="4" t="s">
        <v>44</v>
      </c>
      <c r="AA17" s="4" t="s">
        <v>57</v>
      </c>
      <c r="AB17" s="5" t="s">
        <v>45</v>
      </c>
      <c r="AC17" s="4" t="s">
        <v>44</v>
      </c>
      <c r="AD17" s="5" t="s">
        <v>44</v>
      </c>
      <c r="AE17" s="4" t="s">
        <v>46</v>
      </c>
      <c r="AF17" s="4"/>
      <c r="AG17" s="7" t="s">
        <v>135</v>
      </c>
      <c r="AH17" s="7" t="s">
        <v>136</v>
      </c>
      <c r="AI17" s="7" t="s">
        <v>137</v>
      </c>
      <c r="AJ17" s="7" t="s">
        <v>138</v>
      </c>
      <c r="AK17" s="7"/>
      <c r="AL17" s="7"/>
      <c r="AM17" s="7"/>
      <c r="AN17" s="7"/>
    </row>
    <row r="18" spans="1:40" ht="22.5" customHeight="1" x14ac:dyDescent="0.25">
      <c r="A18" s="9">
        <v>16</v>
      </c>
      <c r="B18" s="5" t="s">
        <v>133</v>
      </c>
      <c r="C18" s="5">
        <v>2015</v>
      </c>
      <c r="D18" s="17">
        <v>42062</v>
      </c>
      <c r="E18" s="5" t="s">
        <v>48</v>
      </c>
      <c r="F18" s="9" t="s">
        <v>55</v>
      </c>
      <c r="G18" s="9" t="s">
        <v>126</v>
      </c>
      <c r="H18" s="9" t="s">
        <v>126</v>
      </c>
      <c r="I18" s="9" t="s">
        <v>60</v>
      </c>
      <c r="J18" s="5" t="s">
        <v>50</v>
      </c>
      <c r="K18" s="4" t="s">
        <v>134</v>
      </c>
      <c r="L18" s="5" t="s">
        <v>51</v>
      </c>
      <c r="M18" s="5" t="s">
        <v>42</v>
      </c>
      <c r="N18" s="4">
        <v>6</v>
      </c>
      <c r="O18" s="5" t="s">
        <v>43</v>
      </c>
      <c r="P18" s="4" t="s">
        <v>44</v>
      </c>
      <c r="Q18" s="5" t="s">
        <v>44</v>
      </c>
      <c r="R18" s="13" t="s">
        <v>44</v>
      </c>
      <c r="S18" s="5" t="s">
        <v>374</v>
      </c>
      <c r="T18" s="13">
        <v>0</v>
      </c>
      <c r="U18" s="5" t="s">
        <v>375</v>
      </c>
      <c r="V18" s="13" t="s">
        <v>44</v>
      </c>
      <c r="W18" s="5" t="s">
        <v>44</v>
      </c>
      <c r="X18" s="13" t="s">
        <v>377</v>
      </c>
      <c r="Y18" s="5" t="s">
        <v>378</v>
      </c>
      <c r="Z18" s="4" t="s">
        <v>44</v>
      </c>
      <c r="AA18" s="4" t="s">
        <v>57</v>
      </c>
      <c r="AB18" s="5" t="s">
        <v>45</v>
      </c>
      <c r="AC18" s="4" t="s">
        <v>44</v>
      </c>
      <c r="AD18" s="5" t="s">
        <v>44</v>
      </c>
      <c r="AE18" s="4" t="s">
        <v>46</v>
      </c>
      <c r="AF18" s="4"/>
      <c r="AG18" s="7" t="s">
        <v>135</v>
      </c>
      <c r="AH18" s="7" t="s">
        <v>136</v>
      </c>
      <c r="AI18" s="7" t="s">
        <v>137</v>
      </c>
      <c r="AJ18" s="7" t="s">
        <v>138</v>
      </c>
      <c r="AK18" s="7"/>
      <c r="AL18" s="7"/>
      <c r="AM18" s="7"/>
      <c r="AN18" s="7"/>
    </row>
    <row r="19" spans="1:40" ht="22.5" customHeight="1" x14ac:dyDescent="0.25">
      <c r="A19" s="9">
        <v>17</v>
      </c>
      <c r="B19" s="5" t="s">
        <v>133</v>
      </c>
      <c r="C19" s="5">
        <v>2015</v>
      </c>
      <c r="D19" s="17">
        <v>42062</v>
      </c>
      <c r="E19" s="5" t="s">
        <v>48</v>
      </c>
      <c r="F19" s="9" t="s">
        <v>55</v>
      </c>
      <c r="G19" s="9" t="s">
        <v>126</v>
      </c>
      <c r="H19" s="9" t="s">
        <v>126</v>
      </c>
      <c r="I19" s="9" t="s">
        <v>60</v>
      </c>
      <c r="J19" s="5" t="s">
        <v>50</v>
      </c>
      <c r="K19" s="4" t="s">
        <v>134</v>
      </c>
      <c r="L19" s="5" t="s">
        <v>51</v>
      </c>
      <c r="M19" s="5" t="s">
        <v>42</v>
      </c>
      <c r="N19" s="4">
        <v>6</v>
      </c>
      <c r="O19" s="5" t="s">
        <v>43</v>
      </c>
      <c r="P19" s="4" t="s">
        <v>44</v>
      </c>
      <c r="Q19" s="5" t="s">
        <v>44</v>
      </c>
      <c r="R19" s="13" t="s">
        <v>44</v>
      </c>
      <c r="S19" s="5" t="s">
        <v>374</v>
      </c>
      <c r="T19" s="13">
        <v>0</v>
      </c>
      <c r="U19" s="5" t="s">
        <v>375</v>
      </c>
      <c r="V19" s="13" t="s">
        <v>44</v>
      </c>
      <c r="W19" s="5" t="s">
        <v>44</v>
      </c>
      <c r="X19" s="13" t="s">
        <v>377</v>
      </c>
      <c r="Y19" s="5" t="s">
        <v>378</v>
      </c>
      <c r="Z19" s="4" t="s">
        <v>44</v>
      </c>
      <c r="AA19" s="4" t="s">
        <v>57</v>
      </c>
      <c r="AB19" s="5" t="s">
        <v>45</v>
      </c>
      <c r="AC19" s="4" t="s">
        <v>44</v>
      </c>
      <c r="AD19" s="5" t="s">
        <v>44</v>
      </c>
      <c r="AE19" s="4" t="s">
        <v>46</v>
      </c>
      <c r="AF19" s="4"/>
      <c r="AG19" s="7" t="s">
        <v>135</v>
      </c>
      <c r="AH19" s="7" t="s">
        <v>136</v>
      </c>
      <c r="AI19" s="7" t="s">
        <v>137</v>
      </c>
      <c r="AJ19" s="7" t="s">
        <v>138</v>
      </c>
      <c r="AK19" s="7"/>
      <c r="AL19" s="7"/>
      <c r="AM19" s="7"/>
      <c r="AN19" s="7"/>
    </row>
    <row r="20" spans="1:40" ht="22.5" customHeight="1" x14ac:dyDescent="0.25">
      <c r="A20" s="9">
        <v>18</v>
      </c>
      <c r="B20" s="5" t="s">
        <v>133</v>
      </c>
      <c r="C20" s="5">
        <v>2015</v>
      </c>
      <c r="D20" s="17">
        <v>42062</v>
      </c>
      <c r="E20" s="5" t="s">
        <v>48</v>
      </c>
      <c r="F20" s="9" t="s">
        <v>55</v>
      </c>
      <c r="G20" s="9" t="s">
        <v>126</v>
      </c>
      <c r="H20" s="9" t="s">
        <v>126</v>
      </c>
      <c r="I20" s="9" t="s">
        <v>60</v>
      </c>
      <c r="J20" s="5" t="s">
        <v>50</v>
      </c>
      <c r="K20" s="4" t="s">
        <v>134</v>
      </c>
      <c r="L20" s="5" t="s">
        <v>51</v>
      </c>
      <c r="M20" s="5" t="s">
        <v>42</v>
      </c>
      <c r="N20" s="4">
        <v>6</v>
      </c>
      <c r="O20" s="5" t="s">
        <v>43</v>
      </c>
      <c r="P20" s="4" t="s">
        <v>44</v>
      </c>
      <c r="Q20" s="5" t="s">
        <v>44</v>
      </c>
      <c r="R20" s="13" t="s">
        <v>44</v>
      </c>
      <c r="S20" s="5" t="s">
        <v>374</v>
      </c>
      <c r="T20" s="13">
        <v>0</v>
      </c>
      <c r="U20" s="5" t="s">
        <v>375</v>
      </c>
      <c r="V20" s="13" t="s">
        <v>44</v>
      </c>
      <c r="W20" s="5" t="s">
        <v>44</v>
      </c>
      <c r="X20" s="13" t="s">
        <v>377</v>
      </c>
      <c r="Y20" s="5" t="s">
        <v>378</v>
      </c>
      <c r="Z20" s="4" t="s">
        <v>44</v>
      </c>
      <c r="AA20" s="4" t="s">
        <v>57</v>
      </c>
      <c r="AB20" s="5" t="s">
        <v>45</v>
      </c>
      <c r="AC20" s="4" t="s">
        <v>44</v>
      </c>
      <c r="AD20" s="5" t="s">
        <v>44</v>
      </c>
      <c r="AE20" s="4" t="s">
        <v>46</v>
      </c>
      <c r="AF20" s="4"/>
      <c r="AG20" s="7" t="s">
        <v>135</v>
      </c>
      <c r="AH20" s="7" t="s">
        <v>136</v>
      </c>
      <c r="AI20" s="7" t="s">
        <v>137</v>
      </c>
      <c r="AJ20" s="7" t="s">
        <v>138</v>
      </c>
      <c r="AK20" s="7"/>
      <c r="AL20" s="7"/>
      <c r="AM20" s="7"/>
      <c r="AN20" s="7"/>
    </row>
    <row r="21" spans="1:40" ht="22.5" customHeight="1" x14ac:dyDescent="0.25">
      <c r="A21" s="9">
        <v>19</v>
      </c>
      <c r="B21" s="5" t="s">
        <v>133</v>
      </c>
      <c r="C21" s="5">
        <v>2015</v>
      </c>
      <c r="D21" s="17">
        <v>42062</v>
      </c>
      <c r="E21" s="5" t="s">
        <v>48</v>
      </c>
      <c r="F21" s="9" t="s">
        <v>55</v>
      </c>
      <c r="G21" s="9" t="s">
        <v>126</v>
      </c>
      <c r="H21" s="9" t="s">
        <v>126</v>
      </c>
      <c r="I21" s="9" t="s">
        <v>60</v>
      </c>
      <c r="J21" s="5" t="s">
        <v>50</v>
      </c>
      <c r="K21" s="4" t="s">
        <v>134</v>
      </c>
      <c r="L21" s="5" t="s">
        <v>51</v>
      </c>
      <c r="M21" s="5" t="s">
        <v>42</v>
      </c>
      <c r="N21" s="4">
        <v>6</v>
      </c>
      <c r="O21" s="5" t="s">
        <v>43</v>
      </c>
      <c r="P21" s="4" t="s">
        <v>44</v>
      </c>
      <c r="Q21" s="5" t="s">
        <v>44</v>
      </c>
      <c r="R21" s="13" t="s">
        <v>44</v>
      </c>
      <c r="S21" s="5" t="s">
        <v>374</v>
      </c>
      <c r="T21" s="13">
        <v>0</v>
      </c>
      <c r="U21" s="5" t="s">
        <v>375</v>
      </c>
      <c r="V21" s="13" t="s">
        <v>44</v>
      </c>
      <c r="W21" s="5" t="s">
        <v>44</v>
      </c>
      <c r="X21" s="13" t="s">
        <v>377</v>
      </c>
      <c r="Y21" s="5" t="s">
        <v>378</v>
      </c>
      <c r="Z21" s="4" t="s">
        <v>44</v>
      </c>
      <c r="AA21" s="4" t="s">
        <v>57</v>
      </c>
      <c r="AB21" s="5" t="s">
        <v>45</v>
      </c>
      <c r="AC21" s="4" t="s">
        <v>44</v>
      </c>
      <c r="AD21" s="5" t="s">
        <v>44</v>
      </c>
      <c r="AE21" s="4" t="s">
        <v>46</v>
      </c>
      <c r="AF21" s="4"/>
      <c r="AG21" s="7" t="s">
        <v>135</v>
      </c>
      <c r="AH21" s="7" t="s">
        <v>136</v>
      </c>
      <c r="AI21" s="7" t="s">
        <v>137</v>
      </c>
      <c r="AJ21" s="7" t="s">
        <v>138</v>
      </c>
      <c r="AK21" s="7"/>
      <c r="AL21" s="7"/>
      <c r="AM21" s="7"/>
      <c r="AN21" s="7"/>
    </row>
    <row r="22" spans="1:40" ht="22.5" customHeight="1" x14ac:dyDescent="0.25">
      <c r="A22" s="9">
        <v>20</v>
      </c>
      <c r="B22" s="5" t="s">
        <v>139</v>
      </c>
      <c r="C22" s="5">
        <v>2015</v>
      </c>
      <c r="D22" s="17">
        <v>42095</v>
      </c>
      <c r="E22" s="5" t="s">
        <v>48</v>
      </c>
      <c r="F22" s="9" t="s">
        <v>49</v>
      </c>
      <c r="G22" s="9" t="s">
        <v>78</v>
      </c>
      <c r="H22" s="9" t="s">
        <v>78</v>
      </c>
      <c r="I22" s="9" t="s">
        <v>97</v>
      </c>
      <c r="J22" s="5" t="s">
        <v>39</v>
      </c>
      <c r="K22" s="4" t="s">
        <v>140</v>
      </c>
      <c r="L22" s="5" t="s">
        <v>41</v>
      </c>
      <c r="M22" s="5" t="s">
        <v>52</v>
      </c>
      <c r="N22" s="4">
        <v>1</v>
      </c>
      <c r="O22" s="5" t="s">
        <v>70</v>
      </c>
      <c r="P22" s="4" t="s">
        <v>141</v>
      </c>
      <c r="Q22" s="5" t="s">
        <v>83</v>
      </c>
      <c r="R22" s="13" t="s">
        <v>402</v>
      </c>
      <c r="S22" s="5" t="s">
        <v>374</v>
      </c>
      <c r="T22" s="13">
        <v>0</v>
      </c>
      <c r="U22" s="5" t="s">
        <v>375</v>
      </c>
      <c r="V22" s="13" t="s">
        <v>44</v>
      </c>
      <c r="W22" s="5" t="s">
        <v>44</v>
      </c>
      <c r="X22" s="13" t="s">
        <v>377</v>
      </c>
      <c r="Y22" s="5" t="s">
        <v>378</v>
      </c>
      <c r="Z22" s="4" t="s">
        <v>142</v>
      </c>
      <c r="AA22" s="4" t="s">
        <v>57</v>
      </c>
      <c r="AB22" s="5" t="s">
        <v>45</v>
      </c>
      <c r="AC22" s="4" t="s">
        <v>143</v>
      </c>
      <c r="AD22" s="5" t="s">
        <v>61</v>
      </c>
      <c r="AE22" s="4" t="s">
        <v>46</v>
      </c>
      <c r="AF22" s="4"/>
      <c r="AG22" s="7" t="s">
        <v>144</v>
      </c>
      <c r="AH22" s="7" t="s">
        <v>145</v>
      </c>
      <c r="AI22" s="7" t="s">
        <v>146</v>
      </c>
      <c r="AJ22" s="7" t="s">
        <v>147</v>
      </c>
      <c r="AK22" s="7" t="s">
        <v>148</v>
      </c>
      <c r="AL22" s="7" t="s">
        <v>149</v>
      </c>
      <c r="AM22" s="7" t="s">
        <v>150</v>
      </c>
      <c r="AN22" s="7" t="s">
        <v>151</v>
      </c>
    </row>
    <row r="23" spans="1:40" ht="22.5" customHeight="1" x14ac:dyDescent="0.25">
      <c r="A23" s="9">
        <v>21</v>
      </c>
      <c r="B23" s="5" t="s">
        <v>152</v>
      </c>
      <c r="C23" s="5">
        <v>2015</v>
      </c>
      <c r="D23" s="17">
        <v>42114</v>
      </c>
      <c r="E23" s="5" t="s">
        <v>153</v>
      </c>
      <c r="F23" s="9" t="s">
        <v>154</v>
      </c>
      <c r="G23" s="9" t="s">
        <v>155</v>
      </c>
      <c r="H23" s="9" t="s">
        <v>155</v>
      </c>
      <c r="I23" s="9" t="s">
        <v>156</v>
      </c>
      <c r="J23" s="5" t="s">
        <v>50</v>
      </c>
      <c r="K23" s="4" t="s">
        <v>157</v>
      </c>
      <c r="L23" s="5" t="s">
        <v>41</v>
      </c>
      <c r="M23" s="5" t="s">
        <v>42</v>
      </c>
      <c r="N23" s="4">
        <v>2</v>
      </c>
      <c r="O23" s="5" t="s">
        <v>43</v>
      </c>
      <c r="P23" s="4" t="s">
        <v>44</v>
      </c>
      <c r="Q23" s="5" t="s">
        <v>44</v>
      </c>
      <c r="R23" s="13" t="s">
        <v>386</v>
      </c>
      <c r="S23" s="5" t="s">
        <v>374</v>
      </c>
      <c r="T23" s="13">
        <v>0</v>
      </c>
      <c r="U23" s="5" t="s">
        <v>375</v>
      </c>
      <c r="V23" s="13" t="s">
        <v>403</v>
      </c>
      <c r="W23" s="5" t="s">
        <v>382</v>
      </c>
      <c r="X23" s="13" t="s">
        <v>377</v>
      </c>
      <c r="Y23" s="5" t="s">
        <v>378</v>
      </c>
      <c r="Z23" s="4" t="s">
        <v>159</v>
      </c>
      <c r="AA23" s="4" t="s">
        <v>44</v>
      </c>
      <c r="AB23" s="5" t="s">
        <v>45</v>
      </c>
      <c r="AC23" s="4" t="s">
        <v>44</v>
      </c>
      <c r="AD23" s="5" t="s">
        <v>44</v>
      </c>
      <c r="AE23" s="4" t="s">
        <v>46</v>
      </c>
      <c r="AF23" s="4"/>
      <c r="AG23" s="7" t="s">
        <v>160</v>
      </c>
      <c r="AH23" s="7" t="s">
        <v>161</v>
      </c>
      <c r="AI23" s="7" t="s">
        <v>162</v>
      </c>
      <c r="AJ23" s="7" t="s">
        <v>163</v>
      </c>
      <c r="AK23" s="7"/>
      <c r="AL23" s="7" t="s">
        <v>149</v>
      </c>
      <c r="AM23" s="7" t="s">
        <v>150</v>
      </c>
      <c r="AN23" s="7" t="s">
        <v>151</v>
      </c>
    </row>
    <row r="24" spans="1:40" ht="22.5" customHeight="1" x14ac:dyDescent="0.25">
      <c r="A24" s="9">
        <v>22</v>
      </c>
      <c r="B24" s="5" t="s">
        <v>152</v>
      </c>
      <c r="C24" s="5">
        <v>2015</v>
      </c>
      <c r="D24" s="17">
        <v>42114</v>
      </c>
      <c r="E24" s="5" t="s">
        <v>153</v>
      </c>
      <c r="F24" s="9" t="s">
        <v>154</v>
      </c>
      <c r="G24" s="9" t="s">
        <v>155</v>
      </c>
      <c r="H24" s="9" t="s">
        <v>155</v>
      </c>
      <c r="I24" s="9" t="s">
        <v>156</v>
      </c>
      <c r="J24" s="5" t="s">
        <v>50</v>
      </c>
      <c r="K24" s="4" t="s">
        <v>157</v>
      </c>
      <c r="L24" s="5" t="s">
        <v>41</v>
      </c>
      <c r="M24" s="5" t="s">
        <v>42</v>
      </c>
      <c r="N24" s="4">
        <v>2</v>
      </c>
      <c r="O24" s="5" t="s">
        <v>43</v>
      </c>
      <c r="P24" s="4" t="s">
        <v>44</v>
      </c>
      <c r="Q24" s="5" t="s">
        <v>44</v>
      </c>
      <c r="R24" s="13" t="s">
        <v>404</v>
      </c>
      <c r="S24" s="5" t="s">
        <v>374</v>
      </c>
      <c r="T24" s="13">
        <v>0</v>
      </c>
      <c r="U24" s="5" t="s">
        <v>375</v>
      </c>
      <c r="V24" s="13" t="s">
        <v>405</v>
      </c>
      <c r="W24" s="5" t="s">
        <v>382</v>
      </c>
      <c r="X24" s="13" t="s">
        <v>377</v>
      </c>
      <c r="Y24" s="5" t="s">
        <v>378</v>
      </c>
      <c r="Z24" s="4" t="s">
        <v>159</v>
      </c>
      <c r="AA24" s="4" t="s">
        <v>44</v>
      </c>
      <c r="AB24" s="5" t="s">
        <v>45</v>
      </c>
      <c r="AC24" s="4" t="s">
        <v>44</v>
      </c>
      <c r="AD24" s="5" t="s">
        <v>44</v>
      </c>
      <c r="AE24" s="4" t="s">
        <v>46</v>
      </c>
      <c r="AF24" s="4"/>
      <c r="AG24" s="7" t="s">
        <v>160</v>
      </c>
      <c r="AH24" s="7" t="s">
        <v>161</v>
      </c>
      <c r="AI24" s="7" t="s">
        <v>162</v>
      </c>
      <c r="AJ24" s="7" t="s">
        <v>163</v>
      </c>
      <c r="AK24" s="7"/>
      <c r="AL24" s="7" t="s">
        <v>149</v>
      </c>
      <c r="AM24" s="7" t="s">
        <v>150</v>
      </c>
      <c r="AN24" s="7" t="s">
        <v>151</v>
      </c>
    </row>
    <row r="25" spans="1:40" ht="22.5" customHeight="1" x14ac:dyDescent="0.25">
      <c r="A25" s="9">
        <v>23</v>
      </c>
      <c r="B25" s="5" t="s">
        <v>164</v>
      </c>
      <c r="C25" s="5">
        <v>2015</v>
      </c>
      <c r="D25" s="17">
        <v>42127</v>
      </c>
      <c r="E25" s="5" t="s">
        <v>68</v>
      </c>
      <c r="F25" s="9" t="s">
        <v>165</v>
      </c>
      <c r="G25" s="9" t="s">
        <v>166</v>
      </c>
      <c r="H25" s="9" t="s">
        <v>166</v>
      </c>
      <c r="I25" s="9" t="s">
        <v>118</v>
      </c>
      <c r="J25" s="5" t="s">
        <v>39</v>
      </c>
      <c r="K25" s="4" t="s">
        <v>167</v>
      </c>
      <c r="L25" s="5" t="s">
        <v>72</v>
      </c>
      <c r="M25" s="5" t="s">
        <v>52</v>
      </c>
      <c r="N25" s="4">
        <v>1</v>
      </c>
      <c r="O25" s="5" t="s">
        <v>70</v>
      </c>
      <c r="P25" s="4" t="s">
        <v>44</v>
      </c>
      <c r="Q25" s="5" t="s">
        <v>44</v>
      </c>
      <c r="R25" s="13" t="s">
        <v>396</v>
      </c>
      <c r="S25" s="5" t="s">
        <v>374</v>
      </c>
      <c r="T25" s="13">
        <v>39</v>
      </c>
      <c r="U25" s="5" t="s">
        <v>375</v>
      </c>
      <c r="V25" s="13" t="s">
        <v>44</v>
      </c>
      <c r="W25" s="5" t="s">
        <v>44</v>
      </c>
      <c r="X25" s="13" t="s">
        <v>377</v>
      </c>
      <c r="Y25" s="5" t="s">
        <v>378</v>
      </c>
      <c r="Z25" s="4" t="s">
        <v>44</v>
      </c>
      <c r="AA25" s="4" t="s">
        <v>169</v>
      </c>
      <c r="AB25" s="5" t="s">
        <v>45</v>
      </c>
      <c r="AC25" s="4" t="s">
        <v>44</v>
      </c>
      <c r="AD25" s="5" t="s">
        <v>44</v>
      </c>
      <c r="AE25" s="4" t="s">
        <v>46</v>
      </c>
      <c r="AF25" s="4"/>
      <c r="AG25" s="7" t="s">
        <v>170</v>
      </c>
      <c r="AH25" s="7" t="s">
        <v>171</v>
      </c>
      <c r="AI25" s="7" t="s">
        <v>172</v>
      </c>
      <c r="AJ25" s="7"/>
      <c r="AK25" s="7"/>
      <c r="AL25" s="7" t="s">
        <v>149</v>
      </c>
      <c r="AM25" s="7" t="s">
        <v>150</v>
      </c>
      <c r="AN25" s="7" t="s">
        <v>151</v>
      </c>
    </row>
    <row r="26" spans="1:40" ht="22.5" customHeight="1" x14ac:dyDescent="0.25">
      <c r="A26" s="9">
        <v>24</v>
      </c>
      <c r="B26" s="5" t="s">
        <v>173</v>
      </c>
      <c r="C26" s="5">
        <v>2015</v>
      </c>
      <c r="D26" s="17">
        <v>42132</v>
      </c>
      <c r="E26" s="5" t="s">
        <v>68</v>
      </c>
      <c r="F26" s="9" t="s">
        <v>165</v>
      </c>
      <c r="G26" s="9" t="s">
        <v>174</v>
      </c>
      <c r="H26" s="9" t="s">
        <v>175</v>
      </c>
      <c r="I26" s="9" t="s">
        <v>118</v>
      </c>
      <c r="J26" s="5" t="s">
        <v>39</v>
      </c>
      <c r="K26" s="4" t="s">
        <v>176</v>
      </c>
      <c r="L26" s="5" t="s">
        <v>72</v>
      </c>
      <c r="M26" s="5" t="s">
        <v>52</v>
      </c>
      <c r="N26" s="4">
        <v>1</v>
      </c>
      <c r="O26" s="5" t="s">
        <v>70</v>
      </c>
      <c r="P26" s="4" t="s">
        <v>44</v>
      </c>
      <c r="Q26" s="5" t="s">
        <v>44</v>
      </c>
      <c r="R26" s="13" t="s">
        <v>406</v>
      </c>
      <c r="S26" s="5" t="s">
        <v>374</v>
      </c>
      <c r="T26" s="13">
        <v>22</v>
      </c>
      <c r="U26" s="5" t="s">
        <v>375</v>
      </c>
      <c r="V26" s="13" t="s">
        <v>44</v>
      </c>
      <c r="W26" s="5" t="s">
        <v>44</v>
      </c>
      <c r="X26" s="13" t="s">
        <v>407</v>
      </c>
      <c r="Y26" s="5" t="s">
        <v>408</v>
      </c>
      <c r="Z26" s="4" t="s">
        <v>44</v>
      </c>
      <c r="AA26" s="4" t="s">
        <v>57</v>
      </c>
      <c r="AB26" s="5" t="s">
        <v>45</v>
      </c>
      <c r="AC26" s="4" t="s">
        <v>44</v>
      </c>
      <c r="AD26" s="5" t="s">
        <v>44</v>
      </c>
      <c r="AE26" s="4" t="s">
        <v>46</v>
      </c>
      <c r="AF26" s="4"/>
      <c r="AG26" s="7" t="s">
        <v>178</v>
      </c>
      <c r="AH26" s="7" t="s">
        <v>179</v>
      </c>
      <c r="AI26" s="7"/>
      <c r="AJ26" s="7"/>
      <c r="AK26" s="7"/>
      <c r="AL26" s="7" t="s">
        <v>149</v>
      </c>
      <c r="AM26" s="7" t="s">
        <v>150</v>
      </c>
      <c r="AN26" s="7" t="s">
        <v>151</v>
      </c>
    </row>
    <row r="27" spans="1:40" ht="22.5" customHeight="1" x14ac:dyDescent="0.25">
      <c r="A27" s="9">
        <v>25</v>
      </c>
      <c r="B27" s="5" t="s">
        <v>180</v>
      </c>
      <c r="C27" s="5">
        <v>2015</v>
      </c>
      <c r="D27" s="17">
        <v>42164</v>
      </c>
      <c r="E27" s="5" t="s">
        <v>48</v>
      </c>
      <c r="F27" s="9" t="s">
        <v>49</v>
      </c>
      <c r="G27" s="9" t="s">
        <v>64</v>
      </c>
      <c r="H27" s="9" t="s">
        <v>65</v>
      </c>
      <c r="I27" s="9" t="s">
        <v>38</v>
      </c>
      <c r="J27" s="5" t="s">
        <v>39</v>
      </c>
      <c r="K27" s="4" t="s">
        <v>181</v>
      </c>
      <c r="L27" s="5" t="s">
        <v>51</v>
      </c>
      <c r="M27" s="5" t="s">
        <v>52</v>
      </c>
      <c r="N27" s="4">
        <v>1</v>
      </c>
      <c r="O27" s="5" t="s">
        <v>70</v>
      </c>
      <c r="P27" s="4" t="s">
        <v>182</v>
      </c>
      <c r="Q27" s="5" t="s">
        <v>74</v>
      </c>
      <c r="R27" s="13" t="s">
        <v>409</v>
      </c>
      <c r="S27" s="5" t="s">
        <v>374</v>
      </c>
      <c r="T27" s="13">
        <v>0</v>
      </c>
      <c r="U27" s="5" t="s">
        <v>375</v>
      </c>
      <c r="V27" s="13" t="s">
        <v>44</v>
      </c>
      <c r="W27" s="5" t="s">
        <v>44</v>
      </c>
      <c r="X27" s="13" t="s">
        <v>377</v>
      </c>
      <c r="Y27" s="5" t="s">
        <v>378</v>
      </c>
      <c r="Z27" s="4" t="s">
        <v>44</v>
      </c>
      <c r="AA27" s="4" t="s">
        <v>44</v>
      </c>
      <c r="AB27" s="5" t="s">
        <v>45</v>
      </c>
      <c r="AC27" s="4" t="s">
        <v>44</v>
      </c>
      <c r="AD27" s="5" t="s">
        <v>44</v>
      </c>
      <c r="AE27" s="4" t="s">
        <v>46</v>
      </c>
      <c r="AF27" s="4"/>
      <c r="AG27" s="7" t="s">
        <v>183</v>
      </c>
      <c r="AH27" s="7" t="s">
        <v>184</v>
      </c>
      <c r="AI27" s="7"/>
      <c r="AJ27" s="7"/>
      <c r="AK27" s="7"/>
      <c r="AL27" s="7" t="s">
        <v>149</v>
      </c>
      <c r="AM27" s="7" t="s">
        <v>150</v>
      </c>
      <c r="AN27" s="7" t="s">
        <v>151</v>
      </c>
    </row>
    <row r="28" spans="1:40" ht="22.5" customHeight="1" x14ac:dyDescent="0.25">
      <c r="A28" s="9">
        <v>26</v>
      </c>
      <c r="B28" s="5" t="s">
        <v>185</v>
      </c>
      <c r="C28" s="5">
        <v>2015</v>
      </c>
      <c r="D28" s="17">
        <v>42192</v>
      </c>
      <c r="E28" s="5" t="s">
        <v>48</v>
      </c>
      <c r="F28" s="9" t="s">
        <v>55</v>
      </c>
      <c r="G28" s="9" t="s">
        <v>79</v>
      </c>
      <c r="H28" s="9" t="s">
        <v>79</v>
      </c>
      <c r="I28" s="9" t="s">
        <v>80</v>
      </c>
      <c r="J28" s="5" t="s">
        <v>50</v>
      </c>
      <c r="K28" s="4" t="s">
        <v>186</v>
      </c>
      <c r="L28" s="5" t="s">
        <v>72</v>
      </c>
      <c r="M28" s="5" t="s">
        <v>52</v>
      </c>
      <c r="N28" s="4">
        <v>1</v>
      </c>
      <c r="O28" s="5" t="s">
        <v>70</v>
      </c>
      <c r="P28" s="4" t="s">
        <v>187</v>
      </c>
      <c r="Q28" s="5" t="s">
        <v>74</v>
      </c>
      <c r="R28" s="13" t="s">
        <v>410</v>
      </c>
      <c r="S28" s="5" t="s">
        <v>374</v>
      </c>
      <c r="T28" s="13">
        <v>36</v>
      </c>
      <c r="U28" s="5" t="s">
        <v>375</v>
      </c>
      <c r="V28" s="13" t="s">
        <v>411</v>
      </c>
      <c r="W28" s="5" t="s">
        <v>56</v>
      </c>
      <c r="X28" s="13" t="s">
        <v>387</v>
      </c>
      <c r="Y28" s="5" t="s">
        <v>412</v>
      </c>
      <c r="Z28" s="4" t="s">
        <v>44</v>
      </c>
      <c r="AA28" s="4" t="s">
        <v>44</v>
      </c>
      <c r="AB28" s="5" t="s">
        <v>45</v>
      </c>
      <c r="AC28" s="4" t="s">
        <v>44</v>
      </c>
      <c r="AD28" s="5" t="s">
        <v>44</v>
      </c>
      <c r="AE28" s="4" t="s">
        <v>46</v>
      </c>
      <c r="AF28" s="4"/>
      <c r="AG28" s="7" t="s">
        <v>189</v>
      </c>
      <c r="AH28" s="7" t="s">
        <v>190</v>
      </c>
      <c r="AI28" s="7"/>
      <c r="AJ28" s="7"/>
      <c r="AK28" s="7"/>
      <c r="AL28" s="7" t="s">
        <v>149</v>
      </c>
      <c r="AM28" s="7" t="s">
        <v>150</v>
      </c>
      <c r="AN28" s="7" t="s">
        <v>151</v>
      </c>
    </row>
    <row r="29" spans="1:40" ht="22.5" customHeight="1" x14ac:dyDescent="0.25">
      <c r="A29" s="9">
        <v>27</v>
      </c>
      <c r="B29" s="5" t="s">
        <v>191</v>
      </c>
      <c r="C29" s="5">
        <v>2015</v>
      </c>
      <c r="D29" s="17">
        <v>42209</v>
      </c>
      <c r="E29" s="5" t="s">
        <v>48</v>
      </c>
      <c r="F29" s="9" t="s">
        <v>49</v>
      </c>
      <c r="G29" s="9" t="s">
        <v>192</v>
      </c>
      <c r="H29" s="9" t="s">
        <v>193</v>
      </c>
      <c r="I29" s="9" t="s">
        <v>80</v>
      </c>
      <c r="J29" s="5" t="s">
        <v>50</v>
      </c>
      <c r="K29" s="4" t="s">
        <v>194</v>
      </c>
      <c r="L29" s="5" t="s">
        <v>51</v>
      </c>
      <c r="M29" s="5" t="s">
        <v>52</v>
      </c>
      <c r="N29" s="4">
        <v>1</v>
      </c>
      <c r="O29" s="5" t="s">
        <v>70</v>
      </c>
      <c r="P29" s="4" t="s">
        <v>44</v>
      </c>
      <c r="Q29" s="5" t="s">
        <v>44</v>
      </c>
      <c r="R29" s="13" t="s">
        <v>413</v>
      </c>
      <c r="S29" s="5" t="s">
        <v>374</v>
      </c>
      <c r="T29" s="13">
        <v>18</v>
      </c>
      <c r="U29" s="5" t="s">
        <v>380</v>
      </c>
      <c r="V29" s="13" t="s">
        <v>44</v>
      </c>
      <c r="W29" s="5" t="s">
        <v>44</v>
      </c>
      <c r="X29" s="13" t="s">
        <v>377</v>
      </c>
      <c r="Y29" s="5" t="s">
        <v>378</v>
      </c>
      <c r="Z29" s="4" t="s">
        <v>44</v>
      </c>
      <c r="AA29" s="4" t="s">
        <v>44</v>
      </c>
      <c r="AB29" s="5" t="s">
        <v>45</v>
      </c>
      <c r="AC29" s="4" t="s">
        <v>44</v>
      </c>
      <c r="AD29" s="5" t="s">
        <v>44</v>
      </c>
      <c r="AE29" s="4" t="s">
        <v>46</v>
      </c>
      <c r="AF29" s="4" t="s">
        <v>196</v>
      </c>
      <c r="AG29" s="7" t="s">
        <v>197</v>
      </c>
      <c r="AH29" s="7" t="s">
        <v>198</v>
      </c>
      <c r="AI29" s="7" t="s">
        <v>199</v>
      </c>
      <c r="AJ29" s="7"/>
      <c r="AK29" s="7"/>
      <c r="AL29" s="7" t="s">
        <v>149</v>
      </c>
      <c r="AM29" s="7" t="s">
        <v>150</v>
      </c>
      <c r="AN29" s="7" t="s">
        <v>151</v>
      </c>
    </row>
    <row r="30" spans="1:40" ht="22.5" customHeight="1" x14ac:dyDescent="0.25">
      <c r="A30" s="9">
        <v>28</v>
      </c>
      <c r="B30" s="5" t="s">
        <v>200</v>
      </c>
      <c r="C30" s="5">
        <v>2015</v>
      </c>
      <c r="D30" s="17">
        <v>42243</v>
      </c>
      <c r="E30" s="5" t="s">
        <v>36</v>
      </c>
      <c r="F30" s="10" t="s">
        <v>37</v>
      </c>
      <c r="G30" s="9" t="s">
        <v>201</v>
      </c>
      <c r="H30" s="9" t="s">
        <v>202</v>
      </c>
      <c r="I30" s="9" t="s">
        <v>97</v>
      </c>
      <c r="J30" s="5" t="s">
        <v>39</v>
      </c>
      <c r="K30" s="4" t="s">
        <v>203</v>
      </c>
      <c r="L30" s="5" t="s">
        <v>41</v>
      </c>
      <c r="M30" s="5" t="s">
        <v>42</v>
      </c>
      <c r="N30" s="4">
        <v>1</v>
      </c>
      <c r="O30" s="5" t="s">
        <v>70</v>
      </c>
      <c r="P30" s="4" t="s">
        <v>204</v>
      </c>
      <c r="Q30" s="5" t="s">
        <v>83</v>
      </c>
      <c r="R30" s="13" t="s">
        <v>414</v>
      </c>
      <c r="S30" s="5" t="s">
        <v>374</v>
      </c>
      <c r="T30" s="13">
        <v>31</v>
      </c>
      <c r="U30" s="5" t="s">
        <v>375</v>
      </c>
      <c r="V30" s="13" t="s">
        <v>415</v>
      </c>
      <c r="W30" s="5" t="s">
        <v>56</v>
      </c>
      <c r="X30" s="13" t="s">
        <v>377</v>
      </c>
      <c r="Y30" s="5" t="s">
        <v>378</v>
      </c>
      <c r="Z30" s="4" t="s">
        <v>44</v>
      </c>
      <c r="AA30" s="4" t="s">
        <v>44</v>
      </c>
      <c r="AB30" s="5" t="s">
        <v>45</v>
      </c>
      <c r="AC30" s="4" t="s">
        <v>44</v>
      </c>
      <c r="AD30" s="5" t="s">
        <v>44</v>
      </c>
      <c r="AE30" s="4" t="s">
        <v>46</v>
      </c>
      <c r="AF30" s="4"/>
      <c r="AG30" s="7" t="s">
        <v>206</v>
      </c>
      <c r="AH30" s="7" t="s">
        <v>207</v>
      </c>
      <c r="AI30" s="7" t="s">
        <v>208</v>
      </c>
      <c r="AJ30" s="7" t="s">
        <v>209</v>
      </c>
      <c r="AK30" s="7" t="s">
        <v>210</v>
      </c>
      <c r="AL30" s="7" t="s">
        <v>149</v>
      </c>
      <c r="AM30" s="7" t="s">
        <v>150</v>
      </c>
      <c r="AN30" s="7" t="s">
        <v>151</v>
      </c>
    </row>
    <row r="31" spans="1:40" ht="22.5" customHeight="1" x14ac:dyDescent="0.25">
      <c r="A31" s="9">
        <v>29</v>
      </c>
      <c r="B31" s="5" t="s">
        <v>211</v>
      </c>
      <c r="C31" s="5">
        <v>2015</v>
      </c>
      <c r="D31" s="17">
        <v>42246</v>
      </c>
      <c r="E31" s="5" t="s">
        <v>48</v>
      </c>
      <c r="F31" s="9" t="s">
        <v>49</v>
      </c>
      <c r="G31" s="9" t="s">
        <v>78</v>
      </c>
      <c r="H31" s="9" t="s">
        <v>212</v>
      </c>
      <c r="I31" s="9" t="s">
        <v>80</v>
      </c>
      <c r="J31" s="5" t="s">
        <v>50</v>
      </c>
      <c r="K31" s="4" t="s">
        <v>213</v>
      </c>
      <c r="L31" s="5" t="s">
        <v>51</v>
      </c>
      <c r="M31" s="5" t="s">
        <v>42</v>
      </c>
      <c r="N31" s="4">
        <v>1</v>
      </c>
      <c r="O31" s="5" t="s">
        <v>70</v>
      </c>
      <c r="P31" s="4" t="s">
        <v>44</v>
      </c>
      <c r="Q31" s="5" t="s">
        <v>44</v>
      </c>
      <c r="R31" s="13" t="s">
        <v>416</v>
      </c>
      <c r="S31" s="5" t="s">
        <v>374</v>
      </c>
      <c r="T31" s="13">
        <v>0</v>
      </c>
      <c r="U31" s="5" t="s">
        <v>375</v>
      </c>
      <c r="V31" s="13" t="s">
        <v>376</v>
      </c>
      <c r="W31" s="5" t="s">
        <v>376</v>
      </c>
      <c r="X31" s="13" t="s">
        <v>377</v>
      </c>
      <c r="Y31" s="5" t="s">
        <v>378</v>
      </c>
      <c r="Z31" s="4" t="s">
        <v>44</v>
      </c>
      <c r="AA31" s="4" t="s">
        <v>57</v>
      </c>
      <c r="AB31" s="5" t="s">
        <v>45</v>
      </c>
      <c r="AC31" s="4" t="s">
        <v>44</v>
      </c>
      <c r="AD31" s="5" t="s">
        <v>44</v>
      </c>
      <c r="AE31" s="4" t="s">
        <v>46</v>
      </c>
      <c r="AF31" s="4"/>
      <c r="AG31" s="7" t="s">
        <v>214</v>
      </c>
      <c r="AH31" s="7" t="s">
        <v>215</v>
      </c>
      <c r="AI31" s="7" t="s">
        <v>216</v>
      </c>
      <c r="AJ31" s="7" t="s">
        <v>217</v>
      </c>
      <c r="AK31" s="7" t="s">
        <v>218</v>
      </c>
      <c r="AL31" s="7" t="s">
        <v>149</v>
      </c>
      <c r="AM31" s="7" t="s">
        <v>150</v>
      </c>
      <c r="AN31" s="7" t="s">
        <v>151</v>
      </c>
    </row>
    <row r="32" spans="1:40" ht="22.5" customHeight="1" x14ac:dyDescent="0.25">
      <c r="A32" s="9">
        <v>30</v>
      </c>
      <c r="B32" s="5" t="s">
        <v>219</v>
      </c>
      <c r="C32" s="5">
        <v>2015</v>
      </c>
      <c r="D32" s="17">
        <v>42255</v>
      </c>
      <c r="E32" s="5" t="s">
        <v>48</v>
      </c>
      <c r="F32" s="9" t="s">
        <v>49</v>
      </c>
      <c r="G32" s="9" t="s">
        <v>192</v>
      </c>
      <c r="H32" s="9" t="s">
        <v>192</v>
      </c>
      <c r="I32" s="9" t="s">
        <v>80</v>
      </c>
      <c r="J32" s="5" t="s">
        <v>50</v>
      </c>
      <c r="K32" s="4" t="s">
        <v>220</v>
      </c>
      <c r="L32" s="5" t="s">
        <v>51</v>
      </c>
      <c r="M32" s="5" t="s">
        <v>52</v>
      </c>
      <c r="N32" s="4">
        <v>1</v>
      </c>
      <c r="O32" s="5" t="s">
        <v>70</v>
      </c>
      <c r="P32" s="4" t="s">
        <v>221</v>
      </c>
      <c r="Q32" s="5" t="s">
        <v>83</v>
      </c>
      <c r="R32" s="13" t="s">
        <v>416</v>
      </c>
      <c r="S32" s="5" t="s">
        <v>374</v>
      </c>
      <c r="T32" s="13">
        <v>24</v>
      </c>
      <c r="U32" s="5" t="s">
        <v>375</v>
      </c>
      <c r="V32" s="13" t="s">
        <v>417</v>
      </c>
      <c r="W32" s="5" t="s">
        <v>376</v>
      </c>
      <c r="X32" s="13" t="s">
        <v>377</v>
      </c>
      <c r="Y32" s="5" t="s">
        <v>378</v>
      </c>
      <c r="Z32" s="4" t="s">
        <v>44</v>
      </c>
      <c r="AA32" s="4" t="s">
        <v>57</v>
      </c>
      <c r="AB32" s="5" t="s">
        <v>45</v>
      </c>
      <c r="AC32" s="4" t="s">
        <v>44</v>
      </c>
      <c r="AD32" s="5" t="s">
        <v>44</v>
      </c>
      <c r="AE32" s="4" t="s">
        <v>46</v>
      </c>
      <c r="AF32" s="4"/>
      <c r="AG32" s="7" t="s">
        <v>223</v>
      </c>
      <c r="AH32" s="7" t="s">
        <v>224</v>
      </c>
      <c r="AI32" s="7"/>
      <c r="AJ32" s="7"/>
      <c r="AK32" s="7"/>
      <c r="AL32" s="7" t="s">
        <v>149</v>
      </c>
      <c r="AM32" s="7" t="s">
        <v>150</v>
      </c>
      <c r="AN32" s="7" t="s">
        <v>151</v>
      </c>
    </row>
    <row r="33" spans="1:40" ht="22.5" customHeight="1" x14ac:dyDescent="0.25">
      <c r="A33" s="9">
        <v>31</v>
      </c>
      <c r="B33" s="5" t="s">
        <v>225</v>
      </c>
      <c r="C33" s="5">
        <v>2015</v>
      </c>
      <c r="D33" s="17">
        <v>42255</v>
      </c>
      <c r="E33" s="5" t="s">
        <v>48</v>
      </c>
      <c r="F33" s="9" t="s">
        <v>49</v>
      </c>
      <c r="G33" s="9" t="s">
        <v>78</v>
      </c>
      <c r="H33" s="9" t="s">
        <v>226</v>
      </c>
      <c r="I33" s="9" t="s">
        <v>80</v>
      </c>
      <c r="J33" s="5" t="s">
        <v>50</v>
      </c>
      <c r="K33" s="4" t="s">
        <v>220</v>
      </c>
      <c r="L33" s="5" t="s">
        <v>51</v>
      </c>
      <c r="M33" s="5" t="s">
        <v>42</v>
      </c>
      <c r="N33" s="4">
        <v>1</v>
      </c>
      <c r="O33" s="5" t="s">
        <v>70</v>
      </c>
      <c r="P33" s="4" t="s">
        <v>44</v>
      </c>
      <c r="Q33" s="5" t="s">
        <v>44</v>
      </c>
      <c r="R33" s="13" t="s">
        <v>418</v>
      </c>
      <c r="S33" s="5" t="s">
        <v>374</v>
      </c>
      <c r="T33" s="13">
        <v>23</v>
      </c>
      <c r="U33" s="5" t="s">
        <v>375</v>
      </c>
      <c r="V33" s="13" t="s">
        <v>376</v>
      </c>
      <c r="W33" s="5" t="s">
        <v>376</v>
      </c>
      <c r="X33" s="13" t="s">
        <v>377</v>
      </c>
      <c r="Y33" s="5" t="s">
        <v>378</v>
      </c>
      <c r="Z33" s="4" t="s">
        <v>44</v>
      </c>
      <c r="AA33" s="4" t="s">
        <v>57</v>
      </c>
      <c r="AB33" s="5" t="s">
        <v>45</v>
      </c>
      <c r="AC33" s="4" t="s">
        <v>44</v>
      </c>
      <c r="AD33" s="5" t="s">
        <v>44</v>
      </c>
      <c r="AE33" s="4" t="s">
        <v>46</v>
      </c>
      <c r="AF33" s="4"/>
      <c r="AG33" s="7" t="s">
        <v>223</v>
      </c>
      <c r="AH33" s="7" t="s">
        <v>224</v>
      </c>
      <c r="AI33" s="7"/>
      <c r="AJ33" s="7"/>
      <c r="AK33" s="7"/>
      <c r="AL33" s="7"/>
      <c r="AM33" s="7"/>
      <c r="AN33" s="7"/>
    </row>
    <row r="34" spans="1:40" ht="22.5" customHeight="1" x14ac:dyDescent="0.25">
      <c r="A34" s="9">
        <v>32</v>
      </c>
      <c r="B34" s="5" t="s">
        <v>228</v>
      </c>
      <c r="C34" s="5">
        <v>2015</v>
      </c>
      <c r="D34" s="17">
        <v>42255</v>
      </c>
      <c r="E34" s="5" t="s">
        <v>48</v>
      </c>
      <c r="F34" s="9" t="s">
        <v>55</v>
      </c>
      <c r="G34" s="9" t="s">
        <v>79</v>
      </c>
      <c r="H34" s="9" t="s">
        <v>79</v>
      </c>
      <c r="I34" s="9" t="s">
        <v>229</v>
      </c>
      <c r="J34" s="5" t="s">
        <v>39</v>
      </c>
      <c r="K34" s="4" t="s">
        <v>230</v>
      </c>
      <c r="L34" s="5" t="s">
        <v>72</v>
      </c>
      <c r="M34" s="5" t="s">
        <v>52</v>
      </c>
      <c r="N34" s="4">
        <v>2</v>
      </c>
      <c r="O34" s="5" t="s">
        <v>43</v>
      </c>
      <c r="P34" s="4" t="s">
        <v>44</v>
      </c>
      <c r="Q34" s="5" t="s">
        <v>44</v>
      </c>
      <c r="R34" s="13"/>
      <c r="S34" s="5" t="s">
        <v>374</v>
      </c>
      <c r="T34" s="13">
        <v>0</v>
      </c>
      <c r="U34" s="5" t="s">
        <v>375</v>
      </c>
      <c r="V34" s="13" t="s">
        <v>44</v>
      </c>
      <c r="W34" s="5" t="s">
        <v>44</v>
      </c>
      <c r="X34" s="13" t="s">
        <v>44</v>
      </c>
      <c r="Y34" s="5" t="s">
        <v>408</v>
      </c>
      <c r="Z34" s="4" t="s">
        <v>44</v>
      </c>
      <c r="AA34" s="4" t="s">
        <v>44</v>
      </c>
      <c r="AB34" s="5" t="s">
        <v>45</v>
      </c>
      <c r="AC34" s="4" t="s">
        <v>44</v>
      </c>
      <c r="AD34" s="5" t="s">
        <v>44</v>
      </c>
      <c r="AE34" s="4" t="s">
        <v>46</v>
      </c>
      <c r="AF34" s="4"/>
      <c r="AG34" s="7" t="s">
        <v>232</v>
      </c>
      <c r="AH34" s="7" t="s">
        <v>233</v>
      </c>
      <c r="AI34" s="7"/>
      <c r="AJ34" s="7"/>
      <c r="AK34" s="7"/>
      <c r="AL34" s="7"/>
      <c r="AM34" s="7"/>
      <c r="AN34" s="7"/>
    </row>
    <row r="35" spans="1:40" ht="22.5" customHeight="1" x14ac:dyDescent="0.25">
      <c r="A35" s="9">
        <v>33</v>
      </c>
      <c r="B35" s="5" t="s">
        <v>228</v>
      </c>
      <c r="C35" s="5">
        <v>2015</v>
      </c>
      <c r="D35" s="17">
        <v>42255</v>
      </c>
      <c r="E35" s="5" t="s">
        <v>48</v>
      </c>
      <c r="F35" s="9" t="s">
        <v>55</v>
      </c>
      <c r="G35" s="9" t="s">
        <v>79</v>
      </c>
      <c r="H35" s="9" t="s">
        <v>79</v>
      </c>
      <c r="I35" s="9" t="s">
        <v>229</v>
      </c>
      <c r="J35" s="5" t="s">
        <v>39</v>
      </c>
      <c r="K35" s="4" t="s">
        <v>230</v>
      </c>
      <c r="L35" s="5" t="s">
        <v>72</v>
      </c>
      <c r="M35" s="5" t="s">
        <v>52</v>
      </c>
      <c r="N35" s="4">
        <v>2</v>
      </c>
      <c r="O35" s="5" t="s">
        <v>43</v>
      </c>
      <c r="P35" s="4" t="s">
        <v>44</v>
      </c>
      <c r="Q35" s="5" t="s">
        <v>44</v>
      </c>
      <c r="R35" s="13" t="s">
        <v>419</v>
      </c>
      <c r="S35" s="5" t="s">
        <v>374</v>
      </c>
      <c r="T35" s="13">
        <v>0</v>
      </c>
      <c r="U35" s="5" t="s">
        <v>375</v>
      </c>
      <c r="V35" s="13" t="s">
        <v>420</v>
      </c>
      <c r="W35" s="5" t="s">
        <v>56</v>
      </c>
      <c r="X35" s="13" t="s">
        <v>377</v>
      </c>
      <c r="Y35" s="5" t="s">
        <v>378</v>
      </c>
      <c r="Z35" s="4" t="s">
        <v>44</v>
      </c>
      <c r="AA35" s="4" t="s">
        <v>44</v>
      </c>
      <c r="AB35" s="5" t="s">
        <v>45</v>
      </c>
      <c r="AC35" s="4" t="s">
        <v>44</v>
      </c>
      <c r="AD35" s="5" t="s">
        <v>44</v>
      </c>
      <c r="AE35" s="4" t="s">
        <v>46</v>
      </c>
      <c r="AF35" s="4"/>
      <c r="AG35" s="7" t="s">
        <v>232</v>
      </c>
      <c r="AH35" s="7" t="s">
        <v>233</v>
      </c>
      <c r="AI35" s="7"/>
      <c r="AJ35" s="7"/>
      <c r="AK35" s="7"/>
      <c r="AL35" s="7"/>
      <c r="AM35" s="7"/>
      <c r="AN35" s="7"/>
    </row>
    <row r="36" spans="1:40" ht="22.5" customHeight="1" x14ac:dyDescent="0.25">
      <c r="A36" s="9">
        <v>34</v>
      </c>
      <c r="B36" s="5" t="s">
        <v>234</v>
      </c>
      <c r="C36" s="5">
        <v>2015</v>
      </c>
      <c r="D36" s="17">
        <v>42257</v>
      </c>
      <c r="E36" s="5" t="s">
        <v>48</v>
      </c>
      <c r="F36" s="9" t="s">
        <v>49</v>
      </c>
      <c r="G36" s="9" t="s">
        <v>64</v>
      </c>
      <c r="H36" s="9" t="s">
        <v>65</v>
      </c>
      <c r="I36" s="9" t="s">
        <v>229</v>
      </c>
      <c r="J36" s="5" t="s">
        <v>39</v>
      </c>
      <c r="K36" s="4" t="s">
        <v>235</v>
      </c>
      <c r="L36" s="5" t="s">
        <v>51</v>
      </c>
      <c r="M36" s="5" t="s">
        <v>52</v>
      </c>
      <c r="N36" s="4">
        <v>2</v>
      </c>
      <c r="O36" s="5" t="s">
        <v>43</v>
      </c>
      <c r="P36" s="4" t="s">
        <v>236</v>
      </c>
      <c r="Q36" s="5" t="s">
        <v>74</v>
      </c>
      <c r="R36" s="13" t="s">
        <v>44</v>
      </c>
      <c r="S36" s="5" t="s">
        <v>374</v>
      </c>
      <c r="T36" s="13">
        <v>0</v>
      </c>
      <c r="U36" s="5" t="s">
        <v>375</v>
      </c>
      <c r="V36" s="13" t="s">
        <v>376</v>
      </c>
      <c r="W36" s="5" t="s">
        <v>376</v>
      </c>
      <c r="X36" s="13" t="s">
        <v>377</v>
      </c>
      <c r="Y36" s="5" t="s">
        <v>378</v>
      </c>
      <c r="Z36" s="4" t="s">
        <v>44</v>
      </c>
      <c r="AA36" s="4" t="s">
        <v>57</v>
      </c>
      <c r="AB36" s="5" t="s">
        <v>45</v>
      </c>
      <c r="AC36" s="4" t="s">
        <v>44</v>
      </c>
      <c r="AD36" s="5" t="s">
        <v>44</v>
      </c>
      <c r="AE36" s="4" t="s">
        <v>46</v>
      </c>
      <c r="AF36" s="4"/>
      <c r="AG36" s="7" t="s">
        <v>238</v>
      </c>
      <c r="AH36" s="7" t="s">
        <v>239</v>
      </c>
      <c r="AI36" s="7"/>
      <c r="AJ36" s="7"/>
      <c r="AK36" s="7"/>
      <c r="AL36" s="7"/>
      <c r="AM36" s="7"/>
      <c r="AN36" s="7"/>
    </row>
    <row r="37" spans="1:40" ht="22.5" customHeight="1" x14ac:dyDescent="0.25">
      <c r="A37" s="9">
        <v>35</v>
      </c>
      <c r="B37" s="5" t="s">
        <v>234</v>
      </c>
      <c r="C37" s="5">
        <v>2015</v>
      </c>
      <c r="D37" s="17">
        <v>42257</v>
      </c>
      <c r="E37" s="5" t="s">
        <v>48</v>
      </c>
      <c r="F37" s="9" t="s">
        <v>49</v>
      </c>
      <c r="G37" s="9" t="s">
        <v>64</v>
      </c>
      <c r="H37" s="9" t="s">
        <v>65</v>
      </c>
      <c r="I37" s="9" t="s">
        <v>229</v>
      </c>
      <c r="J37" s="5" t="s">
        <v>39</v>
      </c>
      <c r="K37" s="4" t="s">
        <v>235</v>
      </c>
      <c r="L37" s="5" t="s">
        <v>51</v>
      </c>
      <c r="M37" s="5" t="s">
        <v>52</v>
      </c>
      <c r="N37" s="4">
        <v>2</v>
      </c>
      <c r="O37" s="5" t="s">
        <v>43</v>
      </c>
      <c r="P37" s="4" t="s">
        <v>236</v>
      </c>
      <c r="Q37" s="5" t="s">
        <v>74</v>
      </c>
      <c r="R37" s="13" t="s">
        <v>44</v>
      </c>
      <c r="S37" s="5" t="s">
        <v>374</v>
      </c>
      <c r="T37" s="13">
        <v>0</v>
      </c>
      <c r="U37" s="5" t="s">
        <v>375</v>
      </c>
      <c r="V37" s="13" t="s">
        <v>44</v>
      </c>
      <c r="W37" s="5" t="s">
        <v>44</v>
      </c>
      <c r="X37" s="13" t="s">
        <v>377</v>
      </c>
      <c r="Y37" s="5" t="s">
        <v>378</v>
      </c>
      <c r="Z37" s="4" t="s">
        <v>44</v>
      </c>
      <c r="AA37" s="4" t="s">
        <v>44</v>
      </c>
      <c r="AB37" s="5" t="s">
        <v>45</v>
      </c>
      <c r="AC37" s="4" t="s">
        <v>44</v>
      </c>
      <c r="AD37" s="5" t="s">
        <v>44</v>
      </c>
      <c r="AE37" s="4" t="s">
        <v>46</v>
      </c>
      <c r="AF37" s="4"/>
      <c r="AG37" s="7" t="s">
        <v>238</v>
      </c>
      <c r="AH37" s="7" t="s">
        <v>239</v>
      </c>
      <c r="AI37" s="7"/>
      <c r="AJ37" s="7"/>
      <c r="AK37" s="7"/>
      <c r="AL37" s="7"/>
      <c r="AM37" s="7"/>
      <c r="AN37" s="7"/>
    </row>
    <row r="38" spans="1:40" ht="22.5" customHeight="1" x14ac:dyDescent="0.25">
      <c r="A38" s="9">
        <v>36</v>
      </c>
      <c r="B38" s="5" t="s">
        <v>240</v>
      </c>
      <c r="C38" s="5">
        <v>2015</v>
      </c>
      <c r="D38" s="17">
        <v>42267</v>
      </c>
      <c r="E38" s="5" t="s">
        <v>48</v>
      </c>
      <c r="F38" s="9" t="s">
        <v>55</v>
      </c>
      <c r="G38" s="9" t="s">
        <v>76</v>
      </c>
      <c r="H38" s="9" t="s">
        <v>241</v>
      </c>
      <c r="I38" s="9" t="s">
        <v>63</v>
      </c>
      <c r="J38" s="5" t="s">
        <v>39</v>
      </c>
      <c r="K38" s="4" t="s">
        <v>242</v>
      </c>
      <c r="L38" s="5" t="s">
        <v>51</v>
      </c>
      <c r="M38" s="5" t="s">
        <v>42</v>
      </c>
      <c r="N38" s="4">
        <v>11</v>
      </c>
      <c r="O38" s="5" t="s">
        <v>43</v>
      </c>
      <c r="P38" s="4" t="s">
        <v>243</v>
      </c>
      <c r="Q38" s="5" t="s">
        <v>53</v>
      </c>
      <c r="R38" s="13" t="s">
        <v>44</v>
      </c>
      <c r="S38" s="5" t="s">
        <v>374</v>
      </c>
      <c r="T38" s="13">
        <v>0</v>
      </c>
      <c r="U38" s="5" t="s">
        <v>375</v>
      </c>
      <c r="V38" s="13" t="s">
        <v>44</v>
      </c>
      <c r="W38" s="5" t="s">
        <v>44</v>
      </c>
      <c r="X38" s="13" t="s">
        <v>377</v>
      </c>
      <c r="Y38" s="5" t="s">
        <v>378</v>
      </c>
      <c r="Z38" s="4" t="s">
        <v>44</v>
      </c>
      <c r="AA38" s="4" t="s">
        <v>44</v>
      </c>
      <c r="AB38" s="5" t="s">
        <v>45</v>
      </c>
      <c r="AC38" s="4" t="s">
        <v>245</v>
      </c>
      <c r="AD38" s="5" t="s">
        <v>61</v>
      </c>
      <c r="AE38" s="4" t="s">
        <v>62</v>
      </c>
      <c r="AF38" s="4" t="s">
        <v>246</v>
      </c>
      <c r="AG38" s="7" t="s">
        <v>247</v>
      </c>
      <c r="AH38" s="7" t="s">
        <v>248</v>
      </c>
      <c r="AI38" s="7" t="s">
        <v>249</v>
      </c>
      <c r="AJ38" s="7" t="s">
        <v>250</v>
      </c>
      <c r="AK38" s="7" t="s">
        <v>251</v>
      </c>
      <c r="AL38" s="7"/>
      <c r="AM38" s="7"/>
      <c r="AN38" s="7"/>
    </row>
    <row r="39" spans="1:40" ht="22.5" customHeight="1" x14ac:dyDescent="0.25">
      <c r="A39" s="9">
        <v>37</v>
      </c>
      <c r="B39" s="5" t="s">
        <v>240</v>
      </c>
      <c r="C39" s="5">
        <v>2015</v>
      </c>
      <c r="D39" s="17">
        <v>42267</v>
      </c>
      <c r="E39" s="5" t="s">
        <v>48</v>
      </c>
      <c r="F39" s="9" t="s">
        <v>55</v>
      </c>
      <c r="G39" s="9" t="s">
        <v>76</v>
      </c>
      <c r="H39" s="9" t="s">
        <v>241</v>
      </c>
      <c r="I39" s="9" t="s">
        <v>63</v>
      </c>
      <c r="J39" s="5" t="s">
        <v>39</v>
      </c>
      <c r="K39" s="4" t="s">
        <v>242</v>
      </c>
      <c r="L39" s="5" t="s">
        <v>51</v>
      </c>
      <c r="M39" s="5" t="s">
        <v>42</v>
      </c>
      <c r="N39" s="4">
        <v>11</v>
      </c>
      <c r="O39" s="5" t="s">
        <v>43</v>
      </c>
      <c r="P39" s="4" t="s">
        <v>243</v>
      </c>
      <c r="Q39" s="5" t="s">
        <v>53</v>
      </c>
      <c r="R39" s="13" t="s">
        <v>44</v>
      </c>
      <c r="S39" s="5" t="s">
        <v>374</v>
      </c>
      <c r="T39" s="13">
        <v>0</v>
      </c>
      <c r="U39" s="5" t="s">
        <v>375</v>
      </c>
      <c r="V39" s="13" t="s">
        <v>44</v>
      </c>
      <c r="W39" s="5" t="s">
        <v>44</v>
      </c>
      <c r="X39" s="13" t="s">
        <v>377</v>
      </c>
      <c r="Y39" s="5" t="s">
        <v>378</v>
      </c>
      <c r="Z39" s="4" t="s">
        <v>44</v>
      </c>
      <c r="AA39" s="4" t="s">
        <v>44</v>
      </c>
      <c r="AB39" s="5" t="s">
        <v>45</v>
      </c>
      <c r="AC39" s="4" t="s">
        <v>245</v>
      </c>
      <c r="AD39" s="5" t="s">
        <v>61</v>
      </c>
      <c r="AE39" s="4" t="s">
        <v>62</v>
      </c>
      <c r="AF39" s="4"/>
      <c r="AG39" s="7" t="s">
        <v>247</v>
      </c>
      <c r="AH39" s="7" t="s">
        <v>248</v>
      </c>
      <c r="AI39" s="7" t="s">
        <v>249</v>
      </c>
      <c r="AJ39" s="7" t="s">
        <v>250</v>
      </c>
      <c r="AK39" s="7" t="s">
        <v>251</v>
      </c>
      <c r="AL39" s="7"/>
      <c r="AM39" s="7"/>
      <c r="AN39" s="7"/>
    </row>
    <row r="40" spans="1:40" ht="22.5" customHeight="1" x14ac:dyDescent="0.25">
      <c r="A40" s="9">
        <v>38</v>
      </c>
      <c r="B40" s="5" t="s">
        <v>240</v>
      </c>
      <c r="C40" s="5">
        <v>2015</v>
      </c>
      <c r="D40" s="17">
        <v>42267</v>
      </c>
      <c r="E40" s="5" t="s">
        <v>48</v>
      </c>
      <c r="F40" s="9" t="s">
        <v>55</v>
      </c>
      <c r="G40" s="9" t="s">
        <v>76</v>
      </c>
      <c r="H40" s="9" t="s">
        <v>241</v>
      </c>
      <c r="I40" s="9" t="s">
        <v>63</v>
      </c>
      <c r="J40" s="5" t="s">
        <v>39</v>
      </c>
      <c r="K40" s="4" t="s">
        <v>242</v>
      </c>
      <c r="L40" s="5" t="s">
        <v>51</v>
      </c>
      <c r="M40" s="5" t="s">
        <v>42</v>
      </c>
      <c r="N40" s="4">
        <v>11</v>
      </c>
      <c r="O40" s="5" t="s">
        <v>43</v>
      </c>
      <c r="P40" s="4" t="s">
        <v>243</v>
      </c>
      <c r="Q40" s="5" t="s">
        <v>53</v>
      </c>
      <c r="R40" s="13" t="s">
        <v>44</v>
      </c>
      <c r="S40" s="5" t="s">
        <v>374</v>
      </c>
      <c r="T40" s="13">
        <v>0</v>
      </c>
      <c r="U40" s="5" t="s">
        <v>375</v>
      </c>
      <c r="V40" s="13" t="s">
        <v>44</v>
      </c>
      <c r="W40" s="5" t="s">
        <v>44</v>
      </c>
      <c r="X40" s="13" t="s">
        <v>377</v>
      </c>
      <c r="Y40" s="5" t="s">
        <v>378</v>
      </c>
      <c r="Z40" s="4" t="s">
        <v>44</v>
      </c>
      <c r="AA40" s="4" t="s">
        <v>44</v>
      </c>
      <c r="AB40" s="5" t="s">
        <v>45</v>
      </c>
      <c r="AC40" s="4" t="s">
        <v>245</v>
      </c>
      <c r="AD40" s="5" t="s">
        <v>61</v>
      </c>
      <c r="AE40" s="4" t="s">
        <v>62</v>
      </c>
      <c r="AF40" s="4"/>
      <c r="AG40" s="7" t="s">
        <v>247</v>
      </c>
      <c r="AH40" s="7" t="s">
        <v>248</v>
      </c>
      <c r="AI40" s="7" t="s">
        <v>249</v>
      </c>
      <c r="AJ40" s="7" t="s">
        <v>250</v>
      </c>
      <c r="AK40" s="7" t="s">
        <v>251</v>
      </c>
      <c r="AL40" s="7"/>
      <c r="AM40" s="7"/>
      <c r="AN40" s="7"/>
    </row>
    <row r="41" spans="1:40" ht="22.5" customHeight="1" x14ac:dyDescent="0.25">
      <c r="A41" s="9">
        <v>39</v>
      </c>
      <c r="B41" s="5" t="s">
        <v>240</v>
      </c>
      <c r="C41" s="5">
        <v>2015</v>
      </c>
      <c r="D41" s="17">
        <v>42267</v>
      </c>
      <c r="E41" s="5" t="s">
        <v>48</v>
      </c>
      <c r="F41" s="9" t="s">
        <v>55</v>
      </c>
      <c r="G41" s="9" t="s">
        <v>76</v>
      </c>
      <c r="H41" s="9" t="s">
        <v>241</v>
      </c>
      <c r="I41" s="9" t="s">
        <v>63</v>
      </c>
      <c r="J41" s="5" t="s">
        <v>39</v>
      </c>
      <c r="K41" s="4" t="s">
        <v>242</v>
      </c>
      <c r="L41" s="5" t="s">
        <v>51</v>
      </c>
      <c r="M41" s="5" t="s">
        <v>42</v>
      </c>
      <c r="N41" s="4">
        <v>11</v>
      </c>
      <c r="O41" s="5" t="s">
        <v>43</v>
      </c>
      <c r="P41" s="4" t="s">
        <v>243</v>
      </c>
      <c r="Q41" s="5" t="s">
        <v>53</v>
      </c>
      <c r="R41" s="13" t="s">
        <v>44</v>
      </c>
      <c r="S41" s="5" t="s">
        <v>374</v>
      </c>
      <c r="T41" s="13">
        <v>0</v>
      </c>
      <c r="U41" s="5" t="s">
        <v>375</v>
      </c>
      <c r="V41" s="13" t="s">
        <v>44</v>
      </c>
      <c r="W41" s="5" t="s">
        <v>44</v>
      </c>
      <c r="X41" s="13" t="s">
        <v>377</v>
      </c>
      <c r="Y41" s="5" t="s">
        <v>378</v>
      </c>
      <c r="Z41" s="4" t="s">
        <v>44</v>
      </c>
      <c r="AA41" s="4" t="s">
        <v>44</v>
      </c>
      <c r="AB41" s="5" t="s">
        <v>45</v>
      </c>
      <c r="AC41" s="4" t="s">
        <v>421</v>
      </c>
      <c r="AD41" s="5" t="s">
        <v>61</v>
      </c>
      <c r="AE41" s="4" t="s">
        <v>62</v>
      </c>
      <c r="AF41" s="4"/>
      <c r="AG41" s="7" t="s">
        <v>247</v>
      </c>
      <c r="AH41" s="7" t="s">
        <v>248</v>
      </c>
      <c r="AI41" s="7" t="s">
        <v>249</v>
      </c>
      <c r="AJ41" s="7" t="s">
        <v>250</v>
      </c>
      <c r="AK41" s="7" t="s">
        <v>251</v>
      </c>
      <c r="AL41" s="7"/>
      <c r="AM41" s="7"/>
      <c r="AN41" s="7"/>
    </row>
    <row r="42" spans="1:40" ht="22.5" customHeight="1" x14ac:dyDescent="0.25">
      <c r="A42" s="9">
        <v>40</v>
      </c>
      <c r="B42" s="5" t="s">
        <v>240</v>
      </c>
      <c r="C42" s="5">
        <v>2015</v>
      </c>
      <c r="D42" s="17">
        <v>42267</v>
      </c>
      <c r="E42" s="5" t="s">
        <v>48</v>
      </c>
      <c r="F42" s="9" t="s">
        <v>55</v>
      </c>
      <c r="G42" s="9" t="s">
        <v>76</v>
      </c>
      <c r="H42" s="9" t="s">
        <v>241</v>
      </c>
      <c r="I42" s="9" t="s">
        <v>63</v>
      </c>
      <c r="J42" s="5" t="s">
        <v>39</v>
      </c>
      <c r="K42" s="4" t="s">
        <v>242</v>
      </c>
      <c r="L42" s="5" t="s">
        <v>51</v>
      </c>
      <c r="M42" s="5" t="s">
        <v>42</v>
      </c>
      <c r="N42" s="4">
        <v>11</v>
      </c>
      <c r="O42" s="5" t="s">
        <v>43</v>
      </c>
      <c r="P42" s="4" t="s">
        <v>243</v>
      </c>
      <c r="Q42" s="5" t="s">
        <v>53</v>
      </c>
      <c r="R42" s="13" t="s">
        <v>44</v>
      </c>
      <c r="S42" s="5" t="s">
        <v>374</v>
      </c>
      <c r="T42" s="13">
        <v>0</v>
      </c>
      <c r="U42" s="5" t="s">
        <v>375</v>
      </c>
      <c r="V42" s="13" t="s">
        <v>44</v>
      </c>
      <c r="W42" s="5" t="s">
        <v>44</v>
      </c>
      <c r="X42" s="13" t="s">
        <v>377</v>
      </c>
      <c r="Y42" s="5" t="s">
        <v>378</v>
      </c>
      <c r="Z42" s="4" t="s">
        <v>44</v>
      </c>
      <c r="AA42" s="4" t="s">
        <v>44</v>
      </c>
      <c r="AB42" s="5" t="s">
        <v>45</v>
      </c>
      <c r="AC42" s="4" t="s">
        <v>421</v>
      </c>
      <c r="AD42" s="5" t="s">
        <v>61</v>
      </c>
      <c r="AE42" s="4" t="s">
        <v>62</v>
      </c>
      <c r="AF42" s="4"/>
      <c r="AG42" s="7" t="s">
        <v>247</v>
      </c>
      <c r="AH42" s="7" t="s">
        <v>248</v>
      </c>
      <c r="AI42" s="7" t="s">
        <v>249</v>
      </c>
      <c r="AJ42" s="7" t="s">
        <v>250</v>
      </c>
      <c r="AK42" s="7" t="s">
        <v>251</v>
      </c>
      <c r="AL42" s="7"/>
      <c r="AM42" s="7"/>
      <c r="AN42" s="7"/>
    </row>
    <row r="43" spans="1:40" ht="22.5" customHeight="1" x14ac:dyDescent="0.25">
      <c r="A43" s="9">
        <v>41</v>
      </c>
      <c r="B43" s="5" t="s">
        <v>240</v>
      </c>
      <c r="C43" s="5">
        <v>2015</v>
      </c>
      <c r="D43" s="17">
        <v>42267</v>
      </c>
      <c r="E43" s="5" t="s">
        <v>48</v>
      </c>
      <c r="F43" s="9" t="s">
        <v>55</v>
      </c>
      <c r="G43" s="9" t="s">
        <v>76</v>
      </c>
      <c r="H43" s="9" t="s">
        <v>241</v>
      </c>
      <c r="I43" s="9" t="s">
        <v>63</v>
      </c>
      <c r="J43" s="5" t="s">
        <v>39</v>
      </c>
      <c r="K43" s="4" t="s">
        <v>242</v>
      </c>
      <c r="L43" s="5" t="s">
        <v>51</v>
      </c>
      <c r="M43" s="5" t="s">
        <v>42</v>
      </c>
      <c r="N43" s="4">
        <v>11</v>
      </c>
      <c r="O43" s="5" t="s">
        <v>43</v>
      </c>
      <c r="P43" s="4" t="s">
        <v>243</v>
      </c>
      <c r="Q43" s="5" t="s">
        <v>53</v>
      </c>
      <c r="R43" s="13" t="s">
        <v>44</v>
      </c>
      <c r="S43" s="5" t="s">
        <v>374</v>
      </c>
      <c r="T43" s="13">
        <v>0</v>
      </c>
      <c r="U43" s="5" t="s">
        <v>375</v>
      </c>
      <c r="V43" s="13" t="s">
        <v>44</v>
      </c>
      <c r="W43" s="5" t="s">
        <v>44</v>
      </c>
      <c r="X43" s="13" t="s">
        <v>377</v>
      </c>
      <c r="Y43" s="5" t="s">
        <v>378</v>
      </c>
      <c r="Z43" s="4" t="s">
        <v>44</v>
      </c>
      <c r="AA43" s="4" t="s">
        <v>44</v>
      </c>
      <c r="AB43" s="5" t="s">
        <v>45</v>
      </c>
      <c r="AC43" s="4" t="s">
        <v>421</v>
      </c>
      <c r="AD43" s="5" t="s">
        <v>61</v>
      </c>
      <c r="AE43" s="4" t="s">
        <v>62</v>
      </c>
      <c r="AF43" s="4"/>
      <c r="AG43" s="7" t="s">
        <v>247</v>
      </c>
      <c r="AH43" s="7" t="s">
        <v>248</v>
      </c>
      <c r="AI43" s="7" t="s">
        <v>249</v>
      </c>
      <c r="AJ43" s="7" t="s">
        <v>250</v>
      </c>
      <c r="AK43" s="7" t="s">
        <v>251</v>
      </c>
      <c r="AL43" s="7"/>
      <c r="AM43" s="7"/>
      <c r="AN43" s="7"/>
    </row>
    <row r="44" spans="1:40" ht="22.5" customHeight="1" x14ac:dyDescent="0.25">
      <c r="A44" s="9">
        <v>42</v>
      </c>
      <c r="B44" s="5" t="s">
        <v>240</v>
      </c>
      <c r="C44" s="5">
        <v>2015</v>
      </c>
      <c r="D44" s="17">
        <v>42267</v>
      </c>
      <c r="E44" s="5" t="s">
        <v>48</v>
      </c>
      <c r="F44" s="9" t="s">
        <v>55</v>
      </c>
      <c r="G44" s="9" t="s">
        <v>76</v>
      </c>
      <c r="H44" s="9" t="s">
        <v>241</v>
      </c>
      <c r="I44" s="9" t="s">
        <v>63</v>
      </c>
      <c r="J44" s="5" t="s">
        <v>39</v>
      </c>
      <c r="K44" s="4" t="s">
        <v>242</v>
      </c>
      <c r="L44" s="5" t="s">
        <v>51</v>
      </c>
      <c r="M44" s="5" t="s">
        <v>42</v>
      </c>
      <c r="N44" s="4">
        <v>11</v>
      </c>
      <c r="O44" s="5" t="s">
        <v>43</v>
      </c>
      <c r="P44" s="4" t="s">
        <v>243</v>
      </c>
      <c r="Q44" s="5" t="s">
        <v>53</v>
      </c>
      <c r="R44" s="13" t="s">
        <v>44</v>
      </c>
      <c r="S44" s="5" t="s">
        <v>374</v>
      </c>
      <c r="T44" s="13">
        <v>0</v>
      </c>
      <c r="U44" s="5" t="s">
        <v>375</v>
      </c>
      <c r="V44" s="13" t="s">
        <v>44</v>
      </c>
      <c r="W44" s="5" t="s">
        <v>44</v>
      </c>
      <c r="X44" s="13" t="s">
        <v>377</v>
      </c>
      <c r="Y44" s="5" t="s">
        <v>378</v>
      </c>
      <c r="Z44" s="4" t="s">
        <v>44</v>
      </c>
      <c r="AA44" s="4" t="s">
        <v>44</v>
      </c>
      <c r="AB44" s="5" t="s">
        <v>45</v>
      </c>
      <c r="AC44" s="4" t="s">
        <v>422</v>
      </c>
      <c r="AD44" s="5" t="s">
        <v>61</v>
      </c>
      <c r="AE44" s="4" t="s">
        <v>62</v>
      </c>
      <c r="AF44" s="4"/>
      <c r="AG44" s="7" t="s">
        <v>247</v>
      </c>
      <c r="AH44" s="7" t="s">
        <v>248</v>
      </c>
      <c r="AI44" s="7" t="s">
        <v>249</v>
      </c>
      <c r="AJ44" s="7" t="s">
        <v>250</v>
      </c>
      <c r="AK44" s="7" t="s">
        <v>251</v>
      </c>
      <c r="AL44" s="7"/>
      <c r="AM44" s="7"/>
      <c r="AN44" s="7"/>
    </row>
    <row r="45" spans="1:40" ht="22.5" customHeight="1" x14ac:dyDescent="0.25">
      <c r="A45" s="9">
        <v>43</v>
      </c>
      <c r="B45" s="5" t="s">
        <v>240</v>
      </c>
      <c r="C45" s="5">
        <v>2015</v>
      </c>
      <c r="D45" s="17">
        <v>42267</v>
      </c>
      <c r="E45" s="5" t="s">
        <v>48</v>
      </c>
      <c r="F45" s="9" t="s">
        <v>55</v>
      </c>
      <c r="G45" s="9" t="s">
        <v>76</v>
      </c>
      <c r="H45" s="9" t="s">
        <v>241</v>
      </c>
      <c r="I45" s="9" t="s">
        <v>63</v>
      </c>
      <c r="J45" s="5" t="s">
        <v>39</v>
      </c>
      <c r="K45" s="4" t="s">
        <v>242</v>
      </c>
      <c r="L45" s="5" t="s">
        <v>51</v>
      </c>
      <c r="M45" s="5" t="s">
        <v>42</v>
      </c>
      <c r="N45" s="4">
        <v>11</v>
      </c>
      <c r="O45" s="5" t="s">
        <v>43</v>
      </c>
      <c r="P45" s="4" t="s">
        <v>243</v>
      </c>
      <c r="Q45" s="5" t="s">
        <v>53</v>
      </c>
      <c r="R45" s="13" t="s">
        <v>44</v>
      </c>
      <c r="S45" s="5" t="s">
        <v>374</v>
      </c>
      <c r="T45" s="13">
        <v>0</v>
      </c>
      <c r="U45" s="5" t="s">
        <v>375</v>
      </c>
      <c r="V45" s="13" t="s">
        <v>44</v>
      </c>
      <c r="W45" s="5" t="s">
        <v>44</v>
      </c>
      <c r="X45" s="13" t="s">
        <v>377</v>
      </c>
      <c r="Y45" s="5" t="s">
        <v>378</v>
      </c>
      <c r="Z45" s="4" t="s">
        <v>44</v>
      </c>
      <c r="AA45" s="4" t="s">
        <v>44</v>
      </c>
      <c r="AB45" s="5" t="s">
        <v>45</v>
      </c>
      <c r="AC45" s="4" t="s">
        <v>67</v>
      </c>
      <c r="AD45" s="5" t="s">
        <v>61</v>
      </c>
      <c r="AE45" s="4" t="s">
        <v>62</v>
      </c>
      <c r="AF45" s="4"/>
      <c r="AG45" s="7" t="s">
        <v>247</v>
      </c>
      <c r="AH45" s="7" t="s">
        <v>248</v>
      </c>
      <c r="AI45" s="7" t="s">
        <v>249</v>
      </c>
      <c r="AJ45" s="7" t="s">
        <v>250</v>
      </c>
      <c r="AK45" s="7" t="s">
        <v>251</v>
      </c>
      <c r="AL45" s="7"/>
      <c r="AM45" s="7"/>
      <c r="AN45" s="7"/>
    </row>
    <row r="46" spans="1:40" ht="22.5" customHeight="1" x14ac:dyDescent="0.25">
      <c r="A46" s="9">
        <v>44</v>
      </c>
      <c r="B46" s="5" t="s">
        <v>240</v>
      </c>
      <c r="C46" s="5">
        <v>2015</v>
      </c>
      <c r="D46" s="17">
        <v>42267</v>
      </c>
      <c r="E46" s="5" t="s">
        <v>48</v>
      </c>
      <c r="F46" s="9" t="s">
        <v>55</v>
      </c>
      <c r="G46" s="9" t="s">
        <v>76</v>
      </c>
      <c r="H46" s="9" t="s">
        <v>241</v>
      </c>
      <c r="I46" s="9" t="s">
        <v>63</v>
      </c>
      <c r="J46" s="5" t="s">
        <v>39</v>
      </c>
      <c r="K46" s="4" t="s">
        <v>242</v>
      </c>
      <c r="L46" s="5" t="s">
        <v>51</v>
      </c>
      <c r="M46" s="5" t="s">
        <v>42</v>
      </c>
      <c r="N46" s="4">
        <v>11</v>
      </c>
      <c r="O46" s="5" t="s">
        <v>43</v>
      </c>
      <c r="P46" s="4" t="s">
        <v>243</v>
      </c>
      <c r="Q46" s="5" t="s">
        <v>53</v>
      </c>
      <c r="R46" s="13" t="s">
        <v>44</v>
      </c>
      <c r="S46" s="5" t="s">
        <v>374</v>
      </c>
      <c r="T46" s="13">
        <v>0</v>
      </c>
      <c r="U46" s="5" t="s">
        <v>375</v>
      </c>
      <c r="V46" s="13" t="s">
        <v>44</v>
      </c>
      <c r="W46" s="5" t="s">
        <v>44</v>
      </c>
      <c r="X46" s="13" t="s">
        <v>377</v>
      </c>
      <c r="Y46" s="5" t="s">
        <v>378</v>
      </c>
      <c r="Z46" s="4" t="s">
        <v>44</v>
      </c>
      <c r="AA46" s="4" t="s">
        <v>44</v>
      </c>
      <c r="AB46" s="5" t="s">
        <v>45</v>
      </c>
      <c r="AC46" s="4" t="s">
        <v>67</v>
      </c>
      <c r="AD46" s="5" t="s">
        <v>61</v>
      </c>
      <c r="AE46" s="4" t="s">
        <v>62</v>
      </c>
      <c r="AF46" s="4"/>
      <c r="AG46" s="7" t="s">
        <v>247</v>
      </c>
      <c r="AH46" s="7" t="s">
        <v>248</v>
      </c>
      <c r="AI46" s="7" t="s">
        <v>249</v>
      </c>
      <c r="AJ46" s="7" t="s">
        <v>250</v>
      </c>
      <c r="AK46" s="7" t="s">
        <v>251</v>
      </c>
      <c r="AL46" s="7"/>
      <c r="AM46" s="7"/>
      <c r="AN46" s="7"/>
    </row>
    <row r="47" spans="1:40" ht="22.5" customHeight="1" x14ac:dyDescent="0.25">
      <c r="A47" s="9">
        <v>45</v>
      </c>
      <c r="B47" s="5" t="s">
        <v>240</v>
      </c>
      <c r="C47" s="5">
        <v>2015</v>
      </c>
      <c r="D47" s="17">
        <v>42267</v>
      </c>
      <c r="E47" s="5" t="s">
        <v>48</v>
      </c>
      <c r="F47" s="9" t="s">
        <v>55</v>
      </c>
      <c r="G47" s="9" t="s">
        <v>76</v>
      </c>
      <c r="H47" s="9" t="s">
        <v>241</v>
      </c>
      <c r="I47" s="9" t="s">
        <v>63</v>
      </c>
      <c r="J47" s="5" t="s">
        <v>39</v>
      </c>
      <c r="K47" s="4" t="s">
        <v>242</v>
      </c>
      <c r="L47" s="5" t="s">
        <v>51</v>
      </c>
      <c r="M47" s="5" t="s">
        <v>42</v>
      </c>
      <c r="N47" s="4">
        <v>11</v>
      </c>
      <c r="O47" s="5" t="s">
        <v>43</v>
      </c>
      <c r="P47" s="4" t="s">
        <v>243</v>
      </c>
      <c r="Q47" s="5" t="s">
        <v>53</v>
      </c>
      <c r="R47" s="13" t="s">
        <v>44</v>
      </c>
      <c r="S47" s="5" t="s">
        <v>374</v>
      </c>
      <c r="T47" s="13">
        <v>0</v>
      </c>
      <c r="U47" s="5" t="s">
        <v>375</v>
      </c>
      <c r="V47" s="13" t="s">
        <v>44</v>
      </c>
      <c r="W47" s="5" t="s">
        <v>44</v>
      </c>
      <c r="X47" s="13" t="s">
        <v>377</v>
      </c>
      <c r="Y47" s="5" t="s">
        <v>378</v>
      </c>
      <c r="Z47" s="4" t="s">
        <v>44</v>
      </c>
      <c r="AA47" s="4" t="s">
        <v>44</v>
      </c>
      <c r="AB47" s="5" t="s">
        <v>45</v>
      </c>
      <c r="AC47" s="4" t="s">
        <v>67</v>
      </c>
      <c r="AD47" s="5" t="s">
        <v>61</v>
      </c>
      <c r="AE47" s="4" t="s">
        <v>62</v>
      </c>
      <c r="AF47" s="4"/>
      <c r="AG47" s="7" t="s">
        <v>247</v>
      </c>
      <c r="AH47" s="7" t="s">
        <v>248</v>
      </c>
      <c r="AI47" s="7" t="s">
        <v>249</v>
      </c>
      <c r="AJ47" s="7" t="s">
        <v>250</v>
      </c>
      <c r="AK47" s="7" t="s">
        <v>251</v>
      </c>
      <c r="AL47" s="7"/>
      <c r="AM47" s="7"/>
      <c r="AN47" s="7"/>
    </row>
    <row r="48" spans="1:40" ht="22.5" customHeight="1" x14ac:dyDescent="0.25">
      <c r="A48" s="9">
        <v>46</v>
      </c>
      <c r="B48" s="5" t="s">
        <v>240</v>
      </c>
      <c r="C48" s="5">
        <v>2015</v>
      </c>
      <c r="D48" s="17">
        <v>42267</v>
      </c>
      <c r="E48" s="5" t="s">
        <v>48</v>
      </c>
      <c r="F48" s="9" t="s">
        <v>55</v>
      </c>
      <c r="G48" s="9" t="s">
        <v>76</v>
      </c>
      <c r="H48" s="9" t="s">
        <v>241</v>
      </c>
      <c r="I48" s="9" t="s">
        <v>63</v>
      </c>
      <c r="J48" s="5" t="s">
        <v>39</v>
      </c>
      <c r="K48" s="4" t="s">
        <v>242</v>
      </c>
      <c r="L48" s="5" t="s">
        <v>51</v>
      </c>
      <c r="M48" s="5" t="s">
        <v>42</v>
      </c>
      <c r="N48" s="4">
        <v>11</v>
      </c>
      <c r="O48" s="5" t="s">
        <v>43</v>
      </c>
      <c r="P48" s="4" t="s">
        <v>243</v>
      </c>
      <c r="Q48" s="5" t="s">
        <v>53</v>
      </c>
      <c r="R48" s="13" t="s">
        <v>44</v>
      </c>
      <c r="S48" s="5" t="s">
        <v>374</v>
      </c>
      <c r="T48" s="13">
        <v>0</v>
      </c>
      <c r="U48" s="5" t="s">
        <v>375</v>
      </c>
      <c r="V48" s="13" t="s">
        <v>44</v>
      </c>
      <c r="W48" s="5" t="s">
        <v>44</v>
      </c>
      <c r="X48" s="13" t="s">
        <v>377</v>
      </c>
      <c r="Y48" s="5" t="s">
        <v>378</v>
      </c>
      <c r="Z48" s="4" t="s">
        <v>44</v>
      </c>
      <c r="AA48" s="4" t="s">
        <v>44</v>
      </c>
      <c r="AB48" s="5" t="s">
        <v>45</v>
      </c>
      <c r="AC48" s="4" t="s">
        <v>67</v>
      </c>
      <c r="AD48" s="5" t="s">
        <v>61</v>
      </c>
      <c r="AE48" s="4" t="s">
        <v>62</v>
      </c>
      <c r="AF48" s="4"/>
      <c r="AG48" s="7" t="s">
        <v>247</v>
      </c>
      <c r="AH48" s="7" t="s">
        <v>248</v>
      </c>
      <c r="AI48" s="7" t="s">
        <v>249</v>
      </c>
      <c r="AJ48" s="7" t="s">
        <v>250</v>
      </c>
      <c r="AK48" s="7" t="s">
        <v>251</v>
      </c>
      <c r="AL48" s="7"/>
      <c r="AM48" s="7"/>
      <c r="AN48" s="7"/>
    </row>
    <row r="49" spans="1:40" ht="22.5" customHeight="1" x14ac:dyDescent="0.25">
      <c r="A49" s="9">
        <v>47</v>
      </c>
      <c r="B49" s="5" t="s">
        <v>252</v>
      </c>
      <c r="C49" s="5">
        <v>2015</v>
      </c>
      <c r="D49" s="17">
        <v>42270</v>
      </c>
      <c r="E49" s="5" t="s">
        <v>48</v>
      </c>
      <c r="F49" s="9" t="s">
        <v>49</v>
      </c>
      <c r="G49" s="9" t="s">
        <v>253</v>
      </c>
      <c r="H49" s="9" t="s">
        <v>253</v>
      </c>
      <c r="I49" s="9" t="s">
        <v>97</v>
      </c>
      <c r="J49" s="5" t="s">
        <v>39</v>
      </c>
      <c r="K49" s="4" t="s">
        <v>254</v>
      </c>
      <c r="L49" s="5" t="s">
        <v>51</v>
      </c>
      <c r="M49" s="5" t="s">
        <v>52</v>
      </c>
      <c r="N49" s="4">
        <v>1</v>
      </c>
      <c r="O49" s="5" t="s">
        <v>70</v>
      </c>
      <c r="P49" s="4" t="s">
        <v>255</v>
      </c>
      <c r="Q49" s="5" t="s">
        <v>74</v>
      </c>
      <c r="R49" s="13" t="s">
        <v>44</v>
      </c>
      <c r="S49" s="5" t="s">
        <v>374</v>
      </c>
      <c r="T49" s="13">
        <v>0</v>
      </c>
      <c r="U49" s="5" t="s">
        <v>375</v>
      </c>
      <c r="V49" s="13" t="s">
        <v>423</v>
      </c>
      <c r="W49" s="5" t="s">
        <v>56</v>
      </c>
      <c r="X49" s="13" t="s">
        <v>377</v>
      </c>
      <c r="Y49" s="5" t="s">
        <v>378</v>
      </c>
      <c r="Z49" s="4" t="s">
        <v>44</v>
      </c>
      <c r="AA49" s="4" t="s">
        <v>44</v>
      </c>
      <c r="AB49" s="5" t="s">
        <v>45</v>
      </c>
      <c r="AC49" s="4" t="s">
        <v>44</v>
      </c>
      <c r="AD49" s="5" t="s">
        <v>44</v>
      </c>
      <c r="AE49" s="4" t="s">
        <v>46</v>
      </c>
      <c r="AF49" s="4"/>
      <c r="AG49" s="7" t="s">
        <v>257</v>
      </c>
      <c r="AH49" s="7" t="s">
        <v>258</v>
      </c>
      <c r="AI49" s="7"/>
      <c r="AJ49" s="7"/>
      <c r="AK49" s="7"/>
      <c r="AL49" s="7"/>
      <c r="AM49" s="7"/>
      <c r="AN49" s="7"/>
    </row>
    <row r="50" spans="1:40" ht="22.5" customHeight="1" x14ac:dyDescent="0.25">
      <c r="A50" s="9">
        <v>48</v>
      </c>
      <c r="B50" s="5" t="s">
        <v>259</v>
      </c>
      <c r="C50" s="5">
        <v>2015</v>
      </c>
      <c r="D50" s="17">
        <v>42281</v>
      </c>
      <c r="E50" s="5" t="s">
        <v>36</v>
      </c>
      <c r="F50" s="10" t="s">
        <v>37</v>
      </c>
      <c r="G50" s="9" t="s">
        <v>260</v>
      </c>
      <c r="H50" s="9" t="s">
        <v>261</v>
      </c>
      <c r="I50" s="9" t="s">
        <v>82</v>
      </c>
      <c r="J50" s="5" t="s">
        <v>39</v>
      </c>
      <c r="K50" s="4" t="s">
        <v>262</v>
      </c>
      <c r="L50" s="5" t="s">
        <v>51</v>
      </c>
      <c r="M50" s="5" t="s">
        <v>52</v>
      </c>
      <c r="N50" s="4">
        <v>1</v>
      </c>
      <c r="O50" s="5" t="s">
        <v>70</v>
      </c>
      <c r="P50" s="4" t="s">
        <v>263</v>
      </c>
      <c r="Q50" s="5" t="s">
        <v>74</v>
      </c>
      <c r="R50" s="13" t="s">
        <v>424</v>
      </c>
      <c r="S50" s="5" t="s">
        <v>374</v>
      </c>
      <c r="T50" s="13">
        <v>27</v>
      </c>
      <c r="U50" s="5" t="s">
        <v>375</v>
      </c>
      <c r="V50" s="13" t="s">
        <v>425</v>
      </c>
      <c r="W50" s="5" t="s">
        <v>389</v>
      </c>
      <c r="X50" s="13" t="s">
        <v>377</v>
      </c>
      <c r="Y50" s="5" t="s">
        <v>378</v>
      </c>
      <c r="Z50" s="4" t="s">
        <v>44</v>
      </c>
      <c r="AA50" s="4" t="s">
        <v>44</v>
      </c>
      <c r="AB50" s="5" t="s">
        <v>45</v>
      </c>
      <c r="AC50" s="4" t="s">
        <v>44</v>
      </c>
      <c r="AD50" s="5" t="s">
        <v>44</v>
      </c>
      <c r="AE50" s="4" t="s">
        <v>46</v>
      </c>
      <c r="AF50" s="4"/>
      <c r="AG50" s="7" t="s">
        <v>265</v>
      </c>
      <c r="AH50" s="7" t="s">
        <v>266</v>
      </c>
      <c r="AI50" s="7"/>
      <c r="AJ50" s="7"/>
      <c r="AK50" s="7"/>
      <c r="AL50" s="7"/>
      <c r="AM50" s="7"/>
      <c r="AN50" s="7"/>
    </row>
    <row r="51" spans="1:40" ht="22.5" customHeight="1" x14ac:dyDescent="0.25">
      <c r="A51" s="9">
        <v>49</v>
      </c>
      <c r="B51" s="5" t="s">
        <v>267</v>
      </c>
      <c r="C51" s="5">
        <v>2015</v>
      </c>
      <c r="D51" s="17">
        <v>42282</v>
      </c>
      <c r="E51" s="5" t="s">
        <v>36</v>
      </c>
      <c r="F51" s="10" t="s">
        <v>37</v>
      </c>
      <c r="G51" s="9" t="s">
        <v>260</v>
      </c>
      <c r="H51" s="9" t="s">
        <v>268</v>
      </c>
      <c r="I51" s="9" t="s">
        <v>269</v>
      </c>
      <c r="J51" s="5" t="s">
        <v>50</v>
      </c>
      <c r="K51" s="4" t="s">
        <v>270</v>
      </c>
      <c r="L51" s="5" t="s">
        <v>51</v>
      </c>
      <c r="M51" s="5" t="s">
        <v>42</v>
      </c>
      <c r="N51" s="4">
        <v>1</v>
      </c>
      <c r="O51" s="5" t="s">
        <v>70</v>
      </c>
      <c r="P51" s="4" t="s">
        <v>271</v>
      </c>
      <c r="Q51" s="5" t="s">
        <v>74</v>
      </c>
      <c r="R51" s="13" t="s">
        <v>424</v>
      </c>
      <c r="S51" s="5" t="s">
        <v>374</v>
      </c>
      <c r="T51" s="13">
        <v>27</v>
      </c>
      <c r="U51" s="5" t="s">
        <v>375</v>
      </c>
      <c r="V51" s="13" t="s">
        <v>376</v>
      </c>
      <c r="W51" s="5" t="s">
        <v>376</v>
      </c>
      <c r="X51" s="13" t="s">
        <v>377</v>
      </c>
      <c r="Y51" s="5" t="s">
        <v>378</v>
      </c>
      <c r="Z51" s="4" t="s">
        <v>44</v>
      </c>
      <c r="AA51" s="4" t="s">
        <v>44</v>
      </c>
      <c r="AB51" s="5" t="s">
        <v>45</v>
      </c>
      <c r="AC51" s="4" t="s">
        <v>44</v>
      </c>
      <c r="AD51" s="5" t="s">
        <v>44</v>
      </c>
      <c r="AE51" s="4" t="s">
        <v>46</v>
      </c>
      <c r="AF51" s="4" t="s">
        <v>273</v>
      </c>
      <c r="AG51" s="7" t="s">
        <v>274</v>
      </c>
      <c r="AH51" s="7" t="s">
        <v>275</v>
      </c>
      <c r="AI51" s="7"/>
      <c r="AJ51" s="7"/>
      <c r="AK51" s="7"/>
      <c r="AL51" s="7"/>
      <c r="AM51" s="7"/>
      <c r="AN51" s="7"/>
    </row>
    <row r="52" spans="1:40" ht="22.5" customHeight="1" x14ac:dyDescent="0.25">
      <c r="A52" s="9">
        <v>50</v>
      </c>
      <c r="B52" s="5" t="s">
        <v>276</v>
      </c>
      <c r="C52" s="5">
        <v>2015</v>
      </c>
      <c r="D52" s="17">
        <v>42289</v>
      </c>
      <c r="E52" s="5" t="s">
        <v>48</v>
      </c>
      <c r="F52" s="9" t="s">
        <v>55</v>
      </c>
      <c r="G52" s="9" t="s">
        <v>126</v>
      </c>
      <c r="H52" s="9" t="s">
        <v>126</v>
      </c>
      <c r="I52" s="9" t="s">
        <v>66</v>
      </c>
      <c r="J52" s="5" t="s">
        <v>39</v>
      </c>
      <c r="K52" s="4" t="s">
        <v>277</v>
      </c>
      <c r="L52" s="5" t="s">
        <v>51</v>
      </c>
      <c r="M52" s="5" t="s">
        <v>73</v>
      </c>
      <c r="N52" s="4">
        <v>2</v>
      </c>
      <c r="O52" s="5" t="s">
        <v>43</v>
      </c>
      <c r="P52" s="4" t="s">
        <v>278</v>
      </c>
      <c r="Q52" s="5" t="s">
        <v>74</v>
      </c>
      <c r="R52" s="13" t="s">
        <v>426</v>
      </c>
      <c r="S52" s="5" t="s">
        <v>374</v>
      </c>
      <c r="T52" s="13">
        <v>28</v>
      </c>
      <c r="U52" s="5" t="s">
        <v>375</v>
      </c>
      <c r="V52" s="13" t="s">
        <v>427</v>
      </c>
      <c r="W52" s="5" t="s">
        <v>376</v>
      </c>
      <c r="X52" s="13" t="s">
        <v>377</v>
      </c>
      <c r="Y52" s="5" t="s">
        <v>378</v>
      </c>
      <c r="Z52" s="4" t="s">
        <v>44</v>
      </c>
      <c r="AA52" s="4" t="s">
        <v>44</v>
      </c>
      <c r="AB52" s="5" t="s">
        <v>45</v>
      </c>
      <c r="AC52" s="4" t="s">
        <v>44</v>
      </c>
      <c r="AD52" s="5" t="s">
        <v>44</v>
      </c>
      <c r="AE52" s="4" t="s">
        <v>46</v>
      </c>
      <c r="AF52" s="4"/>
      <c r="AG52" s="7" t="s">
        <v>280</v>
      </c>
      <c r="AH52" s="7" t="s">
        <v>281</v>
      </c>
      <c r="AI52" s="7" t="s">
        <v>282</v>
      </c>
      <c r="AJ52" s="7" t="s">
        <v>282</v>
      </c>
      <c r="AK52" s="7" t="s">
        <v>283</v>
      </c>
      <c r="AL52" s="7"/>
      <c r="AM52" s="7"/>
      <c r="AN52" s="7"/>
    </row>
    <row r="53" spans="1:40" ht="22.5" customHeight="1" x14ac:dyDescent="0.25">
      <c r="A53" s="9">
        <v>51</v>
      </c>
      <c r="B53" s="5" t="s">
        <v>276</v>
      </c>
      <c r="C53" s="5">
        <v>2015</v>
      </c>
      <c r="D53" s="17">
        <v>42289</v>
      </c>
      <c r="E53" s="5" t="s">
        <v>48</v>
      </c>
      <c r="F53" s="9" t="s">
        <v>55</v>
      </c>
      <c r="G53" s="9" t="s">
        <v>126</v>
      </c>
      <c r="H53" s="9" t="s">
        <v>126</v>
      </c>
      <c r="I53" s="9" t="s">
        <v>66</v>
      </c>
      <c r="J53" s="5" t="s">
        <v>39</v>
      </c>
      <c r="K53" s="4" t="s">
        <v>277</v>
      </c>
      <c r="L53" s="5" t="s">
        <v>51</v>
      </c>
      <c r="M53" s="5" t="s">
        <v>73</v>
      </c>
      <c r="N53" s="4">
        <v>2</v>
      </c>
      <c r="O53" s="5" t="s">
        <v>43</v>
      </c>
      <c r="P53" s="4" t="s">
        <v>278</v>
      </c>
      <c r="Q53" s="5" t="s">
        <v>74</v>
      </c>
      <c r="R53" s="13" t="s">
        <v>418</v>
      </c>
      <c r="S53" s="5" t="s">
        <v>374</v>
      </c>
      <c r="T53" s="13">
        <v>0</v>
      </c>
      <c r="U53" s="5" t="s">
        <v>375</v>
      </c>
      <c r="V53" s="13" t="s">
        <v>44</v>
      </c>
      <c r="W53" s="5" t="s">
        <v>44</v>
      </c>
      <c r="X53" s="13" t="s">
        <v>377</v>
      </c>
      <c r="Y53" s="5" t="s">
        <v>378</v>
      </c>
      <c r="Z53" s="4" t="s">
        <v>44</v>
      </c>
      <c r="AA53" s="4" t="s">
        <v>44</v>
      </c>
      <c r="AB53" s="5" t="s">
        <v>45</v>
      </c>
      <c r="AC53" s="4" t="s">
        <v>44</v>
      </c>
      <c r="AD53" s="5" t="s">
        <v>44</v>
      </c>
      <c r="AE53" s="4" t="s">
        <v>46</v>
      </c>
      <c r="AF53" s="4"/>
      <c r="AG53" s="7" t="s">
        <v>280</v>
      </c>
      <c r="AH53" s="7" t="s">
        <v>281</v>
      </c>
      <c r="AI53" s="7" t="s">
        <v>282</v>
      </c>
      <c r="AJ53" s="7" t="s">
        <v>282</v>
      </c>
      <c r="AK53" s="7" t="s">
        <v>283</v>
      </c>
      <c r="AL53" s="7"/>
      <c r="AM53" s="7"/>
      <c r="AN53" s="7"/>
    </row>
    <row r="54" spans="1:40" ht="22.5" customHeight="1" x14ac:dyDescent="0.25">
      <c r="A54" s="9">
        <v>52</v>
      </c>
      <c r="B54" s="5" t="s">
        <v>284</v>
      </c>
      <c r="C54" s="5">
        <v>2015</v>
      </c>
      <c r="D54" s="17">
        <v>42292</v>
      </c>
      <c r="E54" s="5" t="s">
        <v>48</v>
      </c>
      <c r="F54" s="9" t="s">
        <v>49</v>
      </c>
      <c r="G54" s="9" t="s">
        <v>285</v>
      </c>
      <c r="H54" s="9" t="s">
        <v>286</v>
      </c>
      <c r="I54" s="9" t="s">
        <v>118</v>
      </c>
      <c r="J54" s="5" t="s">
        <v>39</v>
      </c>
      <c r="K54" s="4" t="s">
        <v>287</v>
      </c>
      <c r="L54" s="5" t="s">
        <v>72</v>
      </c>
      <c r="M54" s="5" t="s">
        <v>73</v>
      </c>
      <c r="N54" s="4">
        <v>1</v>
      </c>
      <c r="O54" s="5" t="s">
        <v>70</v>
      </c>
      <c r="P54" s="4" t="s">
        <v>288</v>
      </c>
      <c r="Q54" s="5" t="s">
        <v>53</v>
      </c>
      <c r="R54" s="13" t="s">
        <v>44</v>
      </c>
      <c r="S54" s="5" t="s">
        <v>374</v>
      </c>
      <c r="T54" s="13">
        <v>0</v>
      </c>
      <c r="U54" s="5" t="s">
        <v>375</v>
      </c>
      <c r="V54" s="13" t="s">
        <v>428</v>
      </c>
      <c r="W54" s="5" t="s">
        <v>381</v>
      </c>
      <c r="X54" s="13" t="s">
        <v>377</v>
      </c>
      <c r="Y54" s="5" t="s">
        <v>378</v>
      </c>
      <c r="Z54" s="4" t="s">
        <v>44</v>
      </c>
      <c r="AA54" s="4" t="s">
        <v>44</v>
      </c>
      <c r="AB54" s="5" t="s">
        <v>45</v>
      </c>
      <c r="AC54" s="4" t="s">
        <v>44</v>
      </c>
      <c r="AD54" s="5" t="s">
        <v>44</v>
      </c>
      <c r="AE54" s="4" t="s">
        <v>46</v>
      </c>
      <c r="AF54" s="4"/>
      <c r="AG54" s="7" t="s">
        <v>290</v>
      </c>
      <c r="AH54" s="7" t="s">
        <v>291</v>
      </c>
      <c r="AI54" s="7"/>
      <c r="AJ54" s="7"/>
      <c r="AK54" s="7"/>
      <c r="AL54" s="7"/>
      <c r="AM54" s="7"/>
      <c r="AN54" s="7"/>
    </row>
    <row r="55" spans="1:40" ht="22.5" customHeight="1" x14ac:dyDescent="0.25">
      <c r="A55" s="9">
        <v>53</v>
      </c>
      <c r="B55" s="5" t="s">
        <v>292</v>
      </c>
      <c r="C55" s="5">
        <v>2015</v>
      </c>
      <c r="D55" s="17">
        <v>42300</v>
      </c>
      <c r="E55" s="5" t="s">
        <v>36</v>
      </c>
      <c r="F55" s="10" t="s">
        <v>37</v>
      </c>
      <c r="G55" s="9" t="s">
        <v>293</v>
      </c>
      <c r="H55" s="9" t="s">
        <v>294</v>
      </c>
      <c r="I55" s="9" t="s">
        <v>97</v>
      </c>
      <c r="J55" s="5" t="s">
        <v>39</v>
      </c>
      <c r="K55" s="4" t="s">
        <v>295</v>
      </c>
      <c r="L55" s="5" t="s">
        <v>51</v>
      </c>
      <c r="M55" s="5" t="s">
        <v>42</v>
      </c>
      <c r="N55" s="4">
        <v>1</v>
      </c>
      <c r="O55" s="5" t="s">
        <v>70</v>
      </c>
      <c r="P55" s="4" t="s">
        <v>296</v>
      </c>
      <c r="Q55" s="5" t="s">
        <v>74</v>
      </c>
      <c r="R55" s="13" t="s">
        <v>429</v>
      </c>
      <c r="S55" s="5" t="s">
        <v>374</v>
      </c>
      <c r="T55" s="13">
        <v>0</v>
      </c>
      <c r="U55" s="5" t="s">
        <v>375</v>
      </c>
      <c r="V55" s="13" t="s">
        <v>376</v>
      </c>
      <c r="W55" s="5" t="s">
        <v>376</v>
      </c>
      <c r="X55" s="13" t="s">
        <v>377</v>
      </c>
      <c r="Y55" s="5" t="s">
        <v>378</v>
      </c>
      <c r="Z55" s="4" t="s">
        <v>44</v>
      </c>
      <c r="AA55" s="4" t="s">
        <v>44</v>
      </c>
      <c r="AB55" s="5" t="s">
        <v>45</v>
      </c>
      <c r="AC55" s="4" t="s">
        <v>44</v>
      </c>
      <c r="AD55" s="5" t="s">
        <v>44</v>
      </c>
      <c r="AE55" s="4" t="s">
        <v>46</v>
      </c>
      <c r="AF55" s="4"/>
      <c r="AG55" s="7" t="s">
        <v>297</v>
      </c>
      <c r="AH55" s="7" t="s">
        <v>298</v>
      </c>
      <c r="AI55" s="7" t="s">
        <v>299</v>
      </c>
      <c r="AJ55" s="7"/>
      <c r="AK55" s="7"/>
      <c r="AL55" s="7"/>
      <c r="AM55" s="7"/>
      <c r="AN55" s="7"/>
    </row>
    <row r="56" spans="1:40" ht="22.5" customHeight="1" x14ac:dyDescent="0.25">
      <c r="A56" s="9">
        <v>54</v>
      </c>
      <c r="B56" s="5" t="s">
        <v>300</v>
      </c>
      <c r="C56" s="5">
        <v>2015</v>
      </c>
      <c r="D56" s="17">
        <v>42302</v>
      </c>
      <c r="E56" s="5" t="s">
        <v>68</v>
      </c>
      <c r="F56" s="9" t="s">
        <v>301</v>
      </c>
      <c r="G56" s="9" t="s">
        <v>302</v>
      </c>
      <c r="H56" s="9" t="s">
        <v>303</v>
      </c>
      <c r="I56" s="9" t="s">
        <v>304</v>
      </c>
      <c r="J56" s="5" t="s">
        <v>39</v>
      </c>
      <c r="K56" s="4" t="s">
        <v>305</v>
      </c>
      <c r="L56" s="5" t="s">
        <v>41</v>
      </c>
      <c r="M56" s="5" t="s">
        <v>73</v>
      </c>
      <c r="N56" s="4">
        <v>3</v>
      </c>
      <c r="O56" s="5" t="s">
        <v>43</v>
      </c>
      <c r="P56" s="4" t="s">
        <v>306</v>
      </c>
      <c r="Q56" s="5" t="s">
        <v>83</v>
      </c>
      <c r="R56" s="13" t="s">
        <v>430</v>
      </c>
      <c r="S56" s="5" t="s">
        <v>374</v>
      </c>
      <c r="T56" s="13">
        <v>24</v>
      </c>
      <c r="U56" s="5" t="s">
        <v>375</v>
      </c>
      <c r="V56" s="13" t="s">
        <v>376</v>
      </c>
      <c r="W56" s="5" t="s">
        <v>376</v>
      </c>
      <c r="X56" s="13" t="s">
        <v>377</v>
      </c>
      <c r="Y56" s="5" t="s">
        <v>378</v>
      </c>
      <c r="Z56" s="4" t="s">
        <v>308</v>
      </c>
      <c r="AA56" s="4" t="s">
        <v>44</v>
      </c>
      <c r="AB56" s="5" t="s">
        <v>45</v>
      </c>
      <c r="AC56" s="4" t="s">
        <v>309</v>
      </c>
      <c r="AD56" s="5" t="s">
        <v>61</v>
      </c>
      <c r="AE56" s="4" t="s">
        <v>46</v>
      </c>
      <c r="AF56" s="4"/>
      <c r="AG56" s="7" t="s">
        <v>310</v>
      </c>
      <c r="AH56" s="7" t="s">
        <v>311</v>
      </c>
      <c r="AI56" s="7" t="s">
        <v>312</v>
      </c>
      <c r="AJ56" s="7"/>
      <c r="AK56" s="7"/>
      <c r="AL56" s="7"/>
      <c r="AM56" s="7"/>
      <c r="AN56" s="7"/>
    </row>
    <row r="57" spans="1:40" ht="22.5" customHeight="1" x14ac:dyDescent="0.25">
      <c r="A57" s="9">
        <v>55</v>
      </c>
      <c r="B57" s="5" t="s">
        <v>300</v>
      </c>
      <c r="C57" s="5">
        <v>2015</v>
      </c>
      <c r="D57" s="17">
        <v>42302</v>
      </c>
      <c r="E57" s="5" t="s">
        <v>68</v>
      </c>
      <c r="F57" s="9" t="s">
        <v>301</v>
      </c>
      <c r="G57" s="9" t="s">
        <v>302</v>
      </c>
      <c r="H57" s="9" t="s">
        <v>303</v>
      </c>
      <c r="I57" s="9" t="s">
        <v>304</v>
      </c>
      <c r="J57" s="5" t="s">
        <v>39</v>
      </c>
      <c r="K57" s="4" t="s">
        <v>305</v>
      </c>
      <c r="L57" s="5" t="s">
        <v>41</v>
      </c>
      <c r="M57" s="5" t="s">
        <v>73</v>
      </c>
      <c r="N57" s="4">
        <v>3</v>
      </c>
      <c r="O57" s="5" t="s">
        <v>43</v>
      </c>
      <c r="P57" s="4" t="s">
        <v>306</v>
      </c>
      <c r="Q57" s="5" t="s">
        <v>83</v>
      </c>
      <c r="R57" s="13" t="s">
        <v>431</v>
      </c>
      <c r="S57" s="5" t="s">
        <v>374</v>
      </c>
      <c r="T57" s="13">
        <v>19</v>
      </c>
      <c r="U57" s="5" t="s">
        <v>375</v>
      </c>
      <c r="V57" s="13" t="s">
        <v>379</v>
      </c>
      <c r="W57" s="5" t="s">
        <v>379</v>
      </c>
      <c r="X57" s="13" t="s">
        <v>377</v>
      </c>
      <c r="Y57" s="5" t="s">
        <v>378</v>
      </c>
      <c r="Z57" s="4" t="s">
        <v>308</v>
      </c>
      <c r="AA57" s="4" t="s">
        <v>44</v>
      </c>
      <c r="AB57" s="5" t="s">
        <v>45</v>
      </c>
      <c r="AC57" s="4" t="s">
        <v>309</v>
      </c>
      <c r="AD57" s="5" t="s">
        <v>61</v>
      </c>
      <c r="AE57" s="4" t="s">
        <v>46</v>
      </c>
      <c r="AF57" s="4"/>
      <c r="AG57" s="7" t="s">
        <v>310</v>
      </c>
      <c r="AH57" s="7" t="s">
        <v>311</v>
      </c>
      <c r="AI57" s="7" t="s">
        <v>312</v>
      </c>
      <c r="AJ57" s="7"/>
      <c r="AK57" s="7"/>
      <c r="AL57" s="7"/>
      <c r="AM57" s="7"/>
      <c r="AN57" s="7"/>
    </row>
    <row r="58" spans="1:40" ht="22.5" customHeight="1" x14ac:dyDescent="0.25">
      <c r="A58" s="9">
        <v>56</v>
      </c>
      <c r="B58" s="5" t="s">
        <v>300</v>
      </c>
      <c r="C58" s="5">
        <v>2015</v>
      </c>
      <c r="D58" s="17">
        <v>42302</v>
      </c>
      <c r="E58" s="5" t="s">
        <v>68</v>
      </c>
      <c r="F58" s="9" t="s">
        <v>301</v>
      </c>
      <c r="G58" s="9" t="s">
        <v>302</v>
      </c>
      <c r="H58" s="9" t="s">
        <v>303</v>
      </c>
      <c r="I58" s="9" t="s">
        <v>304</v>
      </c>
      <c r="J58" s="5" t="s">
        <v>39</v>
      </c>
      <c r="K58" s="4" t="s">
        <v>305</v>
      </c>
      <c r="L58" s="5" t="s">
        <v>41</v>
      </c>
      <c r="M58" s="5" t="s">
        <v>73</v>
      </c>
      <c r="N58" s="4">
        <v>3</v>
      </c>
      <c r="O58" s="5" t="s">
        <v>43</v>
      </c>
      <c r="P58" s="4" t="s">
        <v>306</v>
      </c>
      <c r="Q58" s="5" t="s">
        <v>83</v>
      </c>
      <c r="R58" s="13" t="s">
        <v>432</v>
      </c>
      <c r="S58" s="5" t="s">
        <v>374</v>
      </c>
      <c r="T58" s="13">
        <v>19</v>
      </c>
      <c r="U58" s="5" t="s">
        <v>375</v>
      </c>
      <c r="V58" s="13" t="s">
        <v>376</v>
      </c>
      <c r="W58" s="5" t="s">
        <v>376</v>
      </c>
      <c r="X58" s="13" t="s">
        <v>377</v>
      </c>
      <c r="Y58" s="5" t="s">
        <v>378</v>
      </c>
      <c r="Z58" s="4" t="s">
        <v>308</v>
      </c>
      <c r="AA58" s="4" t="s">
        <v>44</v>
      </c>
      <c r="AB58" s="5" t="s">
        <v>45</v>
      </c>
      <c r="AC58" s="4" t="s">
        <v>433</v>
      </c>
      <c r="AD58" s="5" t="s">
        <v>61</v>
      </c>
      <c r="AE58" s="4" t="s">
        <v>46</v>
      </c>
      <c r="AF58" s="4"/>
      <c r="AG58" s="7" t="s">
        <v>310</v>
      </c>
      <c r="AH58" s="7" t="s">
        <v>311</v>
      </c>
      <c r="AI58" s="7" t="s">
        <v>312</v>
      </c>
      <c r="AJ58" s="7"/>
      <c r="AK58" s="7"/>
      <c r="AL58" s="7"/>
      <c r="AM58" s="7"/>
      <c r="AN58" s="7"/>
    </row>
    <row r="59" spans="1:40" ht="22.5" customHeight="1" x14ac:dyDescent="0.25">
      <c r="A59" s="9">
        <v>57</v>
      </c>
      <c r="B59" s="5" t="s">
        <v>313</v>
      </c>
      <c r="C59" s="5">
        <v>2015</v>
      </c>
      <c r="D59" s="17">
        <v>42307</v>
      </c>
      <c r="E59" s="5" t="s">
        <v>36</v>
      </c>
      <c r="F59" s="10" t="s">
        <v>37</v>
      </c>
      <c r="G59" s="9" t="s">
        <v>260</v>
      </c>
      <c r="H59" s="9" t="s">
        <v>268</v>
      </c>
      <c r="I59" s="9" t="s">
        <v>44</v>
      </c>
      <c r="J59" s="5" t="s">
        <v>44</v>
      </c>
      <c r="K59" s="4" t="s">
        <v>314</v>
      </c>
      <c r="L59" s="5" t="s">
        <v>72</v>
      </c>
      <c r="M59" s="5" t="s">
        <v>73</v>
      </c>
      <c r="N59" s="4">
        <v>1</v>
      </c>
      <c r="O59" s="5" t="s">
        <v>70</v>
      </c>
      <c r="P59" s="4" t="s">
        <v>315</v>
      </c>
      <c r="Q59" s="5" t="s">
        <v>83</v>
      </c>
      <c r="R59" s="13" t="s">
        <v>434</v>
      </c>
      <c r="S59" s="5" t="s">
        <v>374</v>
      </c>
      <c r="T59" s="13">
        <v>26</v>
      </c>
      <c r="U59" s="5" t="s">
        <v>375</v>
      </c>
      <c r="V59" s="13" t="s">
        <v>435</v>
      </c>
      <c r="W59" s="5" t="s">
        <v>376</v>
      </c>
      <c r="X59" s="13" t="s">
        <v>377</v>
      </c>
      <c r="Y59" s="5" t="s">
        <v>378</v>
      </c>
      <c r="Z59" s="4" t="s">
        <v>44</v>
      </c>
      <c r="AA59" s="4" t="s">
        <v>44</v>
      </c>
      <c r="AB59" s="5" t="s">
        <v>45</v>
      </c>
      <c r="AC59" s="4" t="s">
        <v>44</v>
      </c>
      <c r="AD59" s="5" t="s">
        <v>44</v>
      </c>
      <c r="AE59" s="4" t="s">
        <v>46</v>
      </c>
      <c r="AF59" s="4"/>
      <c r="AG59" s="7" t="s">
        <v>317</v>
      </c>
      <c r="AH59" s="7" t="s">
        <v>318</v>
      </c>
      <c r="AI59" s="7"/>
      <c r="AJ59" s="7"/>
      <c r="AK59" s="7"/>
      <c r="AL59" s="7"/>
      <c r="AM59" s="7"/>
      <c r="AN59" s="7"/>
    </row>
    <row r="60" spans="1:40" ht="22.5" customHeight="1" x14ac:dyDescent="0.25">
      <c r="A60" s="9">
        <v>58</v>
      </c>
      <c r="B60" s="5" t="s">
        <v>319</v>
      </c>
      <c r="C60" s="5">
        <v>2015</v>
      </c>
      <c r="D60" s="17">
        <v>42324</v>
      </c>
      <c r="E60" s="5" t="s">
        <v>48</v>
      </c>
      <c r="F60" s="9" t="s">
        <v>49</v>
      </c>
      <c r="G60" s="9" t="s">
        <v>320</v>
      </c>
      <c r="H60" s="9" t="s">
        <v>321</v>
      </c>
      <c r="I60" s="9" t="s">
        <v>44</v>
      </c>
      <c r="J60" s="5" t="s">
        <v>44</v>
      </c>
      <c r="K60" s="4" t="s">
        <v>40</v>
      </c>
      <c r="L60" s="5" t="s">
        <v>51</v>
      </c>
      <c r="M60" s="5" t="s">
        <v>42</v>
      </c>
      <c r="N60" s="4">
        <v>3</v>
      </c>
      <c r="O60" s="5" t="s">
        <v>43</v>
      </c>
      <c r="P60" s="4" t="s">
        <v>44</v>
      </c>
      <c r="Q60" s="5" t="s">
        <v>44</v>
      </c>
      <c r="R60" s="13" t="s">
        <v>44</v>
      </c>
      <c r="S60" s="5" t="s">
        <v>374</v>
      </c>
      <c r="T60" s="13">
        <v>0</v>
      </c>
      <c r="U60" s="5" t="s">
        <v>375</v>
      </c>
      <c r="V60" s="13" t="s">
        <v>44</v>
      </c>
      <c r="W60" s="5" t="s">
        <v>44</v>
      </c>
      <c r="X60" s="13" t="s">
        <v>377</v>
      </c>
      <c r="Y60" s="5" t="s">
        <v>378</v>
      </c>
      <c r="Z60" s="4" t="s">
        <v>44</v>
      </c>
      <c r="AA60" s="4" t="s">
        <v>57</v>
      </c>
      <c r="AB60" s="5" t="s">
        <v>45</v>
      </c>
      <c r="AC60" s="4" t="s">
        <v>44</v>
      </c>
      <c r="AD60" s="5" t="s">
        <v>44</v>
      </c>
      <c r="AE60" s="4" t="s">
        <v>46</v>
      </c>
      <c r="AF60" s="4"/>
      <c r="AG60" s="7" t="s">
        <v>323</v>
      </c>
      <c r="AH60" s="7" t="s">
        <v>324</v>
      </c>
      <c r="AI60" s="7" t="s">
        <v>325</v>
      </c>
      <c r="AJ60" s="7"/>
      <c r="AK60" s="7"/>
      <c r="AL60" s="7"/>
      <c r="AM60" s="7"/>
      <c r="AN60" s="7"/>
    </row>
    <row r="61" spans="1:40" ht="22.5" customHeight="1" x14ac:dyDescent="0.25">
      <c r="A61" s="9">
        <v>59</v>
      </c>
      <c r="B61" s="5" t="s">
        <v>319</v>
      </c>
      <c r="C61" s="5">
        <v>2015</v>
      </c>
      <c r="D61" s="17">
        <v>42324</v>
      </c>
      <c r="E61" s="5" t="s">
        <v>48</v>
      </c>
      <c r="F61" s="9" t="s">
        <v>49</v>
      </c>
      <c r="G61" s="9" t="s">
        <v>320</v>
      </c>
      <c r="H61" s="9" t="s">
        <v>321</v>
      </c>
      <c r="I61" s="9" t="s">
        <v>44</v>
      </c>
      <c r="J61" s="5" t="s">
        <v>44</v>
      </c>
      <c r="K61" s="4" t="s">
        <v>40</v>
      </c>
      <c r="L61" s="5" t="s">
        <v>51</v>
      </c>
      <c r="M61" s="5" t="s">
        <v>42</v>
      </c>
      <c r="N61" s="4">
        <v>3</v>
      </c>
      <c r="O61" s="5" t="s">
        <v>43</v>
      </c>
      <c r="P61" s="4" t="s">
        <v>44</v>
      </c>
      <c r="Q61" s="5" t="s">
        <v>44</v>
      </c>
      <c r="R61" s="13" t="s">
        <v>44</v>
      </c>
      <c r="S61" s="5" t="s">
        <v>374</v>
      </c>
      <c r="T61" s="13">
        <v>0</v>
      </c>
      <c r="U61" s="5" t="s">
        <v>375</v>
      </c>
      <c r="V61" s="13" t="s">
        <v>44</v>
      </c>
      <c r="W61" s="5" t="s">
        <v>44</v>
      </c>
      <c r="X61" s="13" t="s">
        <v>377</v>
      </c>
      <c r="Y61" s="5" t="s">
        <v>378</v>
      </c>
      <c r="Z61" s="4" t="s">
        <v>44</v>
      </c>
      <c r="AA61" s="4" t="s">
        <v>57</v>
      </c>
      <c r="AB61" s="5" t="s">
        <v>45</v>
      </c>
      <c r="AC61" s="4" t="s">
        <v>44</v>
      </c>
      <c r="AD61" s="5" t="s">
        <v>44</v>
      </c>
      <c r="AE61" s="4" t="s">
        <v>46</v>
      </c>
      <c r="AF61" s="4"/>
      <c r="AG61" s="7" t="s">
        <v>323</v>
      </c>
      <c r="AH61" s="7" t="s">
        <v>324</v>
      </c>
      <c r="AI61" s="7" t="s">
        <v>325</v>
      </c>
      <c r="AJ61" s="7"/>
      <c r="AK61" s="7"/>
      <c r="AL61" s="7"/>
      <c r="AM61" s="7"/>
      <c r="AN61" s="7"/>
    </row>
    <row r="62" spans="1:40" ht="22.5" customHeight="1" x14ac:dyDescent="0.25">
      <c r="A62" s="9">
        <v>60</v>
      </c>
      <c r="B62" s="5" t="s">
        <v>319</v>
      </c>
      <c r="C62" s="5">
        <v>2015</v>
      </c>
      <c r="D62" s="17">
        <v>42324</v>
      </c>
      <c r="E62" s="5" t="s">
        <v>48</v>
      </c>
      <c r="F62" s="9" t="s">
        <v>49</v>
      </c>
      <c r="G62" s="9" t="s">
        <v>320</v>
      </c>
      <c r="H62" s="9" t="s">
        <v>321</v>
      </c>
      <c r="I62" s="9" t="s">
        <v>44</v>
      </c>
      <c r="J62" s="5" t="s">
        <v>44</v>
      </c>
      <c r="K62" s="4" t="s">
        <v>40</v>
      </c>
      <c r="L62" s="5" t="s">
        <v>51</v>
      </c>
      <c r="M62" s="5" t="s">
        <v>42</v>
      </c>
      <c r="N62" s="4">
        <v>3</v>
      </c>
      <c r="O62" s="5" t="s">
        <v>43</v>
      </c>
      <c r="P62" s="4" t="s">
        <v>44</v>
      </c>
      <c r="Q62" s="5" t="s">
        <v>44</v>
      </c>
      <c r="R62" s="13" t="s">
        <v>44</v>
      </c>
      <c r="S62" s="5" t="s">
        <v>374</v>
      </c>
      <c r="T62" s="13">
        <v>0</v>
      </c>
      <c r="U62" s="5" t="s">
        <v>375</v>
      </c>
      <c r="V62" s="13" t="s">
        <v>44</v>
      </c>
      <c r="W62" s="5" t="s">
        <v>44</v>
      </c>
      <c r="X62" s="13" t="s">
        <v>377</v>
      </c>
      <c r="Y62" s="5" t="s">
        <v>378</v>
      </c>
      <c r="Z62" s="4" t="s">
        <v>44</v>
      </c>
      <c r="AA62" s="4" t="s">
        <v>57</v>
      </c>
      <c r="AB62" s="5" t="s">
        <v>45</v>
      </c>
      <c r="AC62" s="4" t="s">
        <v>44</v>
      </c>
      <c r="AD62" s="5" t="s">
        <v>44</v>
      </c>
      <c r="AE62" s="4" t="s">
        <v>46</v>
      </c>
      <c r="AF62" s="4"/>
      <c r="AG62" s="7" t="s">
        <v>323</v>
      </c>
      <c r="AH62" s="7" t="s">
        <v>324</v>
      </c>
      <c r="AI62" s="7" t="s">
        <v>325</v>
      </c>
      <c r="AJ62" s="7"/>
      <c r="AK62" s="7"/>
      <c r="AL62" s="7"/>
      <c r="AM62" s="7"/>
      <c r="AN62" s="7"/>
    </row>
    <row r="63" spans="1:40" ht="22.5" customHeight="1" x14ac:dyDescent="0.25">
      <c r="A63" s="9">
        <v>61</v>
      </c>
      <c r="B63" s="5" t="s">
        <v>326</v>
      </c>
      <c r="C63" s="5">
        <v>2015</v>
      </c>
      <c r="D63" s="17">
        <v>42354</v>
      </c>
      <c r="E63" s="5" t="s">
        <v>48</v>
      </c>
      <c r="F63" s="9" t="s">
        <v>55</v>
      </c>
      <c r="G63" s="9" t="s">
        <v>76</v>
      </c>
      <c r="H63" s="9" t="s">
        <v>76</v>
      </c>
      <c r="I63" s="9" t="s">
        <v>66</v>
      </c>
      <c r="J63" s="5" t="s">
        <v>39</v>
      </c>
      <c r="K63" s="4" t="s">
        <v>327</v>
      </c>
      <c r="L63" s="5" t="s">
        <v>72</v>
      </c>
      <c r="M63" s="5" t="s">
        <v>73</v>
      </c>
      <c r="N63" s="4">
        <v>2</v>
      </c>
      <c r="O63" s="5" t="s">
        <v>43</v>
      </c>
      <c r="P63" s="4" t="s">
        <v>44</v>
      </c>
      <c r="Q63" s="5" t="s">
        <v>44</v>
      </c>
      <c r="R63" s="13" t="s">
        <v>385</v>
      </c>
      <c r="S63" s="5" t="s">
        <v>374</v>
      </c>
      <c r="T63" s="13">
        <v>0</v>
      </c>
      <c r="U63" s="5" t="s">
        <v>375</v>
      </c>
      <c r="V63" s="13" t="s">
        <v>436</v>
      </c>
      <c r="W63" s="5" t="s">
        <v>379</v>
      </c>
      <c r="X63" s="13" t="s">
        <v>377</v>
      </c>
      <c r="Y63" s="5" t="s">
        <v>378</v>
      </c>
      <c r="Z63" s="4" t="s">
        <v>44</v>
      </c>
      <c r="AA63" s="4" t="s">
        <v>44</v>
      </c>
      <c r="AB63" s="5" t="s">
        <v>45</v>
      </c>
      <c r="AC63" s="4" t="s">
        <v>329</v>
      </c>
      <c r="AD63" s="5" t="s">
        <v>61</v>
      </c>
      <c r="AE63" s="4" t="s">
        <v>46</v>
      </c>
      <c r="AF63" s="4"/>
      <c r="AG63" s="7" t="s">
        <v>330</v>
      </c>
      <c r="AH63" s="7" t="s">
        <v>331</v>
      </c>
      <c r="AI63" s="7" t="s">
        <v>332</v>
      </c>
      <c r="AJ63" s="7" t="s">
        <v>333</v>
      </c>
      <c r="AK63" s="7" t="s">
        <v>334</v>
      </c>
      <c r="AL63" s="7"/>
      <c r="AM63" s="7"/>
      <c r="AN63" s="7"/>
    </row>
    <row r="64" spans="1:40" ht="22.5" customHeight="1" x14ac:dyDescent="0.25">
      <c r="A64" s="9">
        <v>62</v>
      </c>
      <c r="B64" s="5" t="s">
        <v>326</v>
      </c>
      <c r="C64" s="5">
        <v>2015</v>
      </c>
      <c r="D64" s="17">
        <v>42354</v>
      </c>
      <c r="E64" s="5" t="s">
        <v>48</v>
      </c>
      <c r="F64" s="9" t="s">
        <v>55</v>
      </c>
      <c r="G64" s="9" t="s">
        <v>76</v>
      </c>
      <c r="H64" s="9" t="s">
        <v>76</v>
      </c>
      <c r="I64" s="9" t="s">
        <v>66</v>
      </c>
      <c r="J64" s="5" t="s">
        <v>39</v>
      </c>
      <c r="K64" s="4" t="s">
        <v>327</v>
      </c>
      <c r="L64" s="5" t="s">
        <v>72</v>
      </c>
      <c r="M64" s="5" t="s">
        <v>73</v>
      </c>
      <c r="N64" s="4">
        <v>2</v>
      </c>
      <c r="O64" s="5" t="s">
        <v>43</v>
      </c>
      <c r="P64" s="4" t="s">
        <v>44</v>
      </c>
      <c r="Q64" s="5" t="s">
        <v>44</v>
      </c>
      <c r="R64" s="13" t="s">
        <v>404</v>
      </c>
      <c r="S64" s="5" t="s">
        <v>374</v>
      </c>
      <c r="T64" s="13">
        <v>0</v>
      </c>
      <c r="U64" s="5" t="s">
        <v>375</v>
      </c>
      <c r="V64" s="13" t="s">
        <v>384</v>
      </c>
      <c r="W64" s="5" t="s">
        <v>379</v>
      </c>
      <c r="X64" s="13" t="s">
        <v>377</v>
      </c>
      <c r="Y64" s="5" t="s">
        <v>378</v>
      </c>
      <c r="Z64" s="4" t="s">
        <v>44</v>
      </c>
      <c r="AA64" s="4" t="s">
        <v>44</v>
      </c>
      <c r="AB64" s="5" t="s">
        <v>45</v>
      </c>
      <c r="AC64" s="4" t="s">
        <v>329</v>
      </c>
      <c r="AD64" s="5" t="s">
        <v>61</v>
      </c>
      <c r="AE64" s="4" t="s">
        <v>46</v>
      </c>
      <c r="AF64" s="4"/>
      <c r="AG64" s="7" t="s">
        <v>330</v>
      </c>
      <c r="AH64" s="7" t="s">
        <v>331</v>
      </c>
      <c r="AI64" s="7" t="s">
        <v>332</v>
      </c>
      <c r="AJ64" s="7" t="s">
        <v>333</v>
      </c>
      <c r="AK64" s="7" t="s">
        <v>334</v>
      </c>
      <c r="AL64" s="7"/>
      <c r="AM64" s="7"/>
      <c r="AN64" s="7"/>
    </row>
    <row r="65" spans="1:40" ht="22.5" customHeight="1" x14ac:dyDescent="0.25">
      <c r="A65" s="9">
        <v>63</v>
      </c>
      <c r="B65" s="5" t="s">
        <v>335</v>
      </c>
      <c r="C65" s="5">
        <v>2015</v>
      </c>
      <c r="D65" s="17">
        <v>42360</v>
      </c>
      <c r="E65" s="5" t="s">
        <v>48</v>
      </c>
      <c r="F65" s="9" t="s">
        <v>49</v>
      </c>
      <c r="G65" s="9" t="s">
        <v>78</v>
      </c>
      <c r="H65" s="9" t="s">
        <v>78</v>
      </c>
      <c r="I65" s="9" t="s">
        <v>66</v>
      </c>
      <c r="J65" s="5" t="s">
        <v>39</v>
      </c>
      <c r="K65" s="4" t="s">
        <v>336</v>
      </c>
      <c r="L65" s="5" t="s">
        <v>72</v>
      </c>
      <c r="M65" s="5" t="s">
        <v>52</v>
      </c>
      <c r="N65" s="4">
        <v>1</v>
      </c>
      <c r="O65" s="5" t="s">
        <v>70</v>
      </c>
      <c r="P65" s="4" t="s">
        <v>44</v>
      </c>
      <c r="Q65" s="5" t="s">
        <v>44</v>
      </c>
      <c r="R65" s="13" t="s">
        <v>437</v>
      </c>
      <c r="S65" s="5" t="s">
        <v>374</v>
      </c>
      <c r="T65" s="13">
        <v>0</v>
      </c>
      <c r="U65" s="5" t="s">
        <v>375</v>
      </c>
      <c r="V65" s="13" t="s">
        <v>44</v>
      </c>
      <c r="W65" s="5" t="s">
        <v>44</v>
      </c>
      <c r="X65" s="13" t="s">
        <v>377</v>
      </c>
      <c r="Y65" s="5" t="s">
        <v>378</v>
      </c>
      <c r="Z65" s="4" t="s">
        <v>44</v>
      </c>
      <c r="AA65" s="4" t="s">
        <v>57</v>
      </c>
      <c r="AB65" s="5" t="s">
        <v>45</v>
      </c>
      <c r="AC65" s="4" t="s">
        <v>44</v>
      </c>
      <c r="AD65" s="5" t="s">
        <v>44</v>
      </c>
      <c r="AE65" s="4" t="s">
        <v>46</v>
      </c>
      <c r="AF65" s="4"/>
      <c r="AG65" s="7" t="s">
        <v>337</v>
      </c>
      <c r="AH65" s="7" t="s">
        <v>338</v>
      </c>
      <c r="AI65" s="7" t="s">
        <v>339</v>
      </c>
      <c r="AJ65" s="7" t="s">
        <v>340</v>
      </c>
      <c r="AK65" s="7" t="s">
        <v>341</v>
      </c>
      <c r="AL65" s="7"/>
      <c r="AM65" s="7"/>
      <c r="AN65" s="7"/>
    </row>
    <row r="66" spans="1:40" ht="22.5" customHeight="1" x14ac:dyDescent="0.25">
      <c r="A66" s="9">
        <v>64</v>
      </c>
      <c r="B66" s="5" t="s">
        <v>342</v>
      </c>
      <c r="C66" s="5">
        <v>2015</v>
      </c>
      <c r="D66" s="17">
        <v>42366</v>
      </c>
      <c r="E66" s="5" t="s">
        <v>48</v>
      </c>
      <c r="F66" s="9" t="s">
        <v>49</v>
      </c>
      <c r="G66" s="9" t="s">
        <v>64</v>
      </c>
      <c r="H66" s="9" t="s">
        <v>343</v>
      </c>
      <c r="I66" s="9" t="s">
        <v>66</v>
      </c>
      <c r="J66" s="5" t="s">
        <v>39</v>
      </c>
      <c r="K66" s="4" t="s">
        <v>344</v>
      </c>
      <c r="L66" s="5" t="s">
        <v>72</v>
      </c>
      <c r="M66" s="5" t="s">
        <v>52</v>
      </c>
      <c r="N66" s="4">
        <v>1</v>
      </c>
      <c r="O66" s="5" t="s">
        <v>70</v>
      </c>
      <c r="P66" s="4" t="s">
        <v>345</v>
      </c>
      <c r="Q66" s="5" t="s">
        <v>53</v>
      </c>
      <c r="R66" s="13" t="s">
        <v>386</v>
      </c>
      <c r="S66" s="5" t="s">
        <v>374</v>
      </c>
      <c r="T66" s="13">
        <v>0</v>
      </c>
      <c r="U66" s="5" t="s">
        <v>375</v>
      </c>
      <c r="V66" s="13" t="s">
        <v>388</v>
      </c>
      <c r="W66" s="5" t="s">
        <v>56</v>
      </c>
      <c r="X66" s="13" t="s">
        <v>377</v>
      </c>
      <c r="Y66" s="5" t="s">
        <v>378</v>
      </c>
      <c r="Z66" s="4" t="s">
        <v>44</v>
      </c>
      <c r="AA66" s="4" t="s">
        <v>44</v>
      </c>
      <c r="AB66" s="5" t="s">
        <v>45</v>
      </c>
      <c r="AC66" s="4" t="s">
        <v>347</v>
      </c>
      <c r="AD66" s="5" t="s">
        <v>61</v>
      </c>
      <c r="AE66" s="4" t="s">
        <v>46</v>
      </c>
      <c r="AF66" s="4"/>
      <c r="AG66" s="7" t="s">
        <v>348</v>
      </c>
      <c r="AH66" s="7" t="s">
        <v>349</v>
      </c>
      <c r="AI66" s="7"/>
      <c r="AJ66" s="7"/>
      <c r="AK66" s="7"/>
      <c r="AL66" s="7"/>
      <c r="AM66" s="7"/>
      <c r="AN66" s="7"/>
    </row>
    <row r="67" spans="1:40" ht="22.5" customHeight="1" x14ac:dyDescent="0.25">
      <c r="A67" s="9">
        <v>65</v>
      </c>
      <c r="B67" s="5" t="s">
        <v>350</v>
      </c>
      <c r="C67" s="5">
        <v>2015</v>
      </c>
      <c r="D67" s="17">
        <v>42366</v>
      </c>
      <c r="E67" s="5" t="s">
        <v>48</v>
      </c>
      <c r="F67" s="9" t="s">
        <v>49</v>
      </c>
      <c r="G67" s="9" t="s">
        <v>64</v>
      </c>
      <c r="H67" s="9" t="s">
        <v>65</v>
      </c>
      <c r="I67" s="9" t="s">
        <v>97</v>
      </c>
      <c r="J67" s="5" t="s">
        <v>39</v>
      </c>
      <c r="K67" s="4" t="s">
        <v>351</v>
      </c>
      <c r="L67" s="5" t="s">
        <v>41</v>
      </c>
      <c r="M67" s="5" t="s">
        <v>52</v>
      </c>
      <c r="N67" s="4">
        <v>1</v>
      </c>
      <c r="O67" s="5" t="s">
        <v>70</v>
      </c>
      <c r="P67" s="4" t="s">
        <v>352</v>
      </c>
      <c r="Q67" s="5" t="s">
        <v>53</v>
      </c>
      <c r="R67" s="13" t="s">
        <v>390</v>
      </c>
      <c r="S67" s="5" t="s">
        <v>374</v>
      </c>
      <c r="T67" s="13">
        <v>0</v>
      </c>
      <c r="U67" s="5" t="s">
        <v>375</v>
      </c>
      <c r="V67" s="13" t="s">
        <v>438</v>
      </c>
      <c r="W67" s="5" t="s">
        <v>389</v>
      </c>
      <c r="X67" s="13" t="s">
        <v>377</v>
      </c>
      <c r="Y67" s="5" t="s">
        <v>378</v>
      </c>
      <c r="Z67" s="4" t="s">
        <v>44</v>
      </c>
      <c r="AA67" s="4" t="s">
        <v>44</v>
      </c>
      <c r="AB67" s="5" t="s">
        <v>45</v>
      </c>
      <c r="AC67" s="4" t="s">
        <v>44</v>
      </c>
      <c r="AD67" s="5" t="s">
        <v>44</v>
      </c>
      <c r="AE67" s="4" t="s">
        <v>46</v>
      </c>
      <c r="AF67" s="4"/>
      <c r="AG67" s="7" t="s">
        <v>354</v>
      </c>
      <c r="AH67" s="7" t="s">
        <v>355</v>
      </c>
      <c r="AI67" s="7"/>
      <c r="AJ67" s="7"/>
      <c r="AK67" s="7"/>
      <c r="AL67" s="7"/>
      <c r="AM67" s="7"/>
      <c r="AN67" s="7"/>
    </row>
    <row r="68" spans="1:40" ht="22.5" customHeight="1" x14ac:dyDescent="0.25">
      <c r="A68" s="9">
        <v>66</v>
      </c>
      <c r="B68" s="5" t="s">
        <v>356</v>
      </c>
      <c r="C68" s="5">
        <v>2015</v>
      </c>
      <c r="D68" s="17">
        <v>42369</v>
      </c>
      <c r="E68" s="5" t="s">
        <v>48</v>
      </c>
      <c r="F68" s="9" t="s">
        <v>55</v>
      </c>
      <c r="G68" s="9" t="s">
        <v>76</v>
      </c>
      <c r="H68" s="9" t="s">
        <v>76</v>
      </c>
      <c r="I68" s="9" t="s">
        <v>44</v>
      </c>
      <c r="J68" s="5" t="s">
        <v>44</v>
      </c>
      <c r="K68" s="4" t="s">
        <v>357</v>
      </c>
      <c r="L68" s="5" t="s">
        <v>72</v>
      </c>
      <c r="M68" s="5" t="s">
        <v>73</v>
      </c>
      <c r="N68" s="4">
        <v>3</v>
      </c>
      <c r="O68" s="5" t="s">
        <v>43</v>
      </c>
      <c r="P68" s="4" t="s">
        <v>44</v>
      </c>
      <c r="Q68" s="5" t="s">
        <v>44</v>
      </c>
      <c r="R68" s="13" t="s">
        <v>44</v>
      </c>
      <c r="S68" s="5" t="s">
        <v>374</v>
      </c>
      <c r="T68" s="13">
        <v>20</v>
      </c>
      <c r="U68" s="5" t="s">
        <v>375</v>
      </c>
      <c r="V68" s="13" t="s">
        <v>381</v>
      </c>
      <c r="W68" s="5" t="s">
        <v>381</v>
      </c>
      <c r="X68" s="13" t="s">
        <v>377</v>
      </c>
      <c r="Y68" s="5" t="s">
        <v>378</v>
      </c>
      <c r="Z68" s="4" t="s">
        <v>44</v>
      </c>
      <c r="AA68" s="4" t="s">
        <v>44</v>
      </c>
      <c r="AB68" s="5" t="s">
        <v>45</v>
      </c>
      <c r="AC68" s="4" t="s">
        <v>359</v>
      </c>
      <c r="AD68" s="5" t="s">
        <v>61</v>
      </c>
      <c r="AE68" s="4" t="s">
        <v>46</v>
      </c>
      <c r="AF68" s="4"/>
      <c r="AG68" s="7" t="s">
        <v>360</v>
      </c>
      <c r="AH68" s="7" t="s">
        <v>361</v>
      </c>
      <c r="AI68" s="7" t="s">
        <v>362</v>
      </c>
      <c r="AJ68" s="7"/>
      <c r="AK68" s="7"/>
      <c r="AL68" s="7"/>
      <c r="AM68" s="7"/>
      <c r="AN68" s="7"/>
    </row>
    <row r="69" spans="1:40" ht="22.5" customHeight="1" x14ac:dyDescent="0.25">
      <c r="A69" s="9">
        <v>67</v>
      </c>
      <c r="B69" s="5" t="s">
        <v>356</v>
      </c>
      <c r="C69" s="5">
        <v>2015</v>
      </c>
      <c r="D69" s="17">
        <v>42369</v>
      </c>
      <c r="E69" s="5" t="s">
        <v>48</v>
      </c>
      <c r="F69" s="9" t="s">
        <v>55</v>
      </c>
      <c r="G69" s="9" t="s">
        <v>76</v>
      </c>
      <c r="H69" s="9" t="s">
        <v>76</v>
      </c>
      <c r="I69" s="9" t="s">
        <v>44</v>
      </c>
      <c r="J69" s="5" t="s">
        <v>44</v>
      </c>
      <c r="K69" s="4" t="s">
        <v>357</v>
      </c>
      <c r="L69" s="5" t="s">
        <v>72</v>
      </c>
      <c r="M69" s="5" t="s">
        <v>73</v>
      </c>
      <c r="N69" s="4">
        <v>3</v>
      </c>
      <c r="O69" s="5" t="s">
        <v>43</v>
      </c>
      <c r="P69" s="4" t="s">
        <v>44</v>
      </c>
      <c r="Q69" s="5" t="s">
        <v>44</v>
      </c>
      <c r="R69" s="13" t="s">
        <v>44</v>
      </c>
      <c r="S69" s="5" t="s">
        <v>374</v>
      </c>
      <c r="T69" s="13">
        <v>22</v>
      </c>
      <c r="U69" s="5" t="s">
        <v>375</v>
      </c>
      <c r="V69" s="13" t="s">
        <v>381</v>
      </c>
      <c r="W69" s="5" t="s">
        <v>381</v>
      </c>
      <c r="X69" s="13" t="s">
        <v>377</v>
      </c>
      <c r="Y69" s="5" t="s">
        <v>378</v>
      </c>
      <c r="Z69" s="4" t="s">
        <v>44</v>
      </c>
      <c r="AA69" s="4" t="s">
        <v>44</v>
      </c>
      <c r="AB69" s="5" t="s">
        <v>45</v>
      </c>
      <c r="AC69" s="4" t="s">
        <v>359</v>
      </c>
      <c r="AD69" s="5" t="s">
        <v>61</v>
      </c>
      <c r="AE69" s="4" t="s">
        <v>46</v>
      </c>
      <c r="AF69" s="4"/>
      <c r="AG69" s="7" t="s">
        <v>360</v>
      </c>
      <c r="AH69" s="7" t="s">
        <v>361</v>
      </c>
      <c r="AI69" s="7" t="s">
        <v>362</v>
      </c>
      <c r="AJ69" s="7"/>
      <c r="AK69" s="7"/>
      <c r="AL69" s="7"/>
      <c r="AM69" s="7"/>
      <c r="AN69" s="7"/>
    </row>
    <row r="70" spans="1:40" ht="22.5" customHeight="1" x14ac:dyDescent="0.25">
      <c r="A70" s="9">
        <v>68</v>
      </c>
      <c r="B70" s="5" t="s">
        <v>356</v>
      </c>
      <c r="C70" s="5">
        <v>2015</v>
      </c>
      <c r="D70" s="17">
        <v>42369</v>
      </c>
      <c r="E70" s="5" t="s">
        <v>48</v>
      </c>
      <c r="F70" s="9" t="s">
        <v>55</v>
      </c>
      <c r="G70" s="9" t="s">
        <v>76</v>
      </c>
      <c r="H70" s="9" t="s">
        <v>76</v>
      </c>
      <c r="I70" s="9" t="s">
        <v>44</v>
      </c>
      <c r="J70" s="5" t="s">
        <v>44</v>
      </c>
      <c r="K70" s="4" t="s">
        <v>357</v>
      </c>
      <c r="L70" s="5" t="s">
        <v>72</v>
      </c>
      <c r="M70" s="5" t="s">
        <v>73</v>
      </c>
      <c r="N70" s="4">
        <v>3</v>
      </c>
      <c r="O70" s="5" t="s">
        <v>43</v>
      </c>
      <c r="P70" s="4" t="s">
        <v>44</v>
      </c>
      <c r="Q70" s="5" t="s">
        <v>44</v>
      </c>
      <c r="R70" s="13" t="s">
        <v>44</v>
      </c>
      <c r="S70" s="5" t="s">
        <v>374</v>
      </c>
      <c r="T70" s="13">
        <v>0</v>
      </c>
      <c r="U70" s="5" t="s">
        <v>375</v>
      </c>
      <c r="V70" s="13" t="s">
        <v>381</v>
      </c>
      <c r="W70" s="5" t="s">
        <v>381</v>
      </c>
      <c r="X70" s="13" t="s">
        <v>377</v>
      </c>
      <c r="Y70" s="5" t="s">
        <v>378</v>
      </c>
      <c r="Z70" s="4" t="s">
        <v>44</v>
      </c>
      <c r="AA70" s="4" t="s">
        <v>44</v>
      </c>
      <c r="AB70" s="5" t="s">
        <v>45</v>
      </c>
      <c r="AC70" s="4" t="s">
        <v>359</v>
      </c>
      <c r="AD70" s="5" t="s">
        <v>61</v>
      </c>
      <c r="AE70" s="4" t="s">
        <v>46</v>
      </c>
      <c r="AF70" s="4"/>
      <c r="AG70" s="7" t="s">
        <v>360</v>
      </c>
      <c r="AH70" s="7" t="s">
        <v>361</v>
      </c>
      <c r="AI70" s="7" t="s">
        <v>362</v>
      </c>
      <c r="AJ70" s="7"/>
      <c r="AK70" s="7"/>
      <c r="AL70" s="7"/>
      <c r="AM70" s="7"/>
      <c r="AN70" s="7"/>
    </row>
    <row r="71" spans="1:40" ht="22.5" customHeight="1" x14ac:dyDescent="0.25">
      <c r="A71" s="9"/>
      <c r="B71" s="5"/>
      <c r="C71" s="5"/>
      <c r="D71" s="17"/>
      <c r="E71" s="5"/>
      <c r="F71" s="9"/>
      <c r="G71" s="9"/>
      <c r="H71" s="9"/>
      <c r="I71" s="9"/>
      <c r="J71" s="5"/>
      <c r="K71" s="4"/>
      <c r="L71" s="5"/>
      <c r="M71" s="5"/>
      <c r="N71" s="4"/>
      <c r="O71" s="5"/>
      <c r="P71" s="4"/>
      <c r="Q71" s="5"/>
      <c r="R71" s="13"/>
      <c r="S71" s="5"/>
      <c r="T71" s="13"/>
      <c r="U71" s="5"/>
      <c r="V71" s="13"/>
      <c r="W71" s="5"/>
      <c r="X71" s="13"/>
      <c r="Y71" s="5"/>
      <c r="Z71" s="4"/>
      <c r="AA71" s="4"/>
      <c r="AB71" s="5"/>
      <c r="AC71" s="4"/>
      <c r="AD71" s="5"/>
      <c r="AE71" s="4"/>
      <c r="AF71" s="4"/>
      <c r="AG71" s="7"/>
      <c r="AH71" s="7"/>
      <c r="AI71" s="7"/>
      <c r="AJ71" s="7"/>
      <c r="AK71" s="7"/>
      <c r="AL71" s="7"/>
      <c r="AM71" s="7"/>
      <c r="AN71" s="7"/>
    </row>
    <row r="72" spans="1:40" ht="22.5" customHeight="1" x14ac:dyDescent="0.25">
      <c r="A72" s="9"/>
      <c r="B72" s="5"/>
      <c r="C72" s="5"/>
      <c r="D72" s="17"/>
      <c r="E72" s="5"/>
      <c r="F72" s="9"/>
      <c r="G72" s="9"/>
      <c r="H72" s="9"/>
      <c r="I72" s="9"/>
      <c r="J72" s="5"/>
      <c r="K72" s="4"/>
      <c r="L72" s="5"/>
      <c r="M72" s="5"/>
      <c r="N72" s="4"/>
      <c r="O72" s="5"/>
      <c r="P72" s="4"/>
      <c r="Q72" s="5"/>
      <c r="R72" s="13"/>
      <c r="S72" s="5"/>
      <c r="T72" s="13"/>
      <c r="U72" s="5"/>
      <c r="V72" s="13"/>
      <c r="W72" s="5"/>
      <c r="X72" s="13"/>
      <c r="Y72" s="5"/>
      <c r="Z72" s="4"/>
      <c r="AA72" s="4"/>
      <c r="AB72" s="5"/>
      <c r="AC72" s="4"/>
      <c r="AD72" s="5"/>
      <c r="AE72" s="4"/>
      <c r="AF72" s="4"/>
      <c r="AG72" s="7"/>
      <c r="AH72" s="7"/>
      <c r="AI72" s="7"/>
      <c r="AJ72" s="7"/>
      <c r="AK72" s="7"/>
      <c r="AL72" s="7"/>
      <c r="AM72" s="7"/>
      <c r="AN72" s="7"/>
    </row>
    <row r="73" spans="1:40" ht="22.5" customHeight="1" x14ac:dyDescent="0.25">
      <c r="A73" s="9"/>
      <c r="B73" s="5"/>
      <c r="C73" s="5"/>
      <c r="D73" s="17"/>
      <c r="E73" s="5"/>
      <c r="F73" s="9"/>
      <c r="G73" s="9"/>
      <c r="H73" s="9"/>
      <c r="I73" s="9"/>
      <c r="J73" s="5"/>
      <c r="K73" s="4"/>
      <c r="L73" s="5"/>
      <c r="M73" s="5"/>
      <c r="N73" s="4"/>
      <c r="O73" s="5"/>
      <c r="P73" s="4"/>
      <c r="Q73" s="5"/>
      <c r="R73" s="13"/>
      <c r="S73" s="5"/>
      <c r="T73" s="13"/>
      <c r="U73" s="5"/>
      <c r="V73" s="13"/>
      <c r="W73" s="5"/>
      <c r="X73" s="13"/>
      <c r="Y73" s="5"/>
      <c r="Z73" s="4"/>
      <c r="AA73" s="4"/>
      <c r="AB73" s="5"/>
      <c r="AC73" s="4"/>
      <c r="AD73" s="5"/>
      <c r="AE73" s="4"/>
      <c r="AF73" s="4"/>
      <c r="AG73" s="7"/>
      <c r="AH73" s="7"/>
      <c r="AI73" s="7"/>
      <c r="AJ73" s="7"/>
      <c r="AK73" s="7"/>
      <c r="AL73" s="7"/>
      <c r="AM73" s="7"/>
      <c r="AN73" s="7"/>
    </row>
    <row r="74" spans="1:40" ht="22.5" customHeight="1" x14ac:dyDescent="0.25">
      <c r="A74" s="9"/>
      <c r="B74" s="5"/>
      <c r="C74" s="5"/>
      <c r="D74" s="17"/>
      <c r="E74" s="5"/>
      <c r="F74" s="9"/>
      <c r="G74" s="9"/>
      <c r="H74" s="9"/>
      <c r="I74" s="9"/>
      <c r="J74" s="5"/>
      <c r="K74" s="4"/>
      <c r="L74" s="5"/>
      <c r="M74" s="5"/>
      <c r="N74" s="4"/>
      <c r="O74" s="5"/>
      <c r="P74" s="4"/>
      <c r="Q74" s="5"/>
      <c r="R74" s="13"/>
      <c r="S74" s="5"/>
      <c r="T74" s="13"/>
      <c r="U74" s="5"/>
      <c r="V74" s="13"/>
      <c r="W74" s="5"/>
      <c r="X74" s="13"/>
      <c r="Y74" s="5"/>
      <c r="Z74" s="4"/>
      <c r="AA74" s="4"/>
      <c r="AB74" s="5"/>
      <c r="AC74" s="4"/>
      <c r="AD74" s="5"/>
      <c r="AE74" s="4"/>
      <c r="AF74" s="4"/>
      <c r="AG74" s="7"/>
      <c r="AH74" s="7"/>
      <c r="AI74" s="7"/>
      <c r="AJ74" s="7"/>
      <c r="AK74" s="7"/>
      <c r="AL74" s="7"/>
      <c r="AM74" s="7"/>
      <c r="AN74" s="7"/>
    </row>
  </sheetData>
  <autoFilter ref="A2:AK70"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E25" sqref="E25"/>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467</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1" t="s">
        <v>465</v>
      </c>
      <c r="C3" s="21"/>
      <c r="D3" s="21"/>
      <c r="E3" s="21"/>
      <c r="F3" s="21"/>
      <c r="G3" s="21"/>
      <c r="H3" s="21"/>
      <c r="I3" s="2"/>
      <c r="J3" s="2"/>
      <c r="K3" s="2"/>
      <c r="L3" s="2"/>
      <c r="M3" s="2"/>
      <c r="N3" s="2"/>
      <c r="O3" s="2"/>
      <c r="P3" s="2"/>
      <c r="Q3" s="2"/>
      <c r="R3" s="2"/>
      <c r="S3" s="2"/>
      <c r="T3" s="2"/>
      <c r="U3" s="2"/>
      <c r="V3" s="2"/>
      <c r="W3" s="2"/>
      <c r="X3" s="2"/>
      <c r="Y3" s="2"/>
      <c r="Z3" s="2"/>
      <c r="AA3" s="2"/>
    </row>
    <row r="4" spans="2:27" ht="16.5" customHeight="1" x14ac:dyDescent="0.25">
      <c r="B4" s="23" t="s">
        <v>8</v>
      </c>
      <c r="C4" s="23" t="s">
        <v>13</v>
      </c>
      <c r="D4" s="23"/>
      <c r="E4" s="23"/>
      <c r="F4" s="23"/>
      <c r="G4" s="23"/>
      <c r="H4" s="23"/>
      <c r="I4" s="2"/>
      <c r="J4" s="2"/>
      <c r="K4" s="2"/>
      <c r="L4" s="2"/>
      <c r="M4" s="2"/>
      <c r="N4" s="2"/>
      <c r="O4" s="2"/>
      <c r="P4" s="2"/>
      <c r="Q4" s="2"/>
      <c r="R4" s="2"/>
      <c r="S4" s="2"/>
      <c r="T4" s="2"/>
      <c r="U4" s="2"/>
      <c r="V4" s="2"/>
      <c r="W4" s="2"/>
      <c r="X4" s="2"/>
      <c r="Y4" s="2"/>
      <c r="Z4" s="2"/>
      <c r="AA4" s="2"/>
    </row>
    <row r="5" spans="2:27" ht="16.5" customHeight="1" x14ac:dyDescent="0.25">
      <c r="B5" s="23"/>
      <c r="C5" s="19" t="s">
        <v>39</v>
      </c>
      <c r="D5" s="19" t="s">
        <v>50</v>
      </c>
      <c r="E5" s="19" t="s">
        <v>85</v>
      </c>
      <c r="F5" s="19" t="s">
        <v>69</v>
      </c>
      <c r="G5" s="19" t="s">
        <v>44</v>
      </c>
      <c r="H5" s="19" t="s">
        <v>439</v>
      </c>
      <c r="I5" s="2"/>
      <c r="J5" s="2"/>
      <c r="K5" s="2"/>
      <c r="L5" s="2"/>
      <c r="M5" s="2"/>
      <c r="N5" s="2"/>
      <c r="O5" s="2"/>
      <c r="P5" s="2"/>
      <c r="Q5" s="2"/>
      <c r="R5" s="2"/>
      <c r="S5" s="2"/>
      <c r="T5" s="2"/>
      <c r="U5" s="2"/>
      <c r="V5" s="2"/>
      <c r="W5" s="2"/>
      <c r="X5" s="2"/>
      <c r="Y5" s="2"/>
      <c r="Z5" s="2"/>
      <c r="AA5" s="2"/>
    </row>
    <row r="6" spans="2:27" ht="16.5" customHeight="1" x14ac:dyDescent="0.25">
      <c r="B6" s="19" t="s">
        <v>48</v>
      </c>
      <c r="C6" s="2">
        <f>COUNTIFS(incidents!$J:$J,C$5,incidents!$E:$E,$B6)</f>
        <v>16</v>
      </c>
      <c r="D6" s="2">
        <f>COUNTIFS(incidents!$J:$J,D$5,incidents!$E:$E,$B6)</f>
        <v>7</v>
      </c>
      <c r="E6" s="2">
        <f>COUNTIFS(incidents!$J:$J,E$5,incidents!$E:$E,$B6)</f>
        <v>0</v>
      </c>
      <c r="F6" s="2">
        <f>COUNTIFS(incidents!$J:$J,F$5,incidents!$E:$E,$B6)</f>
        <v>0</v>
      </c>
      <c r="G6" s="2">
        <f>COUNTIFS(incidents!$J:$J,G$5,incidents!$E:$E,$B6)</f>
        <v>2</v>
      </c>
      <c r="H6" s="1">
        <f t="shared" ref="H6:H11" si="0">SUM(C6:G6)</f>
        <v>25</v>
      </c>
      <c r="I6" s="2"/>
      <c r="J6" s="2"/>
      <c r="K6" s="2"/>
      <c r="L6" s="2"/>
      <c r="M6" s="2"/>
      <c r="N6" s="2"/>
      <c r="O6" s="2"/>
      <c r="P6" s="2"/>
      <c r="Q6" s="2"/>
      <c r="R6" s="2"/>
      <c r="S6" s="2"/>
      <c r="T6" s="2"/>
      <c r="U6" s="2"/>
      <c r="V6" s="2"/>
      <c r="W6" s="2"/>
      <c r="X6" s="2"/>
      <c r="Y6" s="2"/>
      <c r="Z6" s="2"/>
      <c r="AA6" s="2"/>
    </row>
    <row r="7" spans="2:27" ht="16.5" customHeight="1" x14ac:dyDescent="0.25">
      <c r="B7" s="19" t="s">
        <v>36</v>
      </c>
      <c r="C7" s="2">
        <f>COUNTIFS(incidents!$J:$J,C$5,incidents!$E:$E,$B7)</f>
        <v>3</v>
      </c>
      <c r="D7" s="2">
        <f>COUNTIFS(incidents!$J:$J,D$5,incidents!$E:$E,$B7)</f>
        <v>1</v>
      </c>
      <c r="E7" s="2">
        <f>COUNTIFS(incidents!$J:$J,E$5,incidents!$E:$E,$B7)</f>
        <v>1</v>
      </c>
      <c r="F7" s="2">
        <f>COUNTIFS(incidents!$J:$J,F$5,incidents!$E:$E,$B7)</f>
        <v>0</v>
      </c>
      <c r="G7" s="2">
        <f>COUNTIFS(incidents!$J:$J,G$5,incidents!$E:$E,$B7)</f>
        <v>1</v>
      </c>
      <c r="H7" s="1">
        <f t="shared" si="0"/>
        <v>6</v>
      </c>
      <c r="I7" s="2"/>
      <c r="J7" s="2"/>
      <c r="K7" s="2"/>
      <c r="L7" s="2"/>
      <c r="M7" s="2"/>
      <c r="N7" s="2"/>
      <c r="O7" s="2"/>
      <c r="P7" s="2"/>
      <c r="Q7" s="2"/>
      <c r="R7" s="2"/>
      <c r="S7" s="2"/>
      <c r="T7" s="2"/>
      <c r="U7" s="2"/>
      <c r="V7" s="2"/>
      <c r="W7" s="2"/>
      <c r="X7" s="2"/>
      <c r="Y7" s="2"/>
      <c r="Z7" s="2"/>
      <c r="AA7" s="2"/>
    </row>
    <row r="8" spans="2:27" ht="16.5" customHeight="1" x14ac:dyDescent="0.25">
      <c r="B8" s="19" t="s">
        <v>153</v>
      </c>
      <c r="C8" s="2">
        <f>COUNTIFS(incidents!$J:$J,C$5,incidents!$E:$E,$B8)</f>
        <v>0</v>
      </c>
      <c r="D8" s="2">
        <f>COUNTIFS(incidents!$J:$J,D$5,incidents!$E:$E,$B8)</f>
        <v>1</v>
      </c>
      <c r="E8" s="2">
        <f>COUNTIFS(incidents!$J:$J,E$5,incidents!$E:$E,$B8)</f>
        <v>0</v>
      </c>
      <c r="F8" s="2">
        <f>COUNTIFS(incidents!$J:$J,F$5,incidents!$E:$E,$B8)</f>
        <v>0</v>
      </c>
      <c r="G8" s="2">
        <f>COUNTIFS(incidents!$J:$J,G$5,incidents!$E:$E,$B8)</f>
        <v>0</v>
      </c>
      <c r="H8" s="1">
        <f t="shared" si="0"/>
        <v>1</v>
      </c>
      <c r="I8" s="2"/>
      <c r="J8" s="2"/>
      <c r="K8" s="2"/>
      <c r="L8" s="2"/>
      <c r="M8" s="2"/>
      <c r="N8" s="2"/>
      <c r="O8" s="2"/>
      <c r="P8" s="2"/>
      <c r="Q8" s="2"/>
      <c r="R8" s="2"/>
      <c r="S8" s="2"/>
      <c r="T8" s="2"/>
      <c r="U8" s="2"/>
      <c r="V8" s="2"/>
      <c r="W8" s="2"/>
      <c r="X8" s="2"/>
      <c r="Y8" s="2"/>
      <c r="Z8" s="2"/>
      <c r="AA8" s="2"/>
    </row>
    <row r="9" spans="2:27" ht="16.5" customHeight="1" x14ac:dyDescent="0.25">
      <c r="B9" s="19" t="s">
        <v>68</v>
      </c>
      <c r="C9" s="2">
        <f>COUNTIFS(incidents!$J:$J,C$5,incidents!$E:$E,$B9)</f>
        <v>3</v>
      </c>
      <c r="D9" s="2">
        <f>COUNTIFS(incidents!$J:$J,D$5,incidents!$E:$E,$B9)</f>
        <v>0</v>
      </c>
      <c r="E9" s="2">
        <f>COUNTIFS(incidents!$J:$J,E$5,incidents!$E:$E,$B9)</f>
        <v>0</v>
      </c>
      <c r="F9" s="2">
        <f>COUNTIFS(incidents!$J:$J,F$5,incidents!$E:$E,$B9)</f>
        <v>0</v>
      </c>
      <c r="G9" s="2">
        <f>COUNTIFS(incidents!$J:$J,G$5,incidents!$E:$E,$B9)</f>
        <v>0</v>
      </c>
      <c r="H9" s="1">
        <f t="shared" si="0"/>
        <v>3</v>
      </c>
      <c r="I9" s="2"/>
      <c r="J9" s="2"/>
      <c r="K9" s="2"/>
      <c r="L9" s="2"/>
      <c r="M9" s="2"/>
      <c r="N9" s="2"/>
      <c r="O9" s="2"/>
      <c r="P9" s="2"/>
      <c r="Q9" s="2"/>
      <c r="R9" s="2"/>
      <c r="S9" s="2"/>
      <c r="T9" s="2"/>
      <c r="U9" s="2"/>
      <c r="V9" s="2"/>
      <c r="W9" s="2"/>
      <c r="X9" s="2"/>
      <c r="Y9" s="2"/>
      <c r="Z9" s="2"/>
      <c r="AA9" s="2"/>
    </row>
    <row r="10" spans="2:27" ht="16.5" customHeight="1" x14ac:dyDescent="0.25">
      <c r="B10" s="19" t="s">
        <v>59</v>
      </c>
      <c r="C10" s="2">
        <f>COUNTIFS(incidents!$J:$J,C$5,incidents!$E:$E,$B10)</f>
        <v>0</v>
      </c>
      <c r="D10" s="2">
        <f>COUNTIFS(incidents!$J:$J,D$5,incidents!$E:$E,$B10)</f>
        <v>0</v>
      </c>
      <c r="E10" s="2">
        <f>COUNTIFS(incidents!$J:$J,E$5,incidents!$E:$E,$B10)</f>
        <v>0</v>
      </c>
      <c r="F10" s="2">
        <f>COUNTIFS(incidents!$J:$J,F$5,incidents!$E:$E,$B10)</f>
        <v>0</v>
      </c>
      <c r="G10" s="2">
        <f>COUNTIFS(incidents!$J:$J,G$5,incidents!$E:$E,$B10)</f>
        <v>0</v>
      </c>
      <c r="H10" s="1">
        <f t="shared" si="0"/>
        <v>0</v>
      </c>
      <c r="I10" s="2"/>
      <c r="J10" s="2"/>
      <c r="K10" s="2"/>
      <c r="L10" s="2"/>
      <c r="M10" s="2"/>
      <c r="N10" s="2"/>
      <c r="O10" s="2"/>
      <c r="P10" s="2"/>
      <c r="Q10" s="2"/>
      <c r="R10" s="2"/>
      <c r="S10" s="2"/>
      <c r="T10" s="2"/>
      <c r="U10" s="2"/>
      <c r="V10" s="2"/>
      <c r="W10" s="2"/>
      <c r="X10" s="2"/>
      <c r="Y10" s="2"/>
      <c r="Z10" s="2"/>
      <c r="AA10" s="2"/>
    </row>
    <row r="11" spans="2:27" ht="16.5" customHeight="1" x14ac:dyDescent="0.25">
      <c r="B11" s="19" t="s">
        <v>364</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9" t="s">
        <v>439</v>
      </c>
      <c r="C12" s="1">
        <f t="shared" ref="C12:H12" si="1">SUM(C6:C11)</f>
        <v>22</v>
      </c>
      <c r="D12" s="1">
        <f t="shared" si="1"/>
        <v>9</v>
      </c>
      <c r="E12" s="1">
        <f t="shared" si="1"/>
        <v>1</v>
      </c>
      <c r="F12" s="1">
        <f t="shared" si="1"/>
        <v>0</v>
      </c>
      <c r="G12" s="1">
        <f t="shared" si="1"/>
        <v>3</v>
      </c>
      <c r="H12" s="20">
        <f t="shared" si="1"/>
        <v>35</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468</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1" t="s">
        <v>466</v>
      </c>
      <c r="C15" s="21"/>
      <c r="D15" s="21"/>
      <c r="E15" s="21"/>
      <c r="F15" s="21"/>
      <c r="G15" s="21"/>
      <c r="H15" s="2"/>
      <c r="I15" s="2"/>
      <c r="J15" s="2"/>
      <c r="K15" s="2"/>
      <c r="L15" s="2"/>
      <c r="M15" s="2"/>
      <c r="N15" s="2"/>
      <c r="O15" s="2"/>
      <c r="P15" s="2"/>
      <c r="Q15" s="2"/>
      <c r="R15" s="2"/>
      <c r="S15" s="2"/>
      <c r="T15" s="2"/>
      <c r="U15" s="2"/>
      <c r="V15" s="2"/>
      <c r="W15" s="2"/>
      <c r="X15" s="2"/>
      <c r="Y15" s="2"/>
      <c r="Z15" s="2"/>
      <c r="AA15" s="2"/>
    </row>
    <row r="16" spans="2:27" ht="16.5" customHeight="1" x14ac:dyDescent="0.25">
      <c r="B16" s="23" t="s">
        <v>8</v>
      </c>
      <c r="C16" s="23" t="s">
        <v>15</v>
      </c>
      <c r="D16" s="23"/>
      <c r="E16" s="23"/>
      <c r="F16" s="23"/>
      <c r="G16" s="23"/>
      <c r="H16" s="2"/>
      <c r="I16" s="2"/>
      <c r="J16" s="2"/>
      <c r="K16" s="2"/>
      <c r="L16" s="2"/>
      <c r="M16" s="2"/>
      <c r="N16" s="2"/>
      <c r="O16" s="2"/>
      <c r="P16" s="2"/>
      <c r="Q16" s="2"/>
      <c r="R16" s="2"/>
      <c r="S16" s="2"/>
      <c r="T16" s="2"/>
      <c r="U16" s="2"/>
      <c r="V16" s="2"/>
      <c r="W16" s="2"/>
      <c r="X16" s="2"/>
      <c r="Y16" s="2"/>
      <c r="Z16" s="2"/>
      <c r="AA16" s="2"/>
    </row>
    <row r="17" spans="2:27" ht="16.5" customHeight="1" x14ac:dyDescent="0.25">
      <c r="B17" s="23"/>
      <c r="C17" s="19" t="s">
        <v>41</v>
      </c>
      <c r="D17" s="19" t="s">
        <v>84</v>
      </c>
      <c r="E17" s="19" t="s">
        <v>72</v>
      </c>
      <c r="F17" s="19" t="s">
        <v>51</v>
      </c>
      <c r="G17" s="19" t="s">
        <v>439</v>
      </c>
      <c r="H17" s="2"/>
      <c r="I17" s="2"/>
      <c r="J17" s="2"/>
      <c r="K17" s="2"/>
      <c r="L17" s="2"/>
      <c r="M17" s="2"/>
      <c r="N17" s="2"/>
      <c r="O17" s="2"/>
      <c r="P17" s="2"/>
      <c r="Q17" s="2"/>
      <c r="R17" s="2"/>
      <c r="S17" s="2"/>
      <c r="T17" s="2"/>
      <c r="U17" s="2"/>
      <c r="V17" s="2"/>
      <c r="W17" s="2"/>
      <c r="X17" s="2"/>
      <c r="Y17" s="2"/>
      <c r="Z17" s="2"/>
      <c r="AA17" s="2"/>
    </row>
    <row r="18" spans="2:27" ht="16.5" customHeight="1" x14ac:dyDescent="0.25">
      <c r="B18" s="19" t="s">
        <v>48</v>
      </c>
      <c r="C18" s="2">
        <f>COUNTIFS(cases!$L:$L,C$17,cases!$E:$E,$B18)</f>
        <v>8</v>
      </c>
      <c r="D18" s="2">
        <f>COUNTIFS(cases!$L:$L,D$17,cases!$E:$E,$B18)</f>
        <v>0</v>
      </c>
      <c r="E18" s="2">
        <f>COUNTIFS(cases!$L:$L,E$17,cases!$E:$E,$B18)</f>
        <v>13</v>
      </c>
      <c r="F18" s="2">
        <f>COUNTIFS(cases!$L:$L,F$17,cases!$E:$E,$B18)</f>
        <v>33</v>
      </c>
      <c r="G18" s="1">
        <f t="shared" ref="G18:G23" si="2">SUM(C18:F18)</f>
        <v>54</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36</v>
      </c>
      <c r="C19" s="2">
        <f>COUNTIFS(cases!$L:$L,C$17,cases!$E:$E,$B19)</f>
        <v>1</v>
      </c>
      <c r="D19" s="2">
        <f>COUNTIFS(cases!$L:$L,D$17,cases!$E:$E,$B19)</f>
        <v>0</v>
      </c>
      <c r="E19" s="2">
        <f>COUNTIFS(cases!$L:$L,E$17,cases!$E:$E,$B19)</f>
        <v>3</v>
      </c>
      <c r="F19" s="2">
        <f>COUNTIFS(cases!$L:$L,F$17,cases!$E:$E,$B19)</f>
        <v>3</v>
      </c>
      <c r="G19" s="1">
        <f t="shared" si="2"/>
        <v>7</v>
      </c>
      <c r="H19" s="2"/>
      <c r="I19" s="2"/>
      <c r="J19" s="2"/>
      <c r="K19" s="2"/>
      <c r="L19" s="2"/>
      <c r="M19" s="2"/>
      <c r="N19" s="2"/>
      <c r="O19" s="2"/>
      <c r="P19" s="2"/>
      <c r="Q19" s="2"/>
      <c r="R19" s="2"/>
      <c r="S19" s="2"/>
      <c r="T19" s="2"/>
      <c r="U19" s="2"/>
      <c r="V19" s="2"/>
      <c r="W19" s="2"/>
      <c r="X19" s="2"/>
      <c r="Y19" s="2"/>
      <c r="Z19" s="2"/>
      <c r="AA19" s="2"/>
    </row>
    <row r="20" spans="2:27" ht="16.5" customHeight="1" x14ac:dyDescent="0.25">
      <c r="B20" s="19" t="s">
        <v>153</v>
      </c>
      <c r="C20" s="2">
        <f>COUNTIFS(cases!$L:$L,C$17,cases!$E:$E,$B20)</f>
        <v>2</v>
      </c>
      <c r="D20" s="2">
        <f>COUNTIFS(cases!$L:$L,D$17,cases!$E:$E,$B20)</f>
        <v>0</v>
      </c>
      <c r="E20" s="2">
        <f>COUNTIFS(cases!$L:$L,E$17,cases!$E:$E,$B20)</f>
        <v>0</v>
      </c>
      <c r="F20" s="2">
        <f>COUNTIFS(cases!$L:$L,F$17,cases!$E:$E,$B20)</f>
        <v>0</v>
      </c>
      <c r="G20" s="1">
        <f t="shared" si="2"/>
        <v>2</v>
      </c>
      <c r="H20" s="2"/>
      <c r="I20" s="2"/>
      <c r="J20" s="2"/>
      <c r="K20" s="2"/>
      <c r="L20" s="2"/>
      <c r="M20" s="2"/>
      <c r="N20" s="2"/>
      <c r="O20" s="2"/>
      <c r="P20" s="2"/>
      <c r="Q20" s="2"/>
      <c r="R20" s="2"/>
      <c r="S20" s="2"/>
      <c r="T20" s="2"/>
      <c r="U20" s="2"/>
      <c r="V20" s="2"/>
      <c r="W20" s="2"/>
      <c r="X20" s="2"/>
      <c r="Y20" s="2"/>
      <c r="Z20" s="2"/>
      <c r="AA20" s="2"/>
    </row>
    <row r="21" spans="2:27" ht="16.5" customHeight="1" x14ac:dyDescent="0.25">
      <c r="B21" s="19" t="s">
        <v>68</v>
      </c>
      <c r="C21" s="2">
        <f>COUNTIFS(cases!$L:$L,C$17,cases!$E:$E,$B21)</f>
        <v>3</v>
      </c>
      <c r="D21" s="2">
        <f>COUNTIFS(cases!$L:$L,D$17,cases!$E:$E,$B21)</f>
        <v>0</v>
      </c>
      <c r="E21" s="2">
        <f>COUNTIFS(cases!$L:$L,E$17,cases!$E:$E,$B21)</f>
        <v>2</v>
      </c>
      <c r="F21" s="2">
        <f>COUNTIFS(cases!$L:$L,F$17,cases!$E:$E,$B21)</f>
        <v>0</v>
      </c>
      <c r="G21" s="1">
        <f t="shared" si="2"/>
        <v>5</v>
      </c>
      <c r="H21" s="2"/>
      <c r="I21" s="2"/>
      <c r="J21" s="2"/>
      <c r="K21" s="2"/>
      <c r="L21" s="2"/>
      <c r="M21" s="2"/>
      <c r="N21" s="2"/>
      <c r="O21" s="2"/>
      <c r="P21" s="2"/>
      <c r="Q21" s="2"/>
      <c r="R21" s="2"/>
      <c r="S21" s="2"/>
      <c r="T21" s="2"/>
      <c r="U21" s="2"/>
      <c r="V21" s="2"/>
      <c r="W21" s="2"/>
      <c r="X21" s="2"/>
      <c r="Y21" s="2"/>
      <c r="Z21" s="2"/>
      <c r="AA21" s="2"/>
    </row>
    <row r="22" spans="2:27" ht="16.5" customHeight="1" x14ac:dyDescent="0.25">
      <c r="B22" s="19" t="s">
        <v>59</v>
      </c>
      <c r="C22" s="2">
        <f>COUNTIFS(cases!$L:$L,C$17,cases!$E:$E,$B22)</f>
        <v>0</v>
      </c>
      <c r="D22" s="2">
        <f>COUNTIFS(cases!$L:$L,D$17,cases!$E:$E,$B22)</f>
        <v>0</v>
      </c>
      <c r="E22" s="2">
        <f>COUNTIFS(cases!$L:$L,E$17,cases!$E:$E,$B22)</f>
        <v>0</v>
      </c>
      <c r="F22" s="2">
        <f>COUNTIFS(cases!$L:$L,F$17,cases!$E:$E,$B22)</f>
        <v>0</v>
      </c>
      <c r="G22" s="1">
        <f t="shared" si="2"/>
        <v>0</v>
      </c>
      <c r="H22" s="2"/>
      <c r="I22" s="2"/>
      <c r="J22" s="2"/>
      <c r="K22" s="2"/>
      <c r="L22" s="2"/>
      <c r="M22" s="2"/>
      <c r="N22" s="2"/>
      <c r="O22" s="2"/>
      <c r="P22" s="2"/>
      <c r="Q22" s="2"/>
      <c r="R22" s="2"/>
      <c r="S22" s="2"/>
      <c r="T22" s="2"/>
      <c r="U22" s="2"/>
      <c r="V22" s="2"/>
      <c r="W22" s="2"/>
      <c r="X22" s="2"/>
      <c r="Y22" s="2"/>
      <c r="Z22" s="2"/>
      <c r="AA22" s="2"/>
    </row>
    <row r="23" spans="2:27" ht="16.5" customHeight="1" x14ac:dyDescent="0.25">
      <c r="B23" s="19" t="s">
        <v>364</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9" t="s">
        <v>439</v>
      </c>
      <c r="C24" s="1">
        <f>SUM(C18:C23)</f>
        <v>14</v>
      </c>
      <c r="D24" s="1">
        <f>SUM(D18:D23)</f>
        <v>0</v>
      </c>
      <c r="E24" s="1">
        <f>SUM(E18:E23)</f>
        <v>18</v>
      </c>
      <c r="F24" s="1">
        <f>SUM(F18:F23)</f>
        <v>36</v>
      </c>
      <c r="G24" s="20">
        <f>SUM(G18:G23)</f>
        <v>68</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467</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1" t="s">
        <v>464</v>
      </c>
      <c r="C27" s="21"/>
      <c r="D27" s="21"/>
      <c r="E27" s="21"/>
      <c r="F27" s="21"/>
      <c r="G27" s="21"/>
      <c r="H27" s="21"/>
      <c r="I27" s="21"/>
      <c r="J27" s="2"/>
      <c r="K27" s="2"/>
      <c r="L27" s="2"/>
      <c r="M27" s="2"/>
      <c r="N27" s="2"/>
      <c r="O27" s="2"/>
      <c r="P27" s="2"/>
      <c r="Q27" s="2"/>
      <c r="R27" s="2"/>
      <c r="S27" s="2"/>
      <c r="T27" s="2"/>
      <c r="U27" s="2"/>
      <c r="V27" s="2"/>
      <c r="W27" s="2"/>
      <c r="X27" s="2"/>
      <c r="Y27" s="2"/>
      <c r="Z27" s="2"/>
      <c r="AA27" s="2"/>
    </row>
    <row r="28" spans="2:27" ht="16.5" customHeight="1" x14ac:dyDescent="0.25">
      <c r="B28" s="23" t="s">
        <v>18</v>
      </c>
      <c r="C28" s="23" t="s">
        <v>8</v>
      </c>
      <c r="D28" s="23"/>
      <c r="E28" s="23"/>
      <c r="F28" s="23"/>
      <c r="G28" s="23"/>
      <c r="H28" s="23"/>
      <c r="I28" s="23"/>
      <c r="J28" s="2"/>
      <c r="K28" s="2"/>
      <c r="L28" s="2"/>
      <c r="M28" s="2"/>
      <c r="N28" s="2"/>
      <c r="O28" s="2"/>
      <c r="P28" s="2"/>
      <c r="Q28" s="2"/>
      <c r="R28" s="2"/>
      <c r="S28" s="2"/>
      <c r="T28" s="2"/>
      <c r="U28" s="2"/>
      <c r="V28" s="2"/>
      <c r="W28" s="2"/>
      <c r="X28" s="2"/>
      <c r="Y28" s="2"/>
      <c r="Z28" s="2"/>
      <c r="AA28" s="2"/>
    </row>
    <row r="29" spans="2:27" ht="16.5" customHeight="1" x14ac:dyDescent="0.25">
      <c r="B29" s="23"/>
      <c r="C29" s="19" t="s">
        <v>48</v>
      </c>
      <c r="D29" s="19" t="s">
        <v>36</v>
      </c>
      <c r="E29" s="19" t="s">
        <v>153</v>
      </c>
      <c r="F29" s="19" t="s">
        <v>68</v>
      </c>
      <c r="G29" s="19" t="s">
        <v>59</v>
      </c>
      <c r="H29" s="19" t="s">
        <v>364</v>
      </c>
      <c r="I29" s="19" t="s">
        <v>439</v>
      </c>
      <c r="J29" s="2"/>
      <c r="K29" s="2"/>
      <c r="L29" s="2"/>
      <c r="M29" s="2"/>
      <c r="N29" s="2"/>
      <c r="O29" s="2"/>
      <c r="P29" s="2"/>
      <c r="Q29" s="2"/>
      <c r="R29" s="2"/>
      <c r="S29" s="2"/>
      <c r="T29" s="2"/>
      <c r="U29" s="2"/>
      <c r="V29" s="2"/>
      <c r="W29" s="2"/>
      <c r="X29" s="2"/>
      <c r="Y29" s="2"/>
      <c r="Z29" s="2"/>
      <c r="AA29" s="2"/>
    </row>
    <row r="30" spans="2:27" ht="16.5" customHeight="1" x14ac:dyDescent="0.25">
      <c r="B30" s="19" t="s">
        <v>70</v>
      </c>
      <c r="C30" s="2">
        <f>COUNTIFS(incidents!$O:$O,$B30,incidents!$E:$E,C$29)</f>
        <v>15</v>
      </c>
      <c r="D30" s="2">
        <f>COUNTIFS(incidents!$O:$O,$B30,incidents!$E:$E,D$29)</f>
        <v>5</v>
      </c>
      <c r="E30" s="2">
        <f>COUNTIFS(incidents!$O:$O,$B30,incidents!$E:$E,E$29)</f>
        <v>0</v>
      </c>
      <c r="F30" s="2">
        <f>COUNTIFS(incidents!$O:$O,$B30,incidents!$E:$E,F$29)</f>
        <v>2</v>
      </c>
      <c r="G30" s="2">
        <f>COUNTIFS(incidents!$O:$O,$B30,incidents!$E:$E,G$29)</f>
        <v>0</v>
      </c>
      <c r="H30" s="2">
        <f>COUNTIFS(incidents!$O:$O,$B30,incidents!$E:$E,H$29)</f>
        <v>0</v>
      </c>
      <c r="I30" s="1">
        <f>SUM(C30:H30)</f>
        <v>22</v>
      </c>
      <c r="J30" s="2"/>
      <c r="K30" s="2"/>
      <c r="L30" s="2"/>
      <c r="M30" s="2"/>
      <c r="N30" s="2"/>
      <c r="O30" s="2"/>
      <c r="P30" s="2"/>
      <c r="Q30" s="2"/>
      <c r="R30" s="2"/>
      <c r="S30" s="2"/>
      <c r="T30" s="2"/>
      <c r="U30" s="2"/>
      <c r="V30" s="2"/>
      <c r="W30" s="2"/>
      <c r="X30" s="2"/>
      <c r="Y30" s="2"/>
      <c r="Z30" s="2"/>
      <c r="AA30" s="2"/>
    </row>
    <row r="31" spans="2:27" ht="16.5" customHeight="1" x14ac:dyDescent="0.25">
      <c r="B31" s="19" t="s">
        <v>43</v>
      </c>
      <c r="C31" s="2">
        <f>COUNTIFS(incidents!$O:$O,$B31,incidents!$E:$E,C$29)</f>
        <v>10</v>
      </c>
      <c r="D31" s="2">
        <f>COUNTIFS(incidents!$O:$O,$B31,incidents!$E:$E,D$29)</f>
        <v>1</v>
      </c>
      <c r="E31" s="2">
        <f>COUNTIFS(incidents!$O:$O,$B31,incidents!$E:$E,E$29)</f>
        <v>1</v>
      </c>
      <c r="F31" s="2">
        <f>COUNTIFS(incidents!$O:$O,$B31,incidents!$E:$E,F$29)</f>
        <v>1</v>
      </c>
      <c r="G31" s="2">
        <f>COUNTIFS(incidents!$O:$O,$B31,incidents!$E:$E,G$29)</f>
        <v>0</v>
      </c>
      <c r="H31" s="2">
        <f>COUNTIFS(incidents!$O:$O,$B31,incidents!$E:$E,H$29)</f>
        <v>0</v>
      </c>
      <c r="I31" s="1">
        <f>SUM(C31:H31)</f>
        <v>13</v>
      </c>
      <c r="J31" s="2"/>
      <c r="K31" s="2"/>
      <c r="L31" s="2"/>
      <c r="M31" s="2"/>
      <c r="N31" s="2"/>
      <c r="O31" s="2"/>
      <c r="P31" s="2"/>
      <c r="Q31" s="2"/>
      <c r="R31" s="2"/>
      <c r="S31" s="2"/>
      <c r="T31" s="2"/>
      <c r="U31" s="2"/>
      <c r="V31" s="2"/>
      <c r="W31" s="2"/>
      <c r="X31" s="2"/>
      <c r="Y31" s="2"/>
      <c r="Z31" s="2"/>
      <c r="AA31" s="2"/>
    </row>
    <row r="32" spans="2:27" ht="16.5" customHeight="1" x14ac:dyDescent="0.25">
      <c r="B32" s="19" t="s">
        <v>439</v>
      </c>
      <c r="C32" s="1">
        <f t="shared" ref="C32:H32" si="3">SUM(C30:C31)</f>
        <v>25</v>
      </c>
      <c r="D32" s="1">
        <f t="shared" si="3"/>
        <v>6</v>
      </c>
      <c r="E32" s="1">
        <f t="shared" si="3"/>
        <v>1</v>
      </c>
      <c r="F32" s="1">
        <f t="shared" si="3"/>
        <v>3</v>
      </c>
      <c r="G32" s="1">
        <f t="shared" si="3"/>
        <v>0</v>
      </c>
      <c r="H32" s="1">
        <f t="shared" si="3"/>
        <v>0</v>
      </c>
      <c r="I32" s="20">
        <f>SUM(C32:H32)</f>
        <v>35</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468</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1" t="s">
        <v>463</v>
      </c>
      <c r="C35" s="21"/>
      <c r="D35" s="21"/>
      <c r="E35" s="21"/>
      <c r="F35" s="21"/>
      <c r="G35" s="21"/>
      <c r="H35" s="2"/>
      <c r="I35" s="2"/>
      <c r="J35" s="2"/>
      <c r="K35" s="2"/>
      <c r="L35" s="2"/>
      <c r="M35" s="2"/>
      <c r="N35" s="2"/>
      <c r="O35" s="2"/>
      <c r="P35" s="2"/>
      <c r="Q35" s="2"/>
      <c r="R35" s="2"/>
      <c r="S35" s="2"/>
      <c r="T35" s="2"/>
      <c r="U35" s="2"/>
      <c r="V35" s="2"/>
      <c r="W35" s="2"/>
      <c r="X35" s="2"/>
      <c r="Y35" s="2"/>
      <c r="Z35" s="2"/>
      <c r="AA35" s="2"/>
    </row>
    <row r="36" spans="2:27" ht="16.5" customHeight="1" x14ac:dyDescent="0.25">
      <c r="B36" s="24" t="s">
        <v>443</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41</v>
      </c>
      <c r="D37" s="19" t="s">
        <v>84</v>
      </c>
      <c r="E37" s="19" t="s">
        <v>72</v>
      </c>
      <c r="F37" s="19" t="s">
        <v>51</v>
      </c>
      <c r="G37" s="19" t="s">
        <v>439</v>
      </c>
      <c r="H37" s="2"/>
      <c r="I37" s="2"/>
      <c r="J37" s="2"/>
      <c r="K37" s="2"/>
      <c r="L37" s="2"/>
      <c r="M37" s="2"/>
      <c r="N37" s="2"/>
      <c r="O37" s="2"/>
      <c r="P37" s="2"/>
      <c r="Q37" s="2"/>
      <c r="R37" s="2"/>
      <c r="S37" s="2"/>
      <c r="T37" s="2"/>
      <c r="U37" s="2"/>
      <c r="V37" s="2"/>
      <c r="W37" s="2"/>
      <c r="X37" s="2"/>
      <c r="Y37" s="2"/>
      <c r="Z37" s="2"/>
      <c r="AA37" s="2"/>
    </row>
    <row r="38" spans="2:27" ht="16.5" customHeight="1" x14ac:dyDescent="0.25">
      <c r="B38" s="19" t="s">
        <v>375</v>
      </c>
      <c r="C38" s="2">
        <f>COUNTIFS(cases!$U:$U,$B38,cases!$L:$L,C$37)</f>
        <v>14</v>
      </c>
      <c r="D38" s="2">
        <f>COUNTIFS(cases!$U:$U,$B38,cases!$L:$L,D$37)</f>
        <v>0</v>
      </c>
      <c r="E38" s="2">
        <f>COUNTIFS(cases!$U:$U,$B38,cases!$L:$L,E$37)</f>
        <v>18</v>
      </c>
      <c r="F38" s="2">
        <f>COUNTIFS(cases!$U:$U,$B38,cases!$L:$L,F$37)</f>
        <v>35</v>
      </c>
      <c r="G38" s="1">
        <f>SUM(C38:F38)</f>
        <v>67</v>
      </c>
      <c r="H38" s="2"/>
      <c r="I38" s="2"/>
      <c r="J38" s="2"/>
      <c r="K38" s="2"/>
      <c r="L38" s="2"/>
      <c r="M38" s="2"/>
      <c r="N38" s="2"/>
      <c r="O38" s="2"/>
      <c r="P38" s="2"/>
      <c r="Q38" s="2"/>
      <c r="R38" s="2"/>
      <c r="S38" s="2"/>
      <c r="T38" s="2"/>
      <c r="U38" s="2"/>
      <c r="V38" s="2"/>
      <c r="W38" s="2"/>
      <c r="X38" s="2"/>
      <c r="Y38" s="2"/>
      <c r="Z38" s="2"/>
      <c r="AA38" s="2"/>
    </row>
    <row r="39" spans="2:27" ht="16.5" customHeight="1" x14ac:dyDescent="0.25">
      <c r="B39" s="19" t="s">
        <v>380</v>
      </c>
      <c r="C39" s="2">
        <f>COUNTIFS(cases!$U:$U,$B39,cases!$L:$L,C$37)</f>
        <v>0</v>
      </c>
      <c r="D39" s="2">
        <f>COUNTIFS(cases!$U:$U,$B39,cases!$L:$L,D$37)</f>
        <v>0</v>
      </c>
      <c r="E39" s="2">
        <f>COUNTIFS(cases!$U:$U,$B39,cases!$L:$L,E$37)</f>
        <v>0</v>
      </c>
      <c r="F39" s="2">
        <f>COUNTIFS(cases!$U:$U,$B39,cases!$L:$L,F$37)</f>
        <v>1</v>
      </c>
      <c r="G39" s="1">
        <f>SUM(C39:F39)</f>
        <v>1</v>
      </c>
      <c r="H39" s="2"/>
      <c r="I39" s="2"/>
      <c r="J39" s="2"/>
      <c r="K39" s="2"/>
      <c r="L39" s="2"/>
      <c r="M39" s="2"/>
      <c r="N39" s="2"/>
      <c r="O39" s="2"/>
      <c r="P39" s="2"/>
      <c r="Q39" s="2"/>
      <c r="R39" s="2"/>
      <c r="S39" s="2"/>
      <c r="T39" s="2"/>
      <c r="U39" s="2"/>
      <c r="V39" s="2"/>
      <c r="W39" s="2"/>
      <c r="X39" s="2"/>
      <c r="Y39" s="2"/>
      <c r="Z39" s="2"/>
      <c r="AA39" s="2"/>
    </row>
    <row r="40" spans="2:27" ht="16.5" customHeight="1" x14ac:dyDescent="0.25">
      <c r="B40" s="19" t="s">
        <v>439</v>
      </c>
      <c r="C40" s="1">
        <f>SUM(C38:C39)</f>
        <v>14</v>
      </c>
      <c r="D40" s="1">
        <f>SUM(D38:D39)</f>
        <v>0</v>
      </c>
      <c r="E40" s="1">
        <f>SUM(E38:E39)</f>
        <v>18</v>
      </c>
      <c r="F40" s="1">
        <f>SUM(F38:F39)</f>
        <v>36</v>
      </c>
      <c r="G40" s="20">
        <f>SUM(G38:G39)</f>
        <v>68</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468</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1" t="s">
        <v>459</v>
      </c>
      <c r="C43" s="21"/>
      <c r="D43" s="21"/>
      <c r="E43" s="21"/>
      <c r="F43" s="21"/>
      <c r="G43" s="21"/>
      <c r="H43" s="2"/>
      <c r="I43" s="2"/>
      <c r="J43" s="2"/>
      <c r="K43" s="2"/>
      <c r="L43" s="2"/>
      <c r="M43" s="2"/>
      <c r="N43" s="2"/>
      <c r="O43" s="2"/>
      <c r="P43" s="2"/>
      <c r="Q43" s="2"/>
      <c r="R43" s="2"/>
      <c r="S43" s="2"/>
      <c r="T43" s="2"/>
      <c r="U43" s="2"/>
      <c r="V43" s="2"/>
      <c r="W43" s="2"/>
      <c r="X43" s="2"/>
      <c r="Y43" s="2"/>
      <c r="Z43" s="2"/>
      <c r="AA43" s="2"/>
    </row>
    <row r="44" spans="2:27" ht="16.5" customHeight="1" x14ac:dyDescent="0.25">
      <c r="B44" s="23" t="s">
        <v>444</v>
      </c>
      <c r="C44" s="23" t="s">
        <v>15</v>
      </c>
      <c r="D44" s="23"/>
      <c r="E44" s="23"/>
      <c r="F44" s="23"/>
      <c r="G44" s="23"/>
      <c r="H44" s="2"/>
      <c r="I44" s="2"/>
      <c r="J44" s="2"/>
      <c r="K44" s="2"/>
      <c r="L44" s="2"/>
      <c r="M44" s="2"/>
      <c r="N44" s="2"/>
      <c r="O44" s="2"/>
      <c r="P44" s="2"/>
      <c r="Q44" s="2"/>
      <c r="R44" s="2"/>
      <c r="S44" s="2"/>
      <c r="T44" s="2"/>
      <c r="U44" s="2"/>
      <c r="V44" s="2"/>
      <c r="W44" s="2"/>
      <c r="X44" s="2"/>
      <c r="Y44" s="2"/>
      <c r="Z44" s="2"/>
      <c r="AA44" s="2"/>
    </row>
    <row r="45" spans="2:27" ht="16.5" customHeight="1" x14ac:dyDescent="0.25">
      <c r="B45" s="23"/>
      <c r="C45" s="19" t="s">
        <v>41</v>
      </c>
      <c r="D45" s="19" t="s">
        <v>84</v>
      </c>
      <c r="E45" s="19" t="s">
        <v>72</v>
      </c>
      <c r="F45" s="19" t="s">
        <v>51</v>
      </c>
      <c r="G45" s="19" t="s">
        <v>439</v>
      </c>
      <c r="H45" s="2"/>
      <c r="I45" s="2"/>
      <c r="J45" s="2"/>
      <c r="K45" s="2"/>
      <c r="L45" s="2"/>
      <c r="M45" s="2"/>
      <c r="N45" s="2"/>
      <c r="O45" s="2"/>
      <c r="P45" s="2"/>
      <c r="Q45" s="2"/>
      <c r="R45" s="2"/>
      <c r="S45" s="2"/>
      <c r="T45" s="2"/>
      <c r="U45" s="2"/>
      <c r="V45" s="2"/>
      <c r="W45" s="2"/>
      <c r="X45" s="2"/>
      <c r="Y45" s="2"/>
      <c r="Z45" s="2"/>
      <c r="AA45" s="2"/>
    </row>
    <row r="46" spans="2:27" ht="16.5" customHeight="1" x14ac:dyDescent="0.25">
      <c r="B46" s="19" t="s">
        <v>381</v>
      </c>
      <c r="C46" s="2">
        <f>COUNTIFS(cases!$W:$W,$B46,cases!$L:$L,C$45)</f>
        <v>0</v>
      </c>
      <c r="D46" s="2">
        <f>COUNTIFS(cases!$W:$W,$B46,cases!$L:$L,D$45)</f>
        <v>0</v>
      </c>
      <c r="E46" s="2">
        <f>COUNTIFS(cases!$W:$W,$B46,cases!$L:$L,E$45)</f>
        <v>4</v>
      </c>
      <c r="F46" s="2">
        <f>COUNTIFS(cases!$W:$W,$B46,cases!$L:$L,F$45)</f>
        <v>0</v>
      </c>
      <c r="G46" s="1">
        <f t="shared" ref="G46:G52" si="4">SUM(C46:F46)</f>
        <v>4</v>
      </c>
      <c r="H46" s="2"/>
      <c r="I46" s="2"/>
      <c r="J46" s="2"/>
      <c r="K46" s="2"/>
      <c r="L46" s="2"/>
      <c r="M46" s="2"/>
      <c r="N46" s="2"/>
      <c r="O46" s="2"/>
      <c r="P46" s="2"/>
      <c r="Q46" s="2"/>
      <c r="R46" s="2"/>
      <c r="S46" s="2"/>
      <c r="T46" s="2"/>
      <c r="U46" s="2"/>
      <c r="V46" s="2"/>
      <c r="W46" s="2"/>
      <c r="X46" s="2"/>
      <c r="Y46" s="2"/>
      <c r="Z46" s="2"/>
      <c r="AA46" s="2"/>
    </row>
    <row r="47" spans="2:27" ht="16.5" customHeight="1" x14ac:dyDescent="0.25">
      <c r="B47" s="19" t="s">
        <v>382</v>
      </c>
      <c r="C47" s="2">
        <f>COUNTIFS(cases!$W:$W,$B47,cases!$L:$L,C$45)</f>
        <v>2</v>
      </c>
      <c r="D47" s="2">
        <f>COUNTIFS(cases!$W:$W,$B47,cases!$L:$L,D$45)</f>
        <v>0</v>
      </c>
      <c r="E47" s="2">
        <f>COUNTIFS(cases!$W:$W,$B47,cases!$L:$L,E$45)</f>
        <v>0</v>
      </c>
      <c r="F47" s="2">
        <f>COUNTIFS(cases!$W:$W,$B47,cases!$L:$L,F$45)</f>
        <v>0</v>
      </c>
      <c r="G47" s="1">
        <f t="shared" si="4"/>
        <v>2</v>
      </c>
      <c r="H47" s="2"/>
      <c r="I47" s="2"/>
      <c r="J47" s="2"/>
      <c r="K47" s="2"/>
      <c r="L47" s="2"/>
      <c r="M47" s="2"/>
      <c r="N47" s="2"/>
      <c r="O47" s="2"/>
      <c r="P47" s="2"/>
      <c r="Q47" s="2"/>
      <c r="R47" s="2"/>
      <c r="S47" s="2"/>
      <c r="T47" s="2"/>
      <c r="U47" s="2"/>
      <c r="V47" s="2"/>
      <c r="W47" s="2"/>
      <c r="X47" s="2"/>
      <c r="Y47" s="2"/>
      <c r="Z47" s="2"/>
      <c r="AA47" s="2"/>
    </row>
    <row r="48" spans="2:27" ht="16.5" customHeight="1" x14ac:dyDescent="0.25">
      <c r="B48" s="19" t="s">
        <v>379</v>
      </c>
      <c r="C48" s="2">
        <f>COUNTIFS(cases!$W:$W,$B48,cases!$L:$L,C$45)</f>
        <v>1</v>
      </c>
      <c r="D48" s="2">
        <f>COUNTIFS(cases!$W:$W,$B48,cases!$L:$L,D$45)</f>
        <v>0</v>
      </c>
      <c r="E48" s="2">
        <f>COUNTIFS(cases!$W:$W,$B48,cases!$L:$L,E$45)</f>
        <v>2</v>
      </c>
      <c r="F48" s="2">
        <f>COUNTIFS(cases!$W:$W,$B48,cases!$L:$L,F$45)</f>
        <v>0</v>
      </c>
      <c r="G48" s="1">
        <f t="shared" si="4"/>
        <v>3</v>
      </c>
      <c r="H48" s="2"/>
      <c r="I48" s="2"/>
      <c r="J48" s="2"/>
      <c r="K48" s="2"/>
      <c r="L48" s="2"/>
      <c r="M48" s="2"/>
      <c r="N48" s="2"/>
      <c r="O48" s="2"/>
      <c r="P48" s="2"/>
      <c r="Q48" s="2"/>
      <c r="R48" s="2"/>
      <c r="S48" s="2"/>
      <c r="T48" s="2"/>
      <c r="U48" s="2"/>
      <c r="V48" s="2"/>
      <c r="W48" s="2"/>
      <c r="X48" s="2"/>
      <c r="Y48" s="2"/>
      <c r="Z48" s="2"/>
      <c r="AA48" s="2"/>
    </row>
    <row r="49" spans="2:27" ht="16.5" customHeight="1" x14ac:dyDescent="0.25">
      <c r="B49" s="19" t="s">
        <v>56</v>
      </c>
      <c r="C49" s="2">
        <f>COUNTIFS(cases!$W:$W,$B49,cases!$L:$L,C$45)</f>
        <v>1</v>
      </c>
      <c r="D49" s="2">
        <f>COUNTIFS(cases!$W:$W,$B49,cases!$L:$L,D$45)</f>
        <v>0</v>
      </c>
      <c r="E49" s="2">
        <f>COUNTIFS(cases!$W:$W,$B49,cases!$L:$L,E$45)</f>
        <v>4</v>
      </c>
      <c r="F49" s="2">
        <f>COUNTIFS(cases!$W:$W,$B49,cases!$L:$L,F$45)</f>
        <v>1</v>
      </c>
      <c r="G49" s="1">
        <f t="shared" si="4"/>
        <v>6</v>
      </c>
      <c r="H49" s="2"/>
      <c r="I49" s="2"/>
      <c r="J49" s="2"/>
      <c r="K49" s="2"/>
      <c r="L49" s="2"/>
      <c r="M49" s="2"/>
      <c r="N49" s="2"/>
      <c r="O49" s="2"/>
      <c r="P49" s="2"/>
      <c r="Q49" s="2"/>
      <c r="R49" s="2"/>
      <c r="S49" s="2"/>
      <c r="T49" s="2"/>
      <c r="U49" s="2"/>
      <c r="V49" s="2"/>
      <c r="W49" s="2"/>
      <c r="X49" s="2"/>
      <c r="Y49" s="2"/>
      <c r="Z49" s="2"/>
      <c r="AA49" s="2"/>
    </row>
    <row r="50" spans="2:27" ht="16.5" customHeight="1" x14ac:dyDescent="0.25">
      <c r="B50" s="19" t="s">
        <v>389</v>
      </c>
      <c r="C50" s="2">
        <f>COUNTIFS(cases!$W:$W,$B50,cases!$L:$L,C$45)</f>
        <v>1</v>
      </c>
      <c r="D50" s="2">
        <f>COUNTIFS(cases!$W:$W,$B50,cases!$L:$L,D$45)</f>
        <v>0</v>
      </c>
      <c r="E50" s="2">
        <f>COUNTIFS(cases!$W:$W,$B50,cases!$L:$L,E$45)</f>
        <v>0</v>
      </c>
      <c r="F50" s="2">
        <f>COUNTIFS(cases!$W:$W,$B50,cases!$L:$L,F$45)</f>
        <v>1</v>
      </c>
      <c r="G50" s="1">
        <f t="shared" si="4"/>
        <v>2</v>
      </c>
      <c r="H50" s="2"/>
      <c r="I50" s="2"/>
      <c r="J50" s="2"/>
      <c r="K50" s="2"/>
      <c r="L50" s="2"/>
      <c r="M50" s="2"/>
      <c r="N50" s="2"/>
      <c r="O50" s="2"/>
      <c r="P50" s="2"/>
      <c r="Q50" s="2"/>
      <c r="R50" s="2"/>
      <c r="S50" s="2"/>
      <c r="T50" s="2"/>
      <c r="U50" s="2"/>
      <c r="V50" s="2"/>
      <c r="W50" s="2"/>
      <c r="X50" s="2"/>
      <c r="Y50" s="2"/>
      <c r="Z50" s="2"/>
      <c r="AA50" s="2"/>
    </row>
    <row r="51" spans="2:27" ht="16.5" customHeight="1" x14ac:dyDescent="0.25">
      <c r="B51" s="19" t="s">
        <v>376</v>
      </c>
      <c r="C51" s="2">
        <f>COUNTIFS(cases!$W:$W,$B51,cases!$L:$L,C$45)</f>
        <v>2</v>
      </c>
      <c r="D51" s="2">
        <f>COUNTIFS(cases!$W:$W,$B51,cases!$L:$L,D$45)</f>
        <v>0</v>
      </c>
      <c r="E51" s="2">
        <f>COUNTIFS(cases!$W:$W,$B51,cases!$L:$L,E$45)</f>
        <v>3</v>
      </c>
      <c r="F51" s="2">
        <f>COUNTIFS(cases!$W:$W,$B51,cases!$L:$L,F$45)</f>
        <v>8</v>
      </c>
      <c r="G51" s="1">
        <f t="shared" si="4"/>
        <v>13</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44</v>
      </c>
      <c r="C52" s="2">
        <f>COUNTIFS(cases!$W:$W,$B52,cases!$L:$L,C$45)</f>
        <v>7</v>
      </c>
      <c r="D52" s="2">
        <f>COUNTIFS(cases!$W:$W,$B52,cases!$L:$L,D$45)</f>
        <v>0</v>
      </c>
      <c r="E52" s="2">
        <f>COUNTIFS(cases!$W:$W,$B52,cases!$L:$L,E$45)</f>
        <v>5</v>
      </c>
      <c r="F52" s="2">
        <f>COUNTIFS(cases!$W:$W,$B52,cases!$L:$L,F$45)</f>
        <v>26</v>
      </c>
      <c r="G52" s="1">
        <f t="shared" si="4"/>
        <v>38</v>
      </c>
      <c r="H52" s="2"/>
      <c r="I52" s="2"/>
      <c r="J52" s="2"/>
      <c r="K52" s="2"/>
      <c r="L52" s="2"/>
      <c r="M52" s="2"/>
      <c r="N52" s="2"/>
      <c r="O52" s="2"/>
      <c r="P52" s="2"/>
      <c r="Q52" s="2"/>
      <c r="R52" s="2"/>
      <c r="S52" s="2"/>
      <c r="T52" s="2"/>
      <c r="U52" s="2"/>
      <c r="V52" s="2"/>
      <c r="W52" s="2"/>
      <c r="X52" s="2"/>
      <c r="Y52" s="2"/>
      <c r="Z52" s="2"/>
      <c r="AA52" s="2"/>
    </row>
    <row r="53" spans="2:27" ht="16.5" customHeight="1" x14ac:dyDescent="0.25">
      <c r="B53" s="19" t="s">
        <v>439</v>
      </c>
      <c r="C53" s="1">
        <f>SUM(C46:C52)</f>
        <v>14</v>
      </c>
      <c r="D53" s="1">
        <f>SUM(D46:D52)</f>
        <v>0</v>
      </c>
      <c r="E53" s="1">
        <f>SUM(E46:E52)</f>
        <v>18</v>
      </c>
      <c r="F53" s="1">
        <f>SUM(F46:F52)</f>
        <v>36</v>
      </c>
      <c r="G53" s="20">
        <f>SUM(G46:G52)</f>
        <v>68</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467</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1" t="s">
        <v>460</v>
      </c>
      <c r="C56" s="21"/>
      <c r="D56" s="21"/>
      <c r="E56" s="21"/>
      <c r="F56" s="21"/>
      <c r="G56" s="21"/>
      <c r="H56" s="21"/>
      <c r="I56" s="2"/>
      <c r="J56" s="2"/>
      <c r="K56" s="2"/>
      <c r="L56" s="2"/>
      <c r="M56" s="2"/>
      <c r="N56" s="2"/>
      <c r="O56" s="2"/>
      <c r="P56" s="2"/>
      <c r="Q56" s="2"/>
      <c r="R56" s="2"/>
      <c r="S56" s="2"/>
      <c r="T56" s="2"/>
      <c r="U56" s="2"/>
      <c r="V56" s="2"/>
      <c r="W56" s="2"/>
      <c r="X56" s="2"/>
      <c r="Y56" s="2"/>
      <c r="Z56" s="2"/>
      <c r="AA56" s="2"/>
    </row>
    <row r="57" spans="2:27" ht="16.5" customHeight="1" x14ac:dyDescent="0.25">
      <c r="B57" s="23" t="s">
        <v>445</v>
      </c>
      <c r="C57" s="23" t="s">
        <v>13</v>
      </c>
      <c r="D57" s="23"/>
      <c r="E57" s="23"/>
      <c r="F57" s="23"/>
      <c r="G57" s="23"/>
      <c r="H57" s="23"/>
      <c r="I57" s="2"/>
      <c r="J57" s="2"/>
      <c r="K57" s="2"/>
      <c r="L57" s="2"/>
      <c r="M57" s="2"/>
      <c r="N57" s="2"/>
      <c r="O57" s="2"/>
      <c r="P57" s="2"/>
      <c r="Q57" s="2"/>
      <c r="R57" s="2"/>
      <c r="S57" s="2"/>
      <c r="T57" s="2"/>
      <c r="U57" s="2"/>
      <c r="V57" s="2"/>
      <c r="W57" s="2"/>
      <c r="X57" s="2"/>
      <c r="Y57" s="2"/>
      <c r="Z57" s="2"/>
      <c r="AA57" s="2"/>
    </row>
    <row r="58" spans="2:27" ht="16.5" customHeight="1" x14ac:dyDescent="0.25">
      <c r="B58" s="23"/>
      <c r="C58" s="19" t="s">
        <v>39</v>
      </c>
      <c r="D58" s="19" t="s">
        <v>50</v>
      </c>
      <c r="E58" s="19" t="s">
        <v>85</v>
      </c>
      <c r="F58" s="19" t="s">
        <v>69</v>
      </c>
      <c r="G58" s="19" t="s">
        <v>44</v>
      </c>
      <c r="H58" s="19" t="s">
        <v>439</v>
      </c>
      <c r="I58" s="2"/>
      <c r="J58" s="2"/>
      <c r="K58" s="2"/>
      <c r="L58" s="2"/>
      <c r="M58" s="2"/>
      <c r="N58" s="2"/>
      <c r="O58" s="2"/>
      <c r="P58" s="2"/>
      <c r="Q58" s="2"/>
      <c r="R58" s="2"/>
      <c r="S58" s="2"/>
      <c r="T58" s="2"/>
      <c r="U58" s="2"/>
      <c r="V58" s="2"/>
      <c r="W58" s="2"/>
      <c r="X58" s="2"/>
      <c r="Y58" s="2"/>
      <c r="Z58" s="2"/>
      <c r="AA58" s="2"/>
    </row>
    <row r="59" spans="2:27" ht="16.5" customHeight="1" x14ac:dyDescent="0.25">
      <c r="B59" s="19" t="s">
        <v>365</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9" t="s">
        <v>53</v>
      </c>
      <c r="C60" s="2">
        <f>COUNTIFS(incidents!$Q:$Q,$B60,incidents!$J:$J,C$58)</f>
        <v>4</v>
      </c>
      <c r="D60" s="2">
        <f>COUNTIFS(incidents!$Q:$Q,$B60,incidents!$J:$J,D$58)</f>
        <v>0</v>
      </c>
      <c r="E60" s="2">
        <f>COUNTIFS(incidents!$Q:$Q,$B60,incidents!$J:$J,E$58)</f>
        <v>0</v>
      </c>
      <c r="F60" s="2">
        <f>COUNTIFS(incidents!$Q:$Q,$B60,incidents!$J:$J,F$58)</f>
        <v>0</v>
      </c>
      <c r="G60" s="2">
        <f>COUNTIFS(incidents!$Q:$Q,$B60,incidents!$J:$J,G$58)</f>
        <v>0</v>
      </c>
      <c r="H60" s="1">
        <f t="shared" si="5"/>
        <v>4</v>
      </c>
      <c r="I60" s="2"/>
      <c r="J60" s="2"/>
      <c r="K60" s="2"/>
      <c r="L60" s="2"/>
      <c r="M60" s="2"/>
      <c r="N60" s="2"/>
      <c r="O60" s="2"/>
      <c r="P60" s="2"/>
      <c r="Q60" s="2"/>
      <c r="R60" s="2"/>
      <c r="S60" s="2"/>
      <c r="T60" s="2"/>
      <c r="U60" s="2"/>
      <c r="V60" s="2"/>
      <c r="W60" s="2"/>
      <c r="X60" s="2"/>
      <c r="Y60" s="2"/>
      <c r="Z60" s="2"/>
      <c r="AA60" s="2"/>
    </row>
    <row r="61" spans="2:27" ht="16.5" customHeight="1" x14ac:dyDescent="0.25">
      <c r="B61" s="19" t="s">
        <v>83</v>
      </c>
      <c r="C61" s="2">
        <f>COUNTIFS(incidents!$Q:$Q,$B61,incidents!$J:$J,C$58)</f>
        <v>3</v>
      </c>
      <c r="D61" s="2">
        <f>COUNTIFS(incidents!$Q:$Q,$B61,incidents!$J:$J,D$58)</f>
        <v>1</v>
      </c>
      <c r="E61" s="2">
        <f>COUNTIFS(incidents!$Q:$Q,$B61,incidents!$J:$J,E$58)</f>
        <v>0</v>
      </c>
      <c r="F61" s="2">
        <f>COUNTIFS(incidents!$Q:$Q,$B61,incidents!$J:$J,F$58)</f>
        <v>0</v>
      </c>
      <c r="G61" s="2">
        <f>COUNTIFS(incidents!$Q:$Q,$B61,incidents!$J:$J,G$58)</f>
        <v>1</v>
      </c>
      <c r="H61" s="1">
        <f t="shared" si="5"/>
        <v>5</v>
      </c>
      <c r="I61" s="2"/>
      <c r="J61" s="2"/>
      <c r="K61" s="2"/>
      <c r="L61" s="2"/>
      <c r="M61" s="2"/>
      <c r="N61" s="2"/>
      <c r="O61" s="2"/>
      <c r="P61" s="2"/>
      <c r="Q61" s="2"/>
      <c r="R61" s="2"/>
      <c r="S61" s="2"/>
      <c r="T61" s="2"/>
      <c r="U61" s="2"/>
      <c r="V61" s="2"/>
      <c r="W61" s="2"/>
      <c r="X61" s="2"/>
      <c r="Y61" s="2"/>
      <c r="Z61" s="2"/>
      <c r="AA61" s="2"/>
    </row>
    <row r="62" spans="2:27" ht="16.5" customHeight="1" x14ac:dyDescent="0.25">
      <c r="B62" s="19" t="s">
        <v>56</v>
      </c>
      <c r="C62" s="2">
        <f>COUNTIFS(incidents!$Q:$Q,$B62,incidents!$J:$J,C$58)</f>
        <v>0</v>
      </c>
      <c r="D62" s="2">
        <f>COUNTIFS(incidents!$Q:$Q,$B62,incidents!$J:$J,D$58)</f>
        <v>0</v>
      </c>
      <c r="E62" s="2">
        <f>COUNTIFS(incidents!$Q:$Q,$B62,incidents!$J:$J,E$58)</f>
        <v>0</v>
      </c>
      <c r="F62" s="2">
        <f>COUNTIFS(incidents!$Q:$Q,$B62,incidents!$J:$J,F$58)</f>
        <v>0</v>
      </c>
      <c r="G62" s="2">
        <f>COUNTIFS(incidents!$Q:$Q,$B62,incidents!$J:$J,G$58)</f>
        <v>0</v>
      </c>
      <c r="H62" s="1">
        <f t="shared" si="5"/>
        <v>0</v>
      </c>
      <c r="I62" s="2"/>
      <c r="J62" s="2"/>
      <c r="K62" s="2"/>
      <c r="L62" s="2"/>
      <c r="M62" s="2"/>
      <c r="N62" s="2"/>
      <c r="O62" s="2"/>
      <c r="P62" s="2"/>
      <c r="Q62" s="2"/>
      <c r="R62" s="2"/>
      <c r="S62" s="2"/>
      <c r="T62" s="2"/>
      <c r="U62" s="2"/>
      <c r="V62" s="2"/>
      <c r="W62" s="2"/>
      <c r="X62" s="2"/>
      <c r="Y62" s="2"/>
      <c r="Z62" s="2"/>
      <c r="AA62" s="2"/>
    </row>
    <row r="63" spans="2:27" ht="16.5" customHeight="1" x14ac:dyDescent="0.25">
      <c r="B63" s="19" t="s">
        <v>74</v>
      </c>
      <c r="C63" s="2">
        <f>COUNTIFS(incidents!$Q:$Q,$B63,incidents!$J:$J,C$58)</f>
        <v>10</v>
      </c>
      <c r="D63" s="2">
        <f>COUNTIFS(incidents!$Q:$Q,$B63,incidents!$J:$J,D$58)</f>
        <v>3</v>
      </c>
      <c r="E63" s="2">
        <f>COUNTIFS(incidents!$Q:$Q,$B63,incidents!$J:$J,E$58)</f>
        <v>0</v>
      </c>
      <c r="F63" s="2">
        <f>COUNTIFS(incidents!$Q:$Q,$B63,incidents!$J:$J,F$58)</f>
        <v>0</v>
      </c>
      <c r="G63" s="2">
        <f>COUNTIFS(incidents!$Q:$Q,$B63,incidents!$J:$J,G$58)</f>
        <v>0</v>
      </c>
      <c r="H63" s="1">
        <f t="shared" si="5"/>
        <v>13</v>
      </c>
      <c r="I63" s="2"/>
      <c r="J63" s="2"/>
      <c r="K63" s="2"/>
      <c r="L63" s="2"/>
      <c r="M63" s="2"/>
      <c r="N63" s="2"/>
      <c r="O63" s="2"/>
      <c r="P63" s="2"/>
      <c r="Q63" s="2"/>
      <c r="R63" s="2"/>
      <c r="S63" s="2"/>
      <c r="T63" s="2"/>
      <c r="U63" s="2"/>
      <c r="V63" s="2"/>
      <c r="W63" s="2"/>
      <c r="X63" s="2"/>
      <c r="Y63" s="2"/>
      <c r="Z63" s="2"/>
      <c r="AA63" s="2"/>
    </row>
    <row r="64" spans="2:27" ht="16.5" customHeight="1" x14ac:dyDescent="0.25">
      <c r="B64" s="19" t="s">
        <v>44</v>
      </c>
      <c r="C64" s="2">
        <f>COUNTIFS(incidents!$Q:$Q,$B64,incidents!$J:$J,C$58)</f>
        <v>5</v>
      </c>
      <c r="D64" s="2">
        <f>COUNTIFS(incidents!$Q:$Q,$B64,incidents!$J:$J,D$58)</f>
        <v>5</v>
      </c>
      <c r="E64" s="2">
        <f>COUNTIFS(incidents!$Q:$Q,$B64,incidents!$J:$J,E$58)</f>
        <v>1</v>
      </c>
      <c r="F64" s="2">
        <f>COUNTIFS(incidents!$Q:$Q,$B64,incidents!$J:$J,F$58)</f>
        <v>0</v>
      </c>
      <c r="G64" s="2">
        <f>COUNTIFS(incidents!$Q:$Q,$B64,incidents!$J:$J,G$58)</f>
        <v>2</v>
      </c>
      <c r="H64" s="1">
        <f t="shared" si="5"/>
        <v>13</v>
      </c>
      <c r="I64" s="2"/>
      <c r="J64" s="2"/>
      <c r="K64" s="2"/>
      <c r="L64" s="2"/>
      <c r="M64" s="2"/>
      <c r="N64" s="2"/>
      <c r="O64" s="2"/>
      <c r="P64" s="2"/>
      <c r="Q64" s="2"/>
      <c r="R64" s="2"/>
      <c r="S64" s="2"/>
      <c r="T64" s="2"/>
      <c r="U64" s="2"/>
      <c r="V64" s="2"/>
      <c r="W64" s="2"/>
      <c r="X64" s="2"/>
      <c r="Y64" s="2"/>
      <c r="Z64" s="2"/>
      <c r="AA64" s="2"/>
    </row>
    <row r="65" spans="2:27" ht="16.5" customHeight="1" x14ac:dyDescent="0.25">
      <c r="B65" s="19" t="s">
        <v>439</v>
      </c>
      <c r="C65" s="1">
        <f t="shared" ref="C65:H65" si="6">SUM(C59:C64)</f>
        <v>22</v>
      </c>
      <c r="D65" s="1">
        <f t="shared" si="6"/>
        <v>9</v>
      </c>
      <c r="E65" s="1">
        <f t="shared" si="6"/>
        <v>1</v>
      </c>
      <c r="F65" s="1">
        <f t="shared" si="6"/>
        <v>0</v>
      </c>
      <c r="G65" s="1">
        <f t="shared" si="6"/>
        <v>3</v>
      </c>
      <c r="H65" s="20">
        <f t="shared" si="6"/>
        <v>35</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468</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1" t="s">
        <v>461</v>
      </c>
      <c r="C68" s="21"/>
      <c r="D68" s="21"/>
      <c r="E68" s="21"/>
      <c r="F68" s="21"/>
      <c r="G68" s="21"/>
      <c r="H68" s="2"/>
      <c r="I68" s="2"/>
      <c r="J68" s="2"/>
      <c r="K68" s="2"/>
      <c r="L68" s="2"/>
      <c r="M68" s="2"/>
      <c r="N68" s="2"/>
      <c r="O68" s="2"/>
      <c r="P68" s="2"/>
      <c r="Q68" s="2"/>
      <c r="R68" s="2"/>
      <c r="S68" s="2"/>
      <c r="T68" s="2"/>
      <c r="U68" s="2"/>
      <c r="V68" s="2"/>
      <c r="W68" s="2"/>
      <c r="X68" s="2"/>
      <c r="Y68" s="2"/>
      <c r="Z68" s="2"/>
      <c r="AA68" s="2"/>
    </row>
    <row r="69" spans="2:27" ht="16.5" customHeight="1" x14ac:dyDescent="0.25">
      <c r="B69" s="23" t="s">
        <v>445</v>
      </c>
      <c r="C69" s="23" t="s">
        <v>15</v>
      </c>
      <c r="D69" s="23"/>
      <c r="E69" s="23"/>
      <c r="F69" s="23"/>
      <c r="G69" s="23"/>
      <c r="H69" s="2"/>
      <c r="I69" s="2"/>
      <c r="J69" s="2"/>
      <c r="K69" s="2"/>
      <c r="L69" s="2"/>
      <c r="M69" s="2"/>
      <c r="N69" s="2"/>
      <c r="O69" s="2"/>
      <c r="P69" s="2"/>
      <c r="Q69" s="2"/>
      <c r="R69" s="2"/>
      <c r="S69" s="2"/>
      <c r="T69" s="2"/>
      <c r="U69" s="2"/>
      <c r="V69" s="2"/>
      <c r="W69" s="2"/>
      <c r="X69" s="2"/>
      <c r="Y69" s="2"/>
      <c r="Z69" s="2"/>
      <c r="AA69" s="2"/>
    </row>
    <row r="70" spans="2:27" ht="16.5" customHeight="1" x14ac:dyDescent="0.25">
      <c r="B70" s="23"/>
      <c r="C70" s="19" t="s">
        <v>41</v>
      </c>
      <c r="D70" s="19" t="s">
        <v>84</v>
      </c>
      <c r="E70" s="19" t="s">
        <v>72</v>
      </c>
      <c r="F70" s="19" t="s">
        <v>51</v>
      </c>
      <c r="G70" s="19" t="s">
        <v>439</v>
      </c>
      <c r="H70" s="2"/>
      <c r="I70" s="2"/>
      <c r="J70" s="2"/>
      <c r="K70" s="2"/>
      <c r="L70" s="2"/>
      <c r="M70" s="2"/>
      <c r="N70" s="2"/>
      <c r="O70" s="2"/>
      <c r="P70" s="2"/>
      <c r="Q70" s="2"/>
      <c r="R70" s="2"/>
      <c r="S70" s="2"/>
      <c r="T70" s="2"/>
      <c r="U70" s="2"/>
      <c r="V70" s="2"/>
      <c r="W70" s="2"/>
      <c r="X70" s="2"/>
      <c r="Y70" s="2"/>
      <c r="Z70" s="2"/>
      <c r="AA70" s="2"/>
    </row>
    <row r="71" spans="2:27" ht="16.5" customHeight="1" x14ac:dyDescent="0.25">
      <c r="B71" s="19" t="s">
        <v>365</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9" t="s">
        <v>53</v>
      </c>
      <c r="C72" s="2">
        <f>COUNTIFS(cases!$Q:$Q,$B72,cases!$L:$L,C$70)</f>
        <v>1</v>
      </c>
      <c r="D72" s="2">
        <f>COUNTIFS(cases!$Q:$Q,$B72,cases!$L:$L,D$70)</f>
        <v>0</v>
      </c>
      <c r="E72" s="2">
        <f>COUNTIFS(cases!$Q:$Q,$B72,cases!$L:$L,E$70)</f>
        <v>2</v>
      </c>
      <c r="F72" s="2">
        <f>COUNTIFS(cases!$Q:$Q,$B72,cases!$L:$L,F$70)</f>
        <v>11</v>
      </c>
      <c r="G72" s="1">
        <f t="shared" si="7"/>
        <v>14</v>
      </c>
      <c r="H72" s="2"/>
      <c r="I72" s="2"/>
      <c r="J72" s="2"/>
      <c r="K72" s="2"/>
      <c r="L72" s="2"/>
      <c r="M72" s="2"/>
      <c r="N72" s="2"/>
      <c r="O72" s="2"/>
      <c r="P72" s="2"/>
      <c r="Q72" s="2"/>
      <c r="R72" s="2"/>
      <c r="S72" s="2"/>
      <c r="T72" s="2"/>
      <c r="U72" s="2"/>
      <c r="V72" s="2"/>
      <c r="W72" s="2"/>
      <c r="X72" s="2"/>
      <c r="Y72" s="2"/>
      <c r="Z72" s="2"/>
      <c r="AA72" s="2"/>
    </row>
    <row r="73" spans="2:27" ht="16.5" customHeight="1" x14ac:dyDescent="0.25">
      <c r="B73" s="19" t="s">
        <v>83</v>
      </c>
      <c r="C73" s="2">
        <f>COUNTIFS(cases!$Q:$Q,$B73,cases!$L:$L,C$70)</f>
        <v>5</v>
      </c>
      <c r="D73" s="2">
        <f>COUNTIFS(cases!$Q:$Q,$B73,cases!$L:$L,D$70)</f>
        <v>0</v>
      </c>
      <c r="E73" s="2">
        <f>COUNTIFS(cases!$Q:$Q,$B73,cases!$L:$L,E$70)</f>
        <v>1</v>
      </c>
      <c r="F73" s="2">
        <f>COUNTIFS(cases!$Q:$Q,$B73,cases!$L:$L,F$70)</f>
        <v>1</v>
      </c>
      <c r="G73" s="1">
        <f t="shared" si="7"/>
        <v>7</v>
      </c>
      <c r="H73" s="2"/>
      <c r="I73" s="2"/>
      <c r="J73" s="2"/>
      <c r="K73" s="2"/>
      <c r="L73" s="2"/>
      <c r="M73" s="2"/>
      <c r="N73" s="2"/>
      <c r="O73" s="2"/>
      <c r="P73" s="2"/>
      <c r="Q73" s="2"/>
      <c r="R73" s="2"/>
      <c r="S73" s="2"/>
      <c r="T73" s="2"/>
      <c r="U73" s="2"/>
      <c r="V73" s="2"/>
      <c r="W73" s="2"/>
      <c r="X73" s="2"/>
      <c r="Y73" s="2"/>
      <c r="Z73" s="2"/>
      <c r="AA73" s="2"/>
    </row>
    <row r="74" spans="2:27" ht="16.5" customHeight="1" x14ac:dyDescent="0.25">
      <c r="B74" s="19" t="s">
        <v>56</v>
      </c>
      <c r="C74" s="2">
        <f>COUNTIFS(cases!$Q:$Q,$B74,cases!$L:$L,C$70)</f>
        <v>0</v>
      </c>
      <c r="D74" s="2">
        <f>COUNTIFS(cases!$Q:$Q,$B74,cases!$L:$L,D$70)</f>
        <v>0</v>
      </c>
      <c r="E74" s="2">
        <f>COUNTIFS(cases!$Q:$Q,$B74,cases!$L:$L,E$70)</f>
        <v>0</v>
      </c>
      <c r="F74" s="2">
        <f>COUNTIFS(cases!$Q:$Q,$B74,cases!$L:$L,F$70)</f>
        <v>0</v>
      </c>
      <c r="G74" s="1">
        <f t="shared" si="7"/>
        <v>0</v>
      </c>
      <c r="H74" s="2"/>
      <c r="I74" s="2"/>
      <c r="J74" s="2"/>
      <c r="K74" s="2"/>
      <c r="L74" s="2"/>
      <c r="M74" s="2"/>
      <c r="N74" s="2"/>
      <c r="O74" s="2"/>
      <c r="P74" s="2"/>
      <c r="Q74" s="2"/>
      <c r="R74" s="2"/>
      <c r="S74" s="2"/>
      <c r="T74" s="2"/>
      <c r="U74" s="2"/>
      <c r="V74" s="2"/>
      <c r="W74" s="2"/>
      <c r="X74" s="2"/>
      <c r="Y74" s="2"/>
      <c r="Z74" s="2"/>
      <c r="AA74" s="2"/>
    </row>
    <row r="75" spans="2:27" ht="16.5" customHeight="1" x14ac:dyDescent="0.25">
      <c r="B75" s="19" t="s">
        <v>74</v>
      </c>
      <c r="C75" s="2">
        <f>COUNTIFS(cases!$Q:$Q,$B75,cases!$L:$L,C$70)</f>
        <v>6</v>
      </c>
      <c r="D75" s="2">
        <f>COUNTIFS(cases!$Q:$Q,$B75,cases!$L:$L,D$70)</f>
        <v>0</v>
      </c>
      <c r="E75" s="2">
        <f>COUNTIFS(cases!$Q:$Q,$B75,cases!$L:$L,E$70)</f>
        <v>3</v>
      </c>
      <c r="F75" s="2">
        <f>COUNTIFS(cases!$Q:$Q,$B75,cases!$L:$L,F$70)</f>
        <v>12</v>
      </c>
      <c r="G75" s="1">
        <f t="shared" si="7"/>
        <v>21</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44</v>
      </c>
      <c r="C76" s="2">
        <f>COUNTIFS(cases!$Q:$Q,$B76,cases!$L:$L,C$70)</f>
        <v>2</v>
      </c>
      <c r="D76" s="2">
        <f>COUNTIFS(cases!$Q:$Q,$B76,cases!$L:$L,D$70)</f>
        <v>0</v>
      </c>
      <c r="E76" s="2">
        <f>COUNTIFS(cases!$Q:$Q,$B76,cases!$L:$L,E$70)</f>
        <v>12</v>
      </c>
      <c r="F76" s="2">
        <f>COUNTIFS(cases!$Q:$Q,$B76,cases!$L:$L,F$70)</f>
        <v>12</v>
      </c>
      <c r="G76" s="1">
        <f t="shared" si="7"/>
        <v>26</v>
      </c>
      <c r="H76" s="2"/>
      <c r="I76" s="2"/>
      <c r="J76" s="2"/>
      <c r="K76" s="2"/>
      <c r="L76" s="2"/>
      <c r="M76" s="2"/>
      <c r="N76" s="2"/>
      <c r="O76" s="2"/>
      <c r="P76" s="2"/>
      <c r="Q76" s="2"/>
      <c r="R76" s="2"/>
      <c r="S76" s="2"/>
      <c r="T76" s="2"/>
      <c r="U76" s="2"/>
      <c r="V76" s="2"/>
      <c r="W76" s="2"/>
      <c r="X76" s="2"/>
      <c r="Y76" s="2"/>
      <c r="Z76" s="2"/>
      <c r="AA76" s="2"/>
    </row>
    <row r="77" spans="2:27" ht="16.5" customHeight="1" x14ac:dyDescent="0.25">
      <c r="B77" s="19" t="s">
        <v>439</v>
      </c>
      <c r="C77" s="1">
        <f>SUM(C71:C76)</f>
        <v>14</v>
      </c>
      <c r="D77" s="1">
        <f>SUM(D71:D76)</f>
        <v>0</v>
      </c>
      <c r="E77" s="1">
        <f>SUM(E71:E76)</f>
        <v>18</v>
      </c>
      <c r="F77" s="1">
        <f>SUM(F71:F76)</f>
        <v>36</v>
      </c>
      <c r="G77" s="20">
        <f>SUM(G71:G76)</f>
        <v>68</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468</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1" t="s">
        <v>462</v>
      </c>
      <c r="C80" s="21"/>
      <c r="D80" s="21"/>
      <c r="E80" s="21"/>
      <c r="F80" s="21"/>
      <c r="G80" s="21"/>
      <c r="H80" s="21"/>
      <c r="I80" s="21"/>
      <c r="J80" s="2"/>
      <c r="K80" s="2"/>
      <c r="L80" s="2"/>
      <c r="M80" s="2"/>
      <c r="N80" s="2"/>
      <c r="O80" s="2"/>
      <c r="P80" s="2"/>
      <c r="Q80" s="2"/>
      <c r="R80" s="2"/>
      <c r="S80" s="2"/>
      <c r="T80" s="2"/>
      <c r="U80" s="2"/>
      <c r="V80" s="2"/>
      <c r="W80" s="2"/>
      <c r="X80" s="2"/>
      <c r="Y80" s="2"/>
      <c r="Z80" s="2"/>
      <c r="AA80" s="2"/>
    </row>
    <row r="81" spans="2:27" ht="16.5" customHeight="1" x14ac:dyDescent="0.25">
      <c r="B81" s="23" t="s">
        <v>443</v>
      </c>
      <c r="C81" s="23" t="s">
        <v>445</v>
      </c>
      <c r="D81" s="23"/>
      <c r="E81" s="23"/>
      <c r="F81" s="23"/>
      <c r="G81" s="23"/>
      <c r="H81" s="23"/>
      <c r="I81" s="23"/>
      <c r="J81" s="2"/>
      <c r="K81" s="2"/>
      <c r="L81" s="2"/>
      <c r="M81" s="2"/>
      <c r="N81" s="2"/>
      <c r="O81" s="2"/>
      <c r="P81" s="2"/>
      <c r="Q81" s="2"/>
      <c r="R81" s="2"/>
      <c r="S81" s="2"/>
      <c r="T81" s="2"/>
      <c r="U81" s="2"/>
      <c r="V81" s="2"/>
      <c r="W81" s="2"/>
      <c r="X81" s="2"/>
      <c r="Y81" s="2"/>
      <c r="Z81" s="2"/>
      <c r="AA81" s="2"/>
    </row>
    <row r="82" spans="2:27" ht="16.5" customHeight="1" x14ac:dyDescent="0.25">
      <c r="B82" s="23"/>
      <c r="C82" s="19" t="s">
        <v>365</v>
      </c>
      <c r="D82" s="19" t="s">
        <v>53</v>
      </c>
      <c r="E82" s="19" t="s">
        <v>83</v>
      </c>
      <c r="F82" s="19" t="s">
        <v>56</v>
      </c>
      <c r="G82" s="19" t="s">
        <v>74</v>
      </c>
      <c r="H82" s="19" t="s">
        <v>44</v>
      </c>
      <c r="I82" s="19" t="s">
        <v>439</v>
      </c>
      <c r="J82" s="2"/>
      <c r="K82" s="2"/>
      <c r="L82" s="2"/>
      <c r="M82" s="2"/>
      <c r="N82" s="2"/>
      <c r="O82" s="2"/>
      <c r="P82" s="2"/>
      <c r="Q82" s="2"/>
      <c r="R82" s="2"/>
      <c r="S82" s="2"/>
      <c r="T82" s="2"/>
      <c r="U82" s="2"/>
      <c r="V82" s="2"/>
      <c r="W82" s="2"/>
      <c r="X82" s="2"/>
      <c r="Y82" s="2"/>
      <c r="Z82" s="2"/>
      <c r="AA82" s="2"/>
    </row>
    <row r="83" spans="2:27" ht="16.5" customHeight="1" x14ac:dyDescent="0.25">
      <c r="B83" s="19" t="s">
        <v>375</v>
      </c>
      <c r="C83" s="2">
        <f>COUNTIFS(cases!$U:$U,$B83,cases!$Q:$Q,C$82)</f>
        <v>0</v>
      </c>
      <c r="D83" s="2">
        <f>COUNTIFS(cases!$U:$U,$B83,cases!$Q:$Q,D$82)</f>
        <v>14</v>
      </c>
      <c r="E83" s="2">
        <f>COUNTIFS(cases!$U:$U,$B83,cases!$Q:$Q,E$82)</f>
        <v>7</v>
      </c>
      <c r="F83" s="2">
        <f>COUNTIFS(cases!$U:$U,$B83,cases!$Q:$Q,F$82)</f>
        <v>0</v>
      </c>
      <c r="G83" s="2">
        <f>COUNTIFS(cases!$U:$U,$B83,cases!$Q:$Q,G$82)</f>
        <v>21</v>
      </c>
      <c r="H83" s="2">
        <f>COUNTIFS(cases!$U:$U,$B83,cases!$Q:$Q,H$82)</f>
        <v>25</v>
      </c>
      <c r="I83" s="1">
        <f>SUM(C83:H83)</f>
        <v>67</v>
      </c>
      <c r="J83" s="2"/>
      <c r="K83" s="2"/>
      <c r="L83" s="2"/>
      <c r="M83" s="2"/>
      <c r="N83" s="2"/>
      <c r="O83" s="2"/>
      <c r="P83" s="2"/>
      <c r="Q83" s="2"/>
      <c r="R83" s="2"/>
      <c r="S83" s="2"/>
      <c r="T83" s="2"/>
      <c r="U83" s="2"/>
      <c r="V83" s="2"/>
      <c r="W83" s="2"/>
      <c r="X83" s="2"/>
      <c r="Y83" s="2"/>
      <c r="Z83" s="2"/>
      <c r="AA83" s="2"/>
    </row>
    <row r="84" spans="2:27" ht="16.5" customHeight="1" x14ac:dyDescent="0.25">
      <c r="B84" s="19" t="s">
        <v>380</v>
      </c>
      <c r="C84" s="2">
        <f>COUNTIFS(cases!$U:$U,$B84,cases!$Q:$Q,C$82)</f>
        <v>0</v>
      </c>
      <c r="D84" s="2">
        <f>COUNTIFS(cases!$U:$U,$B84,cases!$Q:$Q,D$82)</f>
        <v>0</v>
      </c>
      <c r="E84" s="2">
        <f>COUNTIFS(cases!$U:$U,$B84,cases!$Q:$Q,E$82)</f>
        <v>0</v>
      </c>
      <c r="F84" s="2">
        <f>COUNTIFS(cases!$U:$U,$B84,cases!$Q:$Q,F$82)</f>
        <v>0</v>
      </c>
      <c r="G84" s="2">
        <f>COUNTIFS(cases!$U:$U,$B84,cases!$Q:$Q,G$82)</f>
        <v>0</v>
      </c>
      <c r="H84" s="2">
        <f>COUNTIFS(cases!$U:$U,$B84,cases!$Q:$Q,H$82)</f>
        <v>1</v>
      </c>
      <c r="I84" s="1">
        <f>SUM(C84:H84)</f>
        <v>1</v>
      </c>
      <c r="J84" s="2"/>
      <c r="K84" s="2"/>
      <c r="L84" s="2"/>
      <c r="M84" s="2"/>
      <c r="N84" s="2"/>
      <c r="O84" s="2"/>
      <c r="P84" s="2"/>
      <c r="Q84" s="2"/>
      <c r="R84" s="2"/>
      <c r="S84" s="2"/>
      <c r="T84" s="2"/>
      <c r="U84" s="2"/>
      <c r="V84" s="2"/>
      <c r="W84" s="2"/>
      <c r="X84" s="2"/>
      <c r="Y84" s="2"/>
      <c r="Z84" s="2"/>
      <c r="AA84" s="2"/>
    </row>
    <row r="85" spans="2:27" ht="16.5" customHeight="1" x14ac:dyDescent="0.25">
      <c r="B85" s="19" t="s">
        <v>439</v>
      </c>
      <c r="C85" s="1">
        <f t="shared" ref="C85:I85" si="8">SUM(C83:C84)</f>
        <v>0</v>
      </c>
      <c r="D85" s="1">
        <f t="shared" si="8"/>
        <v>14</v>
      </c>
      <c r="E85" s="1">
        <f t="shared" si="8"/>
        <v>7</v>
      </c>
      <c r="F85" s="1">
        <f t="shared" si="8"/>
        <v>0</v>
      </c>
      <c r="G85" s="1">
        <f t="shared" si="8"/>
        <v>21</v>
      </c>
      <c r="H85" s="1">
        <f t="shared" si="8"/>
        <v>26</v>
      </c>
      <c r="I85" s="20">
        <f t="shared" si="8"/>
        <v>68</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468</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1" t="s">
        <v>458</v>
      </c>
      <c r="C88" s="21"/>
      <c r="D88" s="21"/>
      <c r="E88" s="21"/>
      <c r="F88" s="21"/>
      <c r="G88" s="21"/>
      <c r="H88" s="21"/>
      <c r="I88" s="21"/>
      <c r="J88" s="2"/>
      <c r="K88" s="2"/>
      <c r="L88" s="2"/>
      <c r="M88" s="2"/>
      <c r="N88" s="2"/>
      <c r="O88" s="2"/>
      <c r="P88" s="2"/>
      <c r="Q88" s="2"/>
      <c r="R88" s="2"/>
      <c r="S88" s="2"/>
      <c r="T88" s="2"/>
      <c r="U88" s="2"/>
      <c r="V88" s="2"/>
      <c r="W88" s="2"/>
      <c r="X88" s="2"/>
      <c r="Y88" s="2"/>
      <c r="Z88" s="2"/>
      <c r="AA88" s="2"/>
    </row>
    <row r="89" spans="2:27" ht="16.5" customHeight="1" x14ac:dyDescent="0.25">
      <c r="B89" s="23" t="s">
        <v>441</v>
      </c>
      <c r="C89" s="23" t="s">
        <v>445</v>
      </c>
      <c r="D89" s="23"/>
      <c r="E89" s="23"/>
      <c r="F89" s="23"/>
      <c r="G89" s="23"/>
      <c r="H89" s="23"/>
      <c r="I89" s="23"/>
      <c r="J89" s="2"/>
      <c r="K89" s="2"/>
      <c r="L89" s="2"/>
      <c r="M89" s="2"/>
      <c r="N89" s="2"/>
      <c r="O89" s="2"/>
      <c r="P89" s="2"/>
      <c r="Q89" s="2"/>
      <c r="R89" s="2"/>
      <c r="S89" s="2"/>
      <c r="T89" s="2"/>
      <c r="U89" s="2"/>
      <c r="V89" s="2"/>
      <c r="W89" s="2"/>
      <c r="X89" s="2"/>
      <c r="Y89" s="2"/>
      <c r="Z89" s="2"/>
      <c r="AA89" s="2"/>
    </row>
    <row r="90" spans="2:27" ht="16.5" customHeight="1" x14ac:dyDescent="0.25">
      <c r="B90" s="23"/>
      <c r="C90" s="19" t="s">
        <v>365</v>
      </c>
      <c r="D90" s="19" t="s">
        <v>53</v>
      </c>
      <c r="E90" s="19" t="s">
        <v>83</v>
      </c>
      <c r="F90" s="19" t="s">
        <v>56</v>
      </c>
      <c r="G90" s="19" t="s">
        <v>74</v>
      </c>
      <c r="H90" s="19" t="s">
        <v>44</v>
      </c>
      <c r="I90" s="19" t="s">
        <v>439</v>
      </c>
      <c r="J90" s="2"/>
      <c r="K90" s="2"/>
      <c r="L90" s="2"/>
      <c r="M90" s="2"/>
      <c r="N90" s="2"/>
      <c r="O90" s="2"/>
      <c r="P90" s="2"/>
      <c r="Q90" s="2"/>
      <c r="R90" s="2"/>
      <c r="S90" s="2"/>
      <c r="T90" s="2"/>
      <c r="U90" s="2"/>
      <c r="V90" s="2"/>
      <c r="W90" s="2"/>
      <c r="X90" s="2"/>
      <c r="Y90" s="2"/>
      <c r="Z90" s="2"/>
      <c r="AA90" s="2"/>
    </row>
    <row r="91" spans="2:27" ht="16.5" customHeight="1" x14ac:dyDescent="0.25">
      <c r="B91" s="19" t="s">
        <v>381</v>
      </c>
      <c r="C91" s="2">
        <f>COUNTIFS(cases!$W:$W,$B91,cases!$Q:$Q,C$90)</f>
        <v>0</v>
      </c>
      <c r="D91" s="2">
        <f>COUNTIFS(cases!$W:$W,$B91,cases!$Q:$Q,D$90)</f>
        <v>1</v>
      </c>
      <c r="E91" s="2">
        <f>COUNTIFS(cases!$W:$W,$B91,cases!$Q:$Q,E$90)</f>
        <v>0</v>
      </c>
      <c r="F91" s="2">
        <f>COUNTIFS(cases!$W:$W,$B91,cases!$Q:$Q,F$90)</f>
        <v>0</v>
      </c>
      <c r="G91" s="2">
        <f>COUNTIFS(cases!$W:$W,$B91,cases!$Q:$Q,G$90)</f>
        <v>0</v>
      </c>
      <c r="H91" s="2">
        <f>COUNTIFS(cases!$W:$W,$B91,cases!$Q:$Q,H$90)</f>
        <v>3</v>
      </c>
      <c r="I91" s="1">
        <f t="shared" ref="I91:I97" si="9">SUM(C91:H91)</f>
        <v>4</v>
      </c>
      <c r="J91" s="2"/>
      <c r="K91" s="2"/>
      <c r="L91" s="2"/>
      <c r="M91" s="2"/>
      <c r="N91" s="2"/>
      <c r="O91" s="2"/>
      <c r="P91" s="2"/>
      <c r="Q91" s="2"/>
      <c r="R91" s="2"/>
      <c r="S91" s="2"/>
      <c r="T91" s="2"/>
      <c r="U91" s="2"/>
      <c r="V91" s="2"/>
      <c r="W91" s="2"/>
      <c r="X91" s="2"/>
      <c r="Y91" s="2"/>
      <c r="Z91" s="2"/>
      <c r="AA91" s="2"/>
    </row>
    <row r="92" spans="2:27" ht="16.5" customHeight="1" x14ac:dyDescent="0.25">
      <c r="B92" s="19" t="s">
        <v>382</v>
      </c>
      <c r="C92" s="2">
        <f>COUNTIFS(cases!$W:$W,$B92,cases!$Q:$Q,C$90)</f>
        <v>0</v>
      </c>
      <c r="D92" s="2">
        <f>COUNTIFS(cases!$W:$W,$B92,cases!$Q:$Q,D$90)</f>
        <v>0</v>
      </c>
      <c r="E92" s="2">
        <f>COUNTIFS(cases!$W:$W,$B92,cases!$Q:$Q,E$90)</f>
        <v>0</v>
      </c>
      <c r="F92" s="2">
        <f>COUNTIFS(cases!$W:$W,$B92,cases!$Q:$Q,F$90)</f>
        <v>0</v>
      </c>
      <c r="G92" s="2">
        <f>COUNTIFS(cases!$W:$W,$B92,cases!$Q:$Q,G$90)</f>
        <v>0</v>
      </c>
      <c r="H92" s="2">
        <f>COUNTIFS(cases!$W:$W,$B92,cases!$Q:$Q,H$90)</f>
        <v>2</v>
      </c>
      <c r="I92" s="1">
        <f t="shared" si="9"/>
        <v>2</v>
      </c>
      <c r="J92" s="2"/>
      <c r="K92" s="2"/>
      <c r="L92" s="2"/>
      <c r="M92" s="2"/>
      <c r="N92" s="2"/>
      <c r="O92" s="2"/>
      <c r="P92" s="2"/>
      <c r="Q92" s="2"/>
      <c r="R92" s="2"/>
      <c r="S92" s="2"/>
      <c r="T92" s="2"/>
      <c r="U92" s="2"/>
      <c r="V92" s="2"/>
      <c r="W92" s="2"/>
      <c r="X92" s="2"/>
      <c r="Y92" s="2"/>
      <c r="Z92" s="2"/>
      <c r="AA92" s="2"/>
    </row>
    <row r="93" spans="2:27" ht="16.5" customHeight="1" x14ac:dyDescent="0.25">
      <c r="B93" s="19" t="s">
        <v>379</v>
      </c>
      <c r="C93" s="2">
        <f>COUNTIFS(cases!$W:$W,$B93,cases!$Q:$Q,C$90)</f>
        <v>0</v>
      </c>
      <c r="D93" s="2">
        <f>COUNTIFS(cases!$W:$W,$B93,cases!$Q:$Q,D$90)</f>
        <v>0</v>
      </c>
      <c r="E93" s="2">
        <f>COUNTIFS(cases!$W:$W,$B93,cases!$Q:$Q,E$90)</f>
        <v>1</v>
      </c>
      <c r="F93" s="2">
        <f>COUNTIFS(cases!$W:$W,$B93,cases!$Q:$Q,F$90)</f>
        <v>0</v>
      </c>
      <c r="G93" s="2">
        <f>COUNTIFS(cases!$W:$W,$B93,cases!$Q:$Q,G$90)</f>
        <v>0</v>
      </c>
      <c r="H93" s="2">
        <f>COUNTIFS(cases!$W:$W,$B93,cases!$Q:$Q,H$90)</f>
        <v>2</v>
      </c>
      <c r="I93" s="1">
        <f t="shared" si="9"/>
        <v>3</v>
      </c>
      <c r="J93" s="2"/>
      <c r="K93" s="2"/>
      <c r="L93" s="2"/>
      <c r="M93" s="2"/>
      <c r="N93" s="2"/>
      <c r="O93" s="2"/>
      <c r="P93" s="2"/>
      <c r="Q93" s="2"/>
      <c r="R93" s="2"/>
      <c r="S93" s="2"/>
      <c r="T93" s="2"/>
      <c r="U93" s="2"/>
      <c r="V93" s="2"/>
      <c r="W93" s="2"/>
      <c r="X93" s="2"/>
      <c r="Y93" s="2"/>
      <c r="Z93" s="2"/>
      <c r="AA93" s="2"/>
    </row>
    <row r="94" spans="2:27" ht="16.5" customHeight="1" x14ac:dyDescent="0.25">
      <c r="B94" s="19" t="s">
        <v>56</v>
      </c>
      <c r="C94" s="2">
        <f>COUNTIFS(cases!$W:$W,$B94,cases!$Q:$Q,C$90)</f>
        <v>0</v>
      </c>
      <c r="D94" s="2">
        <f>COUNTIFS(cases!$W:$W,$B94,cases!$Q:$Q,D$90)</f>
        <v>1</v>
      </c>
      <c r="E94" s="2">
        <f>COUNTIFS(cases!$W:$W,$B94,cases!$Q:$Q,E$90)</f>
        <v>1</v>
      </c>
      <c r="F94" s="2">
        <f>COUNTIFS(cases!$W:$W,$B94,cases!$Q:$Q,F$90)</f>
        <v>0</v>
      </c>
      <c r="G94" s="2">
        <f>COUNTIFS(cases!$W:$W,$B94,cases!$Q:$Q,G$90)</f>
        <v>2</v>
      </c>
      <c r="H94" s="2">
        <f>COUNTIFS(cases!$W:$W,$B94,cases!$Q:$Q,H$90)</f>
        <v>2</v>
      </c>
      <c r="I94" s="1">
        <f t="shared" si="9"/>
        <v>6</v>
      </c>
      <c r="J94" s="2"/>
      <c r="K94" s="2"/>
      <c r="L94" s="2"/>
      <c r="M94" s="2"/>
      <c r="N94" s="2"/>
      <c r="O94" s="2"/>
      <c r="P94" s="2"/>
      <c r="Q94" s="2"/>
      <c r="R94" s="2"/>
      <c r="S94" s="2"/>
      <c r="T94" s="2"/>
      <c r="U94" s="2"/>
      <c r="V94" s="2"/>
      <c r="W94" s="2"/>
      <c r="X94" s="2"/>
      <c r="Y94" s="2"/>
      <c r="Z94" s="2"/>
      <c r="AA94" s="2"/>
    </row>
    <row r="95" spans="2:27" ht="16.5" customHeight="1" x14ac:dyDescent="0.25">
      <c r="B95" s="19" t="s">
        <v>389</v>
      </c>
      <c r="C95" s="2">
        <f>COUNTIFS(cases!$W:$W,$B95,cases!$Q:$Q,C$90)</f>
        <v>0</v>
      </c>
      <c r="D95" s="2">
        <f>COUNTIFS(cases!$W:$W,$B95,cases!$Q:$Q,D$90)</f>
        <v>1</v>
      </c>
      <c r="E95" s="2">
        <f>COUNTIFS(cases!$W:$W,$B95,cases!$Q:$Q,E$90)</f>
        <v>0</v>
      </c>
      <c r="F95" s="2">
        <f>COUNTIFS(cases!$W:$W,$B95,cases!$Q:$Q,F$90)</f>
        <v>0</v>
      </c>
      <c r="G95" s="2">
        <f>COUNTIFS(cases!$W:$W,$B95,cases!$Q:$Q,G$90)</f>
        <v>1</v>
      </c>
      <c r="H95" s="2">
        <f>COUNTIFS(cases!$W:$W,$B95,cases!$Q:$Q,H$90)</f>
        <v>0</v>
      </c>
      <c r="I95" s="1">
        <f t="shared" si="9"/>
        <v>2</v>
      </c>
      <c r="J95" s="2"/>
      <c r="K95" s="2"/>
      <c r="L95" s="2"/>
      <c r="M95" s="2"/>
      <c r="N95" s="2"/>
      <c r="O95" s="2"/>
      <c r="P95" s="2"/>
      <c r="Q95" s="2"/>
      <c r="R95" s="2"/>
      <c r="S95" s="2"/>
      <c r="T95" s="2"/>
      <c r="U95" s="2"/>
      <c r="V95" s="2"/>
      <c r="W95" s="2"/>
      <c r="X95" s="2"/>
      <c r="Y95" s="2"/>
      <c r="Z95" s="2"/>
      <c r="AA95" s="2"/>
    </row>
    <row r="96" spans="2:27" ht="16.5" customHeight="1" x14ac:dyDescent="0.25">
      <c r="B96" s="19" t="s">
        <v>376</v>
      </c>
      <c r="C96" s="2">
        <f>COUNTIFS(cases!$W:$W,$B96,cases!$Q:$Q,C$90)</f>
        <v>0</v>
      </c>
      <c r="D96" s="2">
        <f>COUNTIFS(cases!$W:$W,$B96,cases!$Q:$Q,D$90)</f>
        <v>0</v>
      </c>
      <c r="E96" s="2">
        <f>COUNTIFS(cases!$W:$W,$B96,cases!$Q:$Q,E$90)</f>
        <v>4</v>
      </c>
      <c r="F96" s="2">
        <f>COUNTIFS(cases!$W:$W,$B96,cases!$Q:$Q,F$90)</f>
        <v>0</v>
      </c>
      <c r="G96" s="2">
        <f>COUNTIFS(cases!$W:$W,$B96,cases!$Q:$Q,G$90)</f>
        <v>6</v>
      </c>
      <c r="H96" s="2">
        <f>COUNTIFS(cases!$W:$W,$B96,cases!$Q:$Q,H$90)</f>
        <v>3</v>
      </c>
      <c r="I96" s="1">
        <f t="shared" si="9"/>
        <v>13</v>
      </c>
      <c r="J96" s="2"/>
      <c r="K96" s="2"/>
      <c r="L96" s="2"/>
      <c r="M96" s="2"/>
      <c r="N96" s="2"/>
      <c r="O96" s="2"/>
      <c r="P96" s="2"/>
      <c r="Q96" s="2"/>
      <c r="R96" s="2"/>
      <c r="S96" s="2"/>
      <c r="T96" s="2"/>
      <c r="U96" s="2"/>
      <c r="V96" s="2"/>
      <c r="W96" s="2"/>
      <c r="X96" s="2"/>
      <c r="Y96" s="2"/>
      <c r="Z96" s="2"/>
      <c r="AA96" s="2"/>
    </row>
    <row r="97" spans="2:27" ht="16.5" customHeight="1" x14ac:dyDescent="0.25">
      <c r="B97" s="19" t="s">
        <v>44</v>
      </c>
      <c r="C97" s="2">
        <f>COUNTIFS(cases!$W:$W,$B97,cases!$Q:$Q,C$90)</f>
        <v>0</v>
      </c>
      <c r="D97" s="2">
        <f>COUNTIFS(cases!$W:$W,$B97,cases!$Q:$Q,D$90)</f>
        <v>11</v>
      </c>
      <c r="E97" s="2">
        <f>COUNTIFS(cases!$W:$W,$B97,cases!$Q:$Q,E$90)</f>
        <v>1</v>
      </c>
      <c r="F97" s="2">
        <f>COUNTIFS(cases!$W:$W,$B97,cases!$Q:$Q,F$90)</f>
        <v>0</v>
      </c>
      <c r="G97" s="2">
        <f>COUNTIFS(cases!$W:$W,$B97,cases!$Q:$Q,G$90)</f>
        <v>12</v>
      </c>
      <c r="H97" s="2">
        <f>COUNTIFS(cases!$W:$W,$B97,cases!$Q:$Q,H$90)</f>
        <v>14</v>
      </c>
      <c r="I97" s="1">
        <f t="shared" si="9"/>
        <v>38</v>
      </c>
      <c r="J97" s="2"/>
      <c r="K97" s="2"/>
      <c r="L97" s="2"/>
      <c r="M97" s="2"/>
      <c r="N97" s="2"/>
      <c r="O97" s="2"/>
      <c r="P97" s="2"/>
      <c r="Q97" s="2"/>
      <c r="R97" s="2"/>
      <c r="S97" s="2"/>
      <c r="T97" s="2"/>
      <c r="U97" s="2"/>
      <c r="V97" s="2"/>
      <c r="W97" s="2"/>
      <c r="X97" s="2"/>
      <c r="Y97" s="2"/>
      <c r="Z97" s="2"/>
      <c r="AA97" s="2"/>
    </row>
    <row r="98" spans="2:27" ht="16.5" customHeight="1" x14ac:dyDescent="0.25">
      <c r="B98" s="19" t="s">
        <v>439</v>
      </c>
      <c r="C98" s="1">
        <f t="shared" ref="C98:I98" si="10">SUM(C91:C97)</f>
        <v>0</v>
      </c>
      <c r="D98" s="1">
        <f t="shared" si="10"/>
        <v>14</v>
      </c>
      <c r="E98" s="1">
        <f t="shared" si="10"/>
        <v>7</v>
      </c>
      <c r="F98" s="1">
        <f t="shared" si="10"/>
        <v>0</v>
      </c>
      <c r="G98" s="1">
        <f t="shared" si="10"/>
        <v>21</v>
      </c>
      <c r="H98" s="1">
        <f t="shared" si="10"/>
        <v>26</v>
      </c>
      <c r="I98" s="20">
        <f t="shared" si="10"/>
        <v>68</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468</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1" t="s">
        <v>457</v>
      </c>
      <c r="C101" s="21"/>
      <c r="D101" s="21"/>
      <c r="E101" s="21"/>
      <c r="F101" s="21"/>
      <c r="G101" s="21"/>
      <c r="H101" s="21"/>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3" t="s">
        <v>440</v>
      </c>
      <c r="C102" s="23" t="s">
        <v>13</v>
      </c>
      <c r="D102" s="23"/>
      <c r="E102" s="23"/>
      <c r="F102" s="23"/>
      <c r="G102" s="23"/>
      <c r="H102" s="23"/>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3"/>
      <c r="C103" s="19" t="s">
        <v>39</v>
      </c>
      <c r="D103" s="19" t="s">
        <v>50</v>
      </c>
      <c r="E103" s="19" t="s">
        <v>85</v>
      </c>
      <c r="F103" s="19" t="s">
        <v>69</v>
      </c>
      <c r="G103" s="19" t="s">
        <v>44</v>
      </c>
      <c r="H103" s="19" t="s">
        <v>439</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375</v>
      </c>
      <c r="C104" s="2">
        <f>COUNTIFS(cases!$U:$U,$B104,cases!$J:$J,C$103)</f>
        <v>39</v>
      </c>
      <c r="D104" s="2">
        <f>COUNTIFS(cases!$U:$U,$B104,cases!$J:$J,D$103)</f>
        <v>19</v>
      </c>
      <c r="E104" s="2">
        <f>COUNTIFS(cases!$U:$U,$B104,cases!$J:$J,E$103)</f>
        <v>2</v>
      </c>
      <c r="F104" s="2">
        <f>COUNTIFS(cases!$U:$U,$B104,cases!$J:$J,F$103)</f>
        <v>0</v>
      </c>
      <c r="G104" s="2">
        <f>COUNTIFS(cases!$U:$U,$B104,cases!$J:$J,G$103)</f>
        <v>7</v>
      </c>
      <c r="H104" s="1">
        <f>SUM(C104:G104)</f>
        <v>67</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380</v>
      </c>
      <c r="C105" s="2">
        <f>COUNTIFS(cases!$U:$U,$B105,cases!$J:$J,C$103)</f>
        <v>0</v>
      </c>
      <c r="D105" s="2">
        <f>COUNTIFS(cases!$U:$U,$B105,cases!$J:$J,D$103)</f>
        <v>1</v>
      </c>
      <c r="E105" s="2">
        <f>COUNTIFS(cases!$U:$U,$B105,cases!$J:$J,E$103)</f>
        <v>0</v>
      </c>
      <c r="F105" s="2">
        <f>COUNTIFS(cases!$U:$U,$B105,cases!$J:$J,F$103)</f>
        <v>0</v>
      </c>
      <c r="G105" s="2">
        <f>COUNTIFS(cases!$U:$U,$B105,cases!$J:$J,G$103)</f>
        <v>0</v>
      </c>
      <c r="H105" s="1">
        <f>SUM(C105:G105)</f>
        <v>1</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439</v>
      </c>
      <c r="C106" s="1">
        <f t="shared" ref="C106:H106" si="11">SUM(C104:C105)</f>
        <v>39</v>
      </c>
      <c r="D106" s="1">
        <f t="shared" si="11"/>
        <v>20</v>
      </c>
      <c r="E106" s="1">
        <f t="shared" si="11"/>
        <v>2</v>
      </c>
      <c r="F106" s="1">
        <f t="shared" si="11"/>
        <v>0</v>
      </c>
      <c r="G106" s="1">
        <f t="shared" si="11"/>
        <v>7</v>
      </c>
      <c r="H106" s="20">
        <f t="shared" si="11"/>
        <v>68</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468</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1" t="s">
        <v>456</v>
      </c>
      <c r="C109" s="21"/>
      <c r="D109" s="21"/>
      <c r="E109" s="21"/>
      <c r="F109" s="21"/>
      <c r="G109" s="21"/>
      <c r="H109" s="21"/>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3" t="s">
        <v>441</v>
      </c>
      <c r="C110" s="23" t="s">
        <v>13</v>
      </c>
      <c r="D110" s="23"/>
      <c r="E110" s="23"/>
      <c r="F110" s="23"/>
      <c r="G110" s="23"/>
      <c r="H110" s="23"/>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3"/>
      <c r="C111" s="19" t="s">
        <v>39</v>
      </c>
      <c r="D111" s="19" t="s">
        <v>50</v>
      </c>
      <c r="E111" s="19" t="s">
        <v>85</v>
      </c>
      <c r="F111" s="19" t="s">
        <v>69</v>
      </c>
      <c r="G111" s="19" t="s">
        <v>44</v>
      </c>
      <c r="H111" s="19" t="s">
        <v>439</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381</v>
      </c>
      <c r="C112" s="2">
        <f>COUNTIFS(cases!$W:$W,$B112,cases!$J:$J,C$111)</f>
        <v>1</v>
      </c>
      <c r="D112" s="2">
        <f>COUNTIFS(cases!$W:$W,$B112,cases!$J:$J,D$111)</f>
        <v>0</v>
      </c>
      <c r="E112" s="2">
        <f>COUNTIFS(cases!$W:$W,$B112,cases!$J:$J,E$111)</f>
        <v>0</v>
      </c>
      <c r="F112" s="2">
        <f>COUNTIFS(cases!$W:$W,$B112,cases!$J:$J,F$111)</f>
        <v>0</v>
      </c>
      <c r="G112" s="2">
        <f>COUNTIFS(cases!$W:$W,$B112,cases!$J:$J,G$111)</f>
        <v>3</v>
      </c>
      <c r="H112" s="1">
        <f t="shared" ref="H112:H118" si="12">SUM(C112:G112)</f>
        <v>4</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382</v>
      </c>
      <c r="C113" s="2">
        <f>COUNTIFS(cases!$W:$W,$B113,cases!$J:$J,C$111)</f>
        <v>0</v>
      </c>
      <c r="D113" s="2">
        <f>COUNTIFS(cases!$W:$W,$B113,cases!$J:$J,D$111)</f>
        <v>2</v>
      </c>
      <c r="E113" s="2">
        <f>COUNTIFS(cases!$W:$W,$B113,cases!$J:$J,E$111)</f>
        <v>0</v>
      </c>
      <c r="F113" s="2">
        <f>COUNTIFS(cases!$W:$W,$B113,cases!$J:$J,F$111)</f>
        <v>0</v>
      </c>
      <c r="G113" s="2">
        <f>COUNTIFS(cases!$W:$W,$B113,cases!$J:$J,G$111)</f>
        <v>0</v>
      </c>
      <c r="H113" s="1">
        <f t="shared" si="12"/>
        <v>2</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379</v>
      </c>
      <c r="C114" s="2">
        <f>COUNTIFS(cases!$W:$W,$B114,cases!$J:$J,C$111)</f>
        <v>3</v>
      </c>
      <c r="D114" s="2">
        <f>COUNTIFS(cases!$W:$W,$B114,cases!$J:$J,D$111)</f>
        <v>0</v>
      </c>
      <c r="E114" s="2">
        <f>COUNTIFS(cases!$W:$W,$B114,cases!$J:$J,E$111)</f>
        <v>0</v>
      </c>
      <c r="F114" s="2">
        <f>COUNTIFS(cases!$W:$W,$B114,cases!$J:$J,F$111)</f>
        <v>0</v>
      </c>
      <c r="G114" s="2">
        <f>COUNTIFS(cases!$W:$W,$B114,cases!$J:$J,G$111)</f>
        <v>0</v>
      </c>
      <c r="H114" s="1">
        <f t="shared" si="12"/>
        <v>3</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56</v>
      </c>
      <c r="C115" s="2">
        <f>COUNTIFS(cases!$W:$W,$B115,cases!$J:$J,C$111)</f>
        <v>4</v>
      </c>
      <c r="D115" s="2">
        <f>COUNTIFS(cases!$W:$W,$B115,cases!$J:$J,D$111)</f>
        <v>1</v>
      </c>
      <c r="E115" s="2">
        <f>COUNTIFS(cases!$W:$W,$B115,cases!$J:$J,E$111)</f>
        <v>1</v>
      </c>
      <c r="F115" s="2">
        <f>COUNTIFS(cases!$W:$W,$B115,cases!$J:$J,F$111)</f>
        <v>0</v>
      </c>
      <c r="G115" s="2">
        <f>COUNTIFS(cases!$W:$W,$B115,cases!$J:$J,G$111)</f>
        <v>0</v>
      </c>
      <c r="H115" s="1">
        <f t="shared" si="12"/>
        <v>6</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389</v>
      </c>
      <c r="C116" s="2">
        <f>COUNTIFS(cases!$W:$W,$B116,cases!$J:$J,C$111)</f>
        <v>2</v>
      </c>
      <c r="D116" s="2">
        <f>COUNTIFS(cases!$W:$W,$B116,cases!$J:$J,D$111)</f>
        <v>0</v>
      </c>
      <c r="E116" s="2">
        <f>COUNTIFS(cases!$W:$W,$B116,cases!$J:$J,E$111)</f>
        <v>0</v>
      </c>
      <c r="F116" s="2">
        <f>COUNTIFS(cases!$W:$W,$B116,cases!$J:$J,F$111)</f>
        <v>0</v>
      </c>
      <c r="G116" s="2">
        <f>COUNTIFS(cases!$W:$W,$B116,cases!$J:$J,G$111)</f>
        <v>0</v>
      </c>
      <c r="H116" s="1">
        <f t="shared" si="12"/>
        <v>2</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376</v>
      </c>
      <c r="C117" s="2">
        <f>COUNTIFS(cases!$W:$W,$B117,cases!$J:$J,C$111)</f>
        <v>7</v>
      </c>
      <c r="D117" s="2">
        <f>COUNTIFS(cases!$W:$W,$B117,cases!$J:$J,D$111)</f>
        <v>4</v>
      </c>
      <c r="E117" s="2">
        <f>COUNTIFS(cases!$W:$W,$B117,cases!$J:$J,E$111)</f>
        <v>1</v>
      </c>
      <c r="F117" s="2">
        <f>COUNTIFS(cases!$W:$W,$B117,cases!$J:$J,F$111)</f>
        <v>0</v>
      </c>
      <c r="G117" s="2">
        <f>COUNTIFS(cases!$W:$W,$B117,cases!$J:$J,G$111)</f>
        <v>1</v>
      </c>
      <c r="H117" s="1">
        <f t="shared" si="12"/>
        <v>13</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44</v>
      </c>
      <c r="C118" s="2">
        <f>COUNTIFS(cases!$W:$W,$B118,cases!$J:$J,C$111)</f>
        <v>22</v>
      </c>
      <c r="D118" s="2">
        <f>COUNTIFS(cases!$W:$W,$B118,cases!$J:$J,D$111)</f>
        <v>13</v>
      </c>
      <c r="E118" s="2">
        <f>COUNTIFS(cases!$W:$W,$B118,cases!$J:$J,E$111)</f>
        <v>0</v>
      </c>
      <c r="F118" s="2">
        <f>COUNTIFS(cases!$W:$W,$B118,cases!$J:$J,F$111)</f>
        <v>0</v>
      </c>
      <c r="G118" s="2">
        <f>COUNTIFS(cases!$W:$W,$B118,cases!$J:$J,G$111)</f>
        <v>3</v>
      </c>
      <c r="H118" s="1">
        <f t="shared" si="12"/>
        <v>38</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439</v>
      </c>
      <c r="C119" s="1">
        <f t="shared" ref="C119:H119" si="13">SUM(C112:C118)</f>
        <v>39</v>
      </c>
      <c r="D119" s="1">
        <f t="shared" si="13"/>
        <v>20</v>
      </c>
      <c r="E119" s="1">
        <f t="shared" si="13"/>
        <v>2</v>
      </c>
      <c r="F119" s="1">
        <f t="shared" si="13"/>
        <v>0</v>
      </c>
      <c r="G119" s="1">
        <f t="shared" si="13"/>
        <v>7</v>
      </c>
      <c r="H119" s="20">
        <f t="shared" si="13"/>
        <v>68</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468</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1" t="s">
        <v>455</v>
      </c>
      <c r="C122" s="21"/>
      <c r="D122" s="21"/>
      <c r="E122" s="21"/>
      <c r="F122" s="21"/>
      <c r="G122" s="21"/>
      <c r="H122" s="21"/>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442</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39</v>
      </c>
      <c r="D124" s="19" t="s">
        <v>50</v>
      </c>
      <c r="E124" s="19" t="s">
        <v>85</v>
      </c>
      <c r="F124" s="19" t="s">
        <v>69</v>
      </c>
      <c r="G124" s="19" t="s">
        <v>44</v>
      </c>
      <c r="H124" s="19" t="s">
        <v>439</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378</v>
      </c>
      <c r="C125" s="2">
        <f>COUNTIFS(cases!$Y:$Y,$B125,cases!$J:$J,C$124)</f>
        <v>37</v>
      </c>
      <c r="D125" s="2">
        <f>COUNTIFS(cases!$Y:$Y,$B125,cases!$J:$J,D$124)</f>
        <v>19</v>
      </c>
      <c r="E125" s="2">
        <f>COUNTIFS(cases!$Y:$Y,$B125,cases!$J:$J,E$124)</f>
        <v>2</v>
      </c>
      <c r="F125" s="2">
        <f>COUNTIFS(cases!$Y:$Y,$B125,cases!$J:$J,F$124)</f>
        <v>0</v>
      </c>
      <c r="G125" s="2">
        <f>COUNTIFS(cases!$Y:$Y,$B125,cases!$J:$J,G$124)</f>
        <v>7</v>
      </c>
      <c r="H125" s="1">
        <f>SUM(C125:G125)</f>
        <v>65</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408</v>
      </c>
      <c r="C126" s="2">
        <f>COUNTIFS(cases!$Y:$Y,$B126,cases!$J:$J,C$124)</f>
        <v>2</v>
      </c>
      <c r="D126" s="2">
        <f>COUNTIFS(cases!$Y:$Y,$B126,cases!$J:$J,D$124)</f>
        <v>0</v>
      </c>
      <c r="E126" s="2">
        <f>COUNTIFS(cases!$Y:$Y,$B126,cases!$J:$J,E$124)</f>
        <v>0</v>
      </c>
      <c r="F126" s="2">
        <f>COUNTIFS(cases!$Y:$Y,$B126,cases!$J:$J,F$124)</f>
        <v>0</v>
      </c>
      <c r="G126" s="2">
        <f>COUNTIFS(cases!$Y:$Y,$B126,cases!$J:$J,G$124)</f>
        <v>0</v>
      </c>
      <c r="H126" s="1">
        <f>SUM(C126:G126)</f>
        <v>2</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412</v>
      </c>
      <c r="C127" s="2">
        <f>COUNTIFS(cases!$Y:$Y,$B127,cases!$J:$J,C$124)</f>
        <v>0</v>
      </c>
      <c r="D127" s="2">
        <f>COUNTIFS(cases!$Y:$Y,$B127,cases!$J:$J,D$124)</f>
        <v>1</v>
      </c>
      <c r="E127" s="2">
        <f>COUNTIFS(cases!$Y:$Y,$B127,cases!$J:$J,E$124)</f>
        <v>0</v>
      </c>
      <c r="F127" s="2">
        <f>COUNTIFS(cases!$Y:$Y,$B127,cases!$J:$J,F$124)</f>
        <v>0</v>
      </c>
      <c r="G127" s="2">
        <f>COUNTIFS(cases!$Y:$Y,$B127,cases!$J:$J,G$124)</f>
        <v>0</v>
      </c>
      <c r="H127" s="1">
        <f>SUM(C127:G127)</f>
        <v>1</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439</v>
      </c>
      <c r="C128" s="1">
        <f t="shared" ref="C128:H128" si="14">SUM(C125:C127)</f>
        <v>39</v>
      </c>
      <c r="D128" s="1">
        <f t="shared" si="14"/>
        <v>20</v>
      </c>
      <c r="E128" s="1">
        <f t="shared" si="14"/>
        <v>2</v>
      </c>
      <c r="F128" s="1">
        <f t="shared" si="14"/>
        <v>0</v>
      </c>
      <c r="G128" s="1">
        <f t="shared" si="14"/>
        <v>7</v>
      </c>
      <c r="H128" s="20">
        <f t="shared" si="14"/>
        <v>68</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468</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1" t="s">
        <v>454</v>
      </c>
      <c r="C131" s="21"/>
      <c r="D131" s="21"/>
      <c r="E131" s="21"/>
      <c r="F131" s="21"/>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440</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57</v>
      </c>
      <c r="D133" s="19" t="s">
        <v>169</v>
      </c>
      <c r="E133" s="19" t="s">
        <v>44</v>
      </c>
      <c r="F133" s="19" t="s">
        <v>439</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375</v>
      </c>
      <c r="C134" s="2">
        <f>COUNTIFS(cases!$U:$U,$B134,cases!$AA:$AA,C$133)</f>
        <v>26</v>
      </c>
      <c r="D134" s="2">
        <f>COUNTIFS(cases!$U:$U,$B134,cases!$AA:$AA,D$133)</f>
        <v>1</v>
      </c>
      <c r="E134" s="2">
        <f>COUNTIFS(cases!$U:$U,$B134,cases!$AA:$AA,E$133)</f>
        <v>40</v>
      </c>
      <c r="F134" s="1">
        <f>SUM(C134:E134)</f>
        <v>67</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380</v>
      </c>
      <c r="C135" s="2">
        <f>COUNTIFS(cases!$U:$U,$B135,cases!$AA:$AA,C$133)</f>
        <v>0</v>
      </c>
      <c r="D135" s="2">
        <f>COUNTIFS(cases!$U:$U,$B135,cases!$AA:$AA,D$133)</f>
        <v>0</v>
      </c>
      <c r="E135" s="2">
        <f>COUNTIFS(cases!$U:$U,$B135,cases!$AA:$AA,E$133)</f>
        <v>1</v>
      </c>
      <c r="F135" s="1">
        <f>SUM(C135:E135)</f>
        <v>1</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439</v>
      </c>
      <c r="C136" s="1">
        <f>SUM(C134:C135)</f>
        <v>26</v>
      </c>
      <c r="D136" s="1">
        <f>SUM(D134:D135)</f>
        <v>1</v>
      </c>
      <c r="E136" s="1">
        <f>SUM(E134:E135)</f>
        <v>41</v>
      </c>
      <c r="F136" s="20">
        <f>SUM(F134:F135)</f>
        <v>68</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468</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1" t="s">
        <v>453</v>
      </c>
      <c r="C139" s="21"/>
      <c r="D139" s="21"/>
      <c r="E139" s="21"/>
      <c r="F139" s="21"/>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444</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57</v>
      </c>
      <c r="D141" s="19" t="s">
        <v>169</v>
      </c>
      <c r="E141" s="19" t="s">
        <v>44</v>
      </c>
      <c r="F141" s="19" t="s">
        <v>439</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381</v>
      </c>
      <c r="C142" s="2">
        <f>COUNTIFS(cases!$W:$W,$B142,cases!$AA:$AA,C$141)</f>
        <v>0</v>
      </c>
      <c r="D142" s="2">
        <f>COUNTIFS(cases!$W:$W,$B142,cases!$AA:$AA,D$141)</f>
        <v>0</v>
      </c>
      <c r="E142" s="2">
        <f>COUNTIFS(cases!$W:$W,$B142,cases!$AA:$AA,E$141)</f>
        <v>4</v>
      </c>
      <c r="F142" s="1">
        <f t="shared" ref="F142:F148" si="15">SUM(C142:E142)</f>
        <v>4</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382</v>
      </c>
      <c r="C143" s="2">
        <f>COUNTIFS(cases!$W:$W,$B143,cases!$AA:$AA,C$141)</f>
        <v>0</v>
      </c>
      <c r="D143" s="2">
        <f>COUNTIFS(cases!$W:$W,$B143,cases!$AA:$AA,D$141)</f>
        <v>0</v>
      </c>
      <c r="E143" s="2">
        <f>COUNTIFS(cases!$W:$W,$B143,cases!$AA:$AA,E$141)</f>
        <v>2</v>
      </c>
      <c r="F143" s="1">
        <f t="shared" si="15"/>
        <v>2</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379</v>
      </c>
      <c r="C144" s="2">
        <f>COUNTIFS(cases!$W:$W,$B144,cases!$AA:$AA,C$141)</f>
        <v>0</v>
      </c>
      <c r="D144" s="2">
        <f>COUNTIFS(cases!$W:$W,$B144,cases!$AA:$AA,D$141)</f>
        <v>0</v>
      </c>
      <c r="E144" s="2">
        <f>COUNTIFS(cases!$W:$W,$B144,cases!$AA:$AA,E$141)</f>
        <v>3</v>
      </c>
      <c r="F144" s="1">
        <f t="shared" si="15"/>
        <v>3</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56</v>
      </c>
      <c r="C145" s="2">
        <f>COUNTIFS(cases!$W:$W,$B145,cases!$AA:$AA,C$141)</f>
        <v>0</v>
      </c>
      <c r="D145" s="2">
        <f>COUNTIFS(cases!$W:$W,$B145,cases!$AA:$AA,D$141)</f>
        <v>0</v>
      </c>
      <c r="E145" s="2">
        <f>COUNTIFS(cases!$W:$W,$B145,cases!$AA:$AA,E$141)</f>
        <v>6</v>
      </c>
      <c r="F145" s="1">
        <f t="shared" si="15"/>
        <v>6</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389</v>
      </c>
      <c r="C146" s="2">
        <f>COUNTIFS(cases!$W:$W,$B146,cases!$AA:$AA,C$141)</f>
        <v>0</v>
      </c>
      <c r="D146" s="2">
        <f>COUNTIFS(cases!$W:$W,$B146,cases!$AA:$AA,D$141)</f>
        <v>0</v>
      </c>
      <c r="E146" s="2">
        <f>COUNTIFS(cases!$W:$W,$B146,cases!$AA:$AA,E$141)</f>
        <v>2</v>
      </c>
      <c r="F146" s="1">
        <f t="shared" si="15"/>
        <v>2</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376</v>
      </c>
      <c r="C147" s="2">
        <f>COUNTIFS(cases!$W:$W,$B147,cases!$AA:$AA,C$141)</f>
        <v>5</v>
      </c>
      <c r="D147" s="2">
        <f>COUNTIFS(cases!$W:$W,$B147,cases!$AA:$AA,D$141)</f>
        <v>0</v>
      </c>
      <c r="E147" s="2">
        <f>COUNTIFS(cases!$W:$W,$B147,cases!$AA:$AA,E$141)</f>
        <v>8</v>
      </c>
      <c r="F147" s="1">
        <f t="shared" si="15"/>
        <v>13</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44</v>
      </c>
      <c r="C148" s="2">
        <f>COUNTIFS(cases!$W:$W,$B148,cases!$AA:$AA,C$141)</f>
        <v>21</v>
      </c>
      <c r="D148" s="2">
        <f>COUNTIFS(cases!$W:$W,$B148,cases!$AA:$AA,D$141)</f>
        <v>1</v>
      </c>
      <c r="E148" s="2">
        <f>COUNTIFS(cases!$W:$W,$B148,cases!$AA:$AA,E$141)</f>
        <v>16</v>
      </c>
      <c r="F148" s="1">
        <f t="shared" si="15"/>
        <v>38</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439</v>
      </c>
      <c r="C149" s="1">
        <f>SUM(C142:C148)</f>
        <v>26</v>
      </c>
      <c r="D149" s="1">
        <f>SUM(D142:D148)</f>
        <v>1</v>
      </c>
      <c r="E149" s="1">
        <f>SUM(E142:E148)</f>
        <v>41</v>
      </c>
      <c r="F149" s="20">
        <f>SUM(F142:F148)</f>
        <v>68</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468</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1" t="s">
        <v>452</v>
      </c>
      <c r="C152" s="21"/>
      <c r="D152" s="21"/>
      <c r="E152" s="21"/>
      <c r="F152" s="21"/>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446</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57</v>
      </c>
      <c r="D154" s="19" t="s">
        <v>169</v>
      </c>
      <c r="E154" s="19" t="s">
        <v>44</v>
      </c>
      <c r="F154" s="19" t="s">
        <v>439</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378</v>
      </c>
      <c r="C155" s="2">
        <f>COUNTIFS(cases!$Y:$Y,$B155,cases!$AA:$AA,C$154)</f>
        <v>25</v>
      </c>
      <c r="D155" s="2">
        <f>COUNTIFS(cases!$Y:$Y,$B155,cases!$AA:$AA,D$154)</f>
        <v>1</v>
      </c>
      <c r="E155" s="2">
        <f>COUNTIFS(cases!$Y:$Y,$B155,cases!$AA:$AA,E$154)</f>
        <v>39</v>
      </c>
      <c r="F155" s="1">
        <f>SUM(C155:E155)</f>
        <v>65</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408</v>
      </c>
      <c r="C156" s="2">
        <f>COUNTIFS(cases!$Y:$Y,$B156,cases!$AA:$AA,C$154)</f>
        <v>1</v>
      </c>
      <c r="D156" s="2">
        <f>COUNTIFS(cases!$Y:$Y,$B156,cases!$AA:$AA,D$154)</f>
        <v>0</v>
      </c>
      <c r="E156" s="2">
        <f>COUNTIFS(cases!$Y:$Y,$B156,cases!$AA:$AA,E$154)</f>
        <v>1</v>
      </c>
      <c r="F156" s="1">
        <f>SUM(C156:E156)</f>
        <v>2</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412</v>
      </c>
      <c r="C157" s="2">
        <f>COUNTIFS(cases!$Y:$Y,$B157,cases!$AA:$AA,C$154)</f>
        <v>0</v>
      </c>
      <c r="D157" s="2">
        <f>COUNTIFS(cases!$Y:$Y,$B157,cases!$AA:$AA,D$154)</f>
        <v>0</v>
      </c>
      <c r="E157" s="2">
        <f>COUNTIFS(cases!$Y:$Y,$B157,cases!$AA:$AA,E$154)</f>
        <v>1</v>
      </c>
      <c r="F157" s="1">
        <f>SUM(C157:E157)</f>
        <v>1</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439</v>
      </c>
      <c r="C158" s="1">
        <f>SUM(C155:C157)</f>
        <v>26</v>
      </c>
      <c r="D158" s="1">
        <f>SUM(D155:D157)</f>
        <v>1</v>
      </c>
      <c r="E158" s="1">
        <f>SUM(E155:E157)</f>
        <v>41</v>
      </c>
      <c r="F158" s="20">
        <f>SUM(F155:F157)</f>
        <v>68</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468</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1" t="s">
        <v>450</v>
      </c>
      <c r="C161" s="21"/>
      <c r="D161" s="21"/>
      <c r="E161" s="21"/>
      <c r="F161" s="21"/>
      <c r="G161" s="21"/>
      <c r="H161" s="21"/>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440</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86</v>
      </c>
      <c r="D163" s="19" t="s">
        <v>61</v>
      </c>
      <c r="E163" s="19" t="s">
        <v>363</v>
      </c>
      <c r="F163" s="19" t="s">
        <v>383</v>
      </c>
      <c r="G163" s="19" t="s">
        <v>44</v>
      </c>
      <c r="H163" s="19" t="s">
        <v>439</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375</v>
      </c>
      <c r="C164" s="2">
        <f>COUNTIFS(cases!$U:$U,$B164,cases!$AD:$AD,C$163)</f>
        <v>0</v>
      </c>
      <c r="D164" s="2">
        <f>COUNTIFS(cases!$U:$U,$B164,cases!$AD:$AD,D$163)</f>
        <v>21</v>
      </c>
      <c r="E164" s="2">
        <f>COUNTIFS(cases!$U:$U,$B164,cases!$AD:$AD,E$163)</f>
        <v>0</v>
      </c>
      <c r="F164" s="2">
        <f>COUNTIFS(cases!$U:$U,$B164,cases!$AD:$AD,F$163)</f>
        <v>0</v>
      </c>
      <c r="G164" s="2">
        <f>COUNTIFS(cases!$U:$U,$B164,cases!$AD:$AD,G$163)</f>
        <v>46</v>
      </c>
      <c r="H164" s="1">
        <f>SUM(C164:G164)</f>
        <v>67</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380</v>
      </c>
      <c r="C165" s="2">
        <f>COUNTIFS(cases!$U:$U,$B165,cases!$AD:$AD,C$163)</f>
        <v>0</v>
      </c>
      <c r="D165" s="2">
        <f>COUNTIFS(cases!$U:$U,$B165,cases!$AD:$AD,D$163)</f>
        <v>0</v>
      </c>
      <c r="E165" s="2">
        <f>COUNTIFS(cases!$U:$U,$B165,cases!$AD:$AD,E$163)</f>
        <v>0</v>
      </c>
      <c r="F165" s="2">
        <f>COUNTIFS(cases!$U:$U,$B165,cases!$AD:$AD,F$163)</f>
        <v>0</v>
      </c>
      <c r="G165" s="2">
        <f>COUNTIFS(cases!$U:$U,$B165,cases!$AD:$AD,G$163)</f>
        <v>1</v>
      </c>
      <c r="H165" s="1">
        <f>SUM(C165:G165)</f>
        <v>1</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439</v>
      </c>
      <c r="C166" s="1">
        <f t="shared" ref="C166:H166" si="16">SUM(C164:C165)</f>
        <v>0</v>
      </c>
      <c r="D166" s="1">
        <f t="shared" si="16"/>
        <v>21</v>
      </c>
      <c r="E166" s="1">
        <f t="shared" si="16"/>
        <v>0</v>
      </c>
      <c r="F166" s="1">
        <f t="shared" si="16"/>
        <v>0</v>
      </c>
      <c r="G166" s="1">
        <f t="shared" si="16"/>
        <v>47</v>
      </c>
      <c r="H166" s="20">
        <f t="shared" si="16"/>
        <v>68</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468</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1" t="s">
        <v>451</v>
      </c>
      <c r="C169" s="21"/>
      <c r="D169" s="21"/>
      <c r="E169" s="21"/>
      <c r="F169" s="21"/>
      <c r="G169" s="21"/>
      <c r="H169" s="21"/>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441</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86</v>
      </c>
      <c r="D171" s="19" t="s">
        <v>61</v>
      </c>
      <c r="E171" s="19" t="s">
        <v>363</v>
      </c>
      <c r="F171" s="19" t="s">
        <v>383</v>
      </c>
      <c r="G171" s="19" t="s">
        <v>44</v>
      </c>
      <c r="H171" s="19" t="s">
        <v>439</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381</v>
      </c>
      <c r="C172" s="2">
        <f>COUNTIFS(cases!$W:$W,$B172,cases!$AD:$AD,C$171)</f>
        <v>0</v>
      </c>
      <c r="D172" s="2">
        <f>COUNTIFS(cases!$W:$W,$B172,cases!$AD:$AD,D$171)</f>
        <v>3</v>
      </c>
      <c r="E172" s="2">
        <f>COUNTIFS(cases!$W:$W,$B172,cases!$AD:$AD,E$171)</f>
        <v>0</v>
      </c>
      <c r="F172" s="2">
        <f>COUNTIFS(cases!$W:$W,$B172,cases!$AD:$AD,F$171)</f>
        <v>0</v>
      </c>
      <c r="G172" s="2">
        <f>COUNTIFS(cases!$W:$W,$B172,cases!$AD:$AD,G$171)</f>
        <v>1</v>
      </c>
      <c r="H172" s="1">
        <f t="shared" ref="H172:H178" si="17">SUM(C172:G172)</f>
        <v>4</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382</v>
      </c>
      <c r="C173" s="2">
        <f>COUNTIFS(cases!$W:$W,$B173,cases!$AD:$AD,C$171)</f>
        <v>0</v>
      </c>
      <c r="D173" s="2">
        <f>COUNTIFS(cases!$W:$W,$B173,cases!$AD:$AD,D$171)</f>
        <v>0</v>
      </c>
      <c r="E173" s="2">
        <f>COUNTIFS(cases!$W:$W,$B173,cases!$AD:$AD,E$171)</f>
        <v>0</v>
      </c>
      <c r="F173" s="2">
        <f>COUNTIFS(cases!$W:$W,$B173,cases!$AD:$AD,F$171)</f>
        <v>0</v>
      </c>
      <c r="G173" s="2">
        <f>COUNTIFS(cases!$W:$W,$B173,cases!$AD:$AD,G$171)</f>
        <v>2</v>
      </c>
      <c r="H173" s="1">
        <f t="shared" si="17"/>
        <v>2</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379</v>
      </c>
      <c r="C174" s="2">
        <f>COUNTIFS(cases!$W:$W,$B174,cases!$AD:$AD,C$171)</f>
        <v>0</v>
      </c>
      <c r="D174" s="2">
        <f>COUNTIFS(cases!$W:$W,$B174,cases!$AD:$AD,D$171)</f>
        <v>3</v>
      </c>
      <c r="E174" s="2">
        <f>COUNTIFS(cases!$W:$W,$B174,cases!$AD:$AD,E$171)</f>
        <v>0</v>
      </c>
      <c r="F174" s="2">
        <f>COUNTIFS(cases!$W:$W,$B174,cases!$AD:$AD,F$171)</f>
        <v>0</v>
      </c>
      <c r="G174" s="2">
        <f>COUNTIFS(cases!$W:$W,$B174,cases!$AD:$AD,G$171)</f>
        <v>0</v>
      </c>
      <c r="H174" s="1">
        <f t="shared" si="17"/>
        <v>3</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56</v>
      </c>
      <c r="C175" s="2">
        <f>COUNTIFS(cases!$W:$W,$B175,cases!$AD:$AD,C$171)</f>
        <v>0</v>
      </c>
      <c r="D175" s="2">
        <f>COUNTIFS(cases!$W:$W,$B175,cases!$AD:$AD,D$171)</f>
        <v>1</v>
      </c>
      <c r="E175" s="2">
        <f>COUNTIFS(cases!$W:$W,$B175,cases!$AD:$AD,E$171)</f>
        <v>0</v>
      </c>
      <c r="F175" s="2">
        <f>COUNTIFS(cases!$W:$W,$B175,cases!$AD:$AD,F$171)</f>
        <v>0</v>
      </c>
      <c r="G175" s="2">
        <f>COUNTIFS(cases!$W:$W,$B175,cases!$AD:$AD,G$171)</f>
        <v>5</v>
      </c>
      <c r="H175" s="1">
        <f t="shared" si="17"/>
        <v>6</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389</v>
      </c>
      <c r="C176" s="2">
        <f>COUNTIFS(cases!$W:$W,$B176,cases!$AD:$AD,C$171)</f>
        <v>0</v>
      </c>
      <c r="D176" s="2">
        <f>COUNTIFS(cases!$W:$W,$B176,cases!$AD:$AD,D$171)</f>
        <v>0</v>
      </c>
      <c r="E176" s="2">
        <f>COUNTIFS(cases!$W:$W,$B176,cases!$AD:$AD,E$171)</f>
        <v>0</v>
      </c>
      <c r="F176" s="2">
        <f>COUNTIFS(cases!$W:$W,$B176,cases!$AD:$AD,F$171)</f>
        <v>0</v>
      </c>
      <c r="G176" s="2">
        <f>COUNTIFS(cases!$W:$W,$B176,cases!$AD:$AD,G$171)</f>
        <v>2</v>
      </c>
      <c r="H176" s="1">
        <f t="shared" si="17"/>
        <v>2</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376</v>
      </c>
      <c r="C177" s="2">
        <f>COUNTIFS(cases!$W:$W,$B177,cases!$AD:$AD,C$171)</f>
        <v>0</v>
      </c>
      <c r="D177" s="2">
        <f>COUNTIFS(cases!$W:$W,$B177,cases!$AD:$AD,D$171)</f>
        <v>2</v>
      </c>
      <c r="E177" s="2">
        <f>COUNTIFS(cases!$W:$W,$B177,cases!$AD:$AD,E$171)</f>
        <v>0</v>
      </c>
      <c r="F177" s="2">
        <f>COUNTIFS(cases!$W:$W,$B177,cases!$AD:$AD,F$171)</f>
        <v>0</v>
      </c>
      <c r="G177" s="2">
        <f>COUNTIFS(cases!$W:$W,$B177,cases!$AD:$AD,G$171)</f>
        <v>11</v>
      </c>
      <c r="H177" s="1">
        <f t="shared" si="17"/>
        <v>13</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44</v>
      </c>
      <c r="C178" s="2">
        <f>COUNTIFS(cases!$W:$W,$B178,cases!$AD:$AD,C$171)</f>
        <v>0</v>
      </c>
      <c r="D178" s="2">
        <f>COUNTIFS(cases!$W:$W,$B178,cases!$AD:$AD,D$171)</f>
        <v>12</v>
      </c>
      <c r="E178" s="2">
        <f>COUNTIFS(cases!$W:$W,$B178,cases!$AD:$AD,E$171)</f>
        <v>0</v>
      </c>
      <c r="F178" s="2">
        <f>COUNTIFS(cases!$W:$W,$B178,cases!$AD:$AD,F$171)</f>
        <v>0</v>
      </c>
      <c r="G178" s="2">
        <f>COUNTIFS(cases!$W:$W,$B178,cases!$AD:$AD,G$171)</f>
        <v>26</v>
      </c>
      <c r="H178" s="1">
        <f t="shared" si="17"/>
        <v>38</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439</v>
      </c>
      <c r="C179" s="1">
        <f t="shared" ref="C179:H179" si="18">SUM(C172:C178)</f>
        <v>0</v>
      </c>
      <c r="D179" s="1">
        <f t="shared" si="18"/>
        <v>21</v>
      </c>
      <c r="E179" s="1">
        <f t="shared" si="18"/>
        <v>0</v>
      </c>
      <c r="F179" s="1">
        <f t="shared" si="18"/>
        <v>0</v>
      </c>
      <c r="G179" s="1">
        <f t="shared" si="18"/>
        <v>47</v>
      </c>
      <c r="H179" s="20">
        <f t="shared" si="18"/>
        <v>68</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468</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1" t="s">
        <v>449</v>
      </c>
      <c r="C182" s="21"/>
      <c r="D182" s="21"/>
      <c r="E182" s="21"/>
      <c r="F182" s="21"/>
      <c r="G182" s="21"/>
      <c r="H182" s="21"/>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442</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86</v>
      </c>
      <c r="D184" s="19" t="s">
        <v>61</v>
      </c>
      <c r="E184" s="19" t="s">
        <v>363</v>
      </c>
      <c r="F184" s="19" t="s">
        <v>383</v>
      </c>
      <c r="G184" s="19" t="s">
        <v>44</v>
      </c>
      <c r="H184" s="19" t="s">
        <v>439</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378</v>
      </c>
      <c r="C185" s="2">
        <f>COUNTIFS(cases!$Y:$Y,$B185,cases!$AD:$AD,C$184)</f>
        <v>0</v>
      </c>
      <c r="D185" s="2">
        <f>COUNTIFS(cases!$Y:$Y,$B185,cases!$AD:$AD,D$184)</f>
        <v>21</v>
      </c>
      <c r="E185" s="2">
        <f>COUNTIFS(cases!$Y:$Y,$B185,cases!$AD:$AD,E$184)</f>
        <v>0</v>
      </c>
      <c r="F185" s="2">
        <f>COUNTIFS(cases!$Y:$Y,$B185,cases!$AD:$AD,F$184)</f>
        <v>0</v>
      </c>
      <c r="G185" s="2">
        <f>COUNTIFS(cases!$Y:$Y,$B185,cases!$AD:$AD,G$184)</f>
        <v>44</v>
      </c>
      <c r="H185" s="1">
        <f>SUM(C185:G185)</f>
        <v>65</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408</v>
      </c>
      <c r="C186" s="2">
        <f>COUNTIFS(cases!$Y:$Y,$B186,cases!$AD:$AD,C$184)</f>
        <v>0</v>
      </c>
      <c r="D186" s="2">
        <f>COUNTIFS(cases!$Y:$Y,$B186,cases!$AD:$AD,D$184)</f>
        <v>0</v>
      </c>
      <c r="E186" s="2">
        <f>COUNTIFS(cases!$Y:$Y,$B186,cases!$AD:$AD,E$184)</f>
        <v>0</v>
      </c>
      <c r="F186" s="2">
        <f>COUNTIFS(cases!$Y:$Y,$B186,cases!$AD:$AD,F$184)</f>
        <v>0</v>
      </c>
      <c r="G186" s="2">
        <f>COUNTIFS(cases!$Y:$Y,$B186,cases!$AD:$AD,G$184)</f>
        <v>2</v>
      </c>
      <c r="H186" s="1">
        <f>SUM(C186:G186)</f>
        <v>2</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412</v>
      </c>
      <c r="C187" s="2">
        <f>COUNTIFS(cases!$Y:$Y,$B187,cases!$AD:$AD,C$184)</f>
        <v>0</v>
      </c>
      <c r="D187" s="2">
        <f>COUNTIFS(cases!$Y:$Y,$B187,cases!$AD:$AD,D$184)</f>
        <v>0</v>
      </c>
      <c r="E187" s="2">
        <f>COUNTIFS(cases!$Y:$Y,$B187,cases!$AD:$AD,E$184)</f>
        <v>0</v>
      </c>
      <c r="F187" s="2">
        <f>COUNTIFS(cases!$Y:$Y,$B187,cases!$AD:$AD,F$184)</f>
        <v>0</v>
      </c>
      <c r="G187" s="2">
        <f>COUNTIFS(cases!$Y:$Y,$B187,cases!$AD:$AD,G$184)</f>
        <v>1</v>
      </c>
      <c r="H187" s="1">
        <f>SUM(C187:G187)</f>
        <v>1</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439</v>
      </c>
      <c r="C188" s="1">
        <f t="shared" ref="C188:H188" si="19">SUM(C185:C187)</f>
        <v>0</v>
      </c>
      <c r="D188" s="1">
        <f t="shared" si="19"/>
        <v>21</v>
      </c>
      <c r="E188" s="1">
        <f t="shared" si="19"/>
        <v>0</v>
      </c>
      <c r="F188" s="1">
        <f t="shared" si="19"/>
        <v>0</v>
      </c>
      <c r="G188" s="1">
        <f t="shared" si="19"/>
        <v>47</v>
      </c>
      <c r="H188" s="20">
        <f t="shared" si="19"/>
        <v>68</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467</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1" t="s">
        <v>448</v>
      </c>
      <c r="C191" s="21"/>
      <c r="D191" s="21"/>
      <c r="E191" s="21"/>
      <c r="F191" s="21"/>
      <c r="G191" s="21"/>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3" t="s">
        <v>28</v>
      </c>
      <c r="C192" s="23" t="s">
        <v>15</v>
      </c>
      <c r="D192" s="23"/>
      <c r="E192" s="23"/>
      <c r="F192" s="23"/>
      <c r="G192" s="23"/>
      <c r="J192" s="2"/>
      <c r="K192" s="2"/>
      <c r="L192" s="2"/>
      <c r="M192" s="2"/>
      <c r="N192" s="2"/>
      <c r="O192" s="2"/>
      <c r="P192" s="2"/>
      <c r="Q192" s="2"/>
      <c r="R192" s="2"/>
      <c r="S192" s="2"/>
      <c r="T192" s="2"/>
      <c r="U192" s="2"/>
      <c r="V192" s="2"/>
      <c r="W192" s="2"/>
      <c r="X192" s="2"/>
      <c r="Y192" s="2"/>
      <c r="Z192" s="2"/>
      <c r="AA192" s="2"/>
    </row>
    <row r="193" spans="2:27" ht="16.5" customHeight="1" x14ac:dyDescent="0.25">
      <c r="B193" s="23"/>
      <c r="C193" s="19" t="s">
        <v>41</v>
      </c>
      <c r="D193" s="19" t="s">
        <v>84</v>
      </c>
      <c r="E193" s="19" t="s">
        <v>72</v>
      </c>
      <c r="F193" s="19" t="s">
        <v>51</v>
      </c>
      <c r="G193" s="19" t="s">
        <v>439</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58</v>
      </c>
      <c r="C194" s="2">
        <f>COUNTIFS(incidents!$Z:$Z,$B194,incidents!$L:$L,C$193)</f>
        <v>0</v>
      </c>
      <c r="D194" s="2">
        <f>COUNTIFS(incidents!$Z:$Z,$B194,incidents!$L:$L,D$193)</f>
        <v>0</v>
      </c>
      <c r="E194" s="2">
        <f>COUNTIFS(incidents!$Z:$Z,$B194,incidents!$L:$L,E$193)</f>
        <v>2</v>
      </c>
      <c r="F194" s="2">
        <f>COUNTIFS(incidents!$Z:$Z,$B194,incidents!$L:$L,F$193)</f>
        <v>5</v>
      </c>
      <c r="G194" s="1">
        <f>SUM(C194:F194)</f>
        <v>7</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54</v>
      </c>
      <c r="C195" s="2">
        <f>COUNTIFS(incidents!$Z:$Z,$B195,incidents!$L:$L,C$193)</f>
        <v>3</v>
      </c>
      <c r="D195" s="2">
        <f>COUNTIFS(incidents!$Z:$Z,$B195,incidents!$L:$L,D$193)</f>
        <v>0</v>
      </c>
      <c r="E195" s="2">
        <f>COUNTIFS(incidents!$Z:$Z,$B195,incidents!$L:$L,E$193)</f>
        <v>8</v>
      </c>
      <c r="F195" s="2">
        <f>COUNTIFS(incidents!$Z:$Z,$B195,incidents!$L:$L,F$193)</f>
        <v>10</v>
      </c>
      <c r="G195" s="1">
        <f>SUM(C195:F195)</f>
        <v>21</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47</v>
      </c>
      <c r="C196" s="2">
        <f>COUNTIFS(incidents!$Z:$Z,$B196,incidents!$L:$L,C$193)</f>
        <v>3</v>
      </c>
      <c r="D196" s="2">
        <f>COUNTIFS(incidents!$Z:$Z,$B196,incidents!$L:$L,D$193)</f>
        <v>0</v>
      </c>
      <c r="E196" s="2">
        <f>COUNTIFS(incidents!$Z:$Z,$B196,incidents!$L:$L,E$193)</f>
        <v>3</v>
      </c>
      <c r="F196" s="2">
        <f>COUNTIFS(incidents!$Z:$Z,$B196,incidents!$L:$L,F$193)</f>
        <v>1</v>
      </c>
      <c r="G196" s="1">
        <f>SUM(C196:F196)</f>
        <v>7</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439</v>
      </c>
      <c r="C197" s="1">
        <f>SUM(C194:C196)</f>
        <v>6</v>
      </c>
      <c r="D197" s="1">
        <f>SUM(D194:D196)</f>
        <v>0</v>
      </c>
      <c r="E197" s="1">
        <f>SUM(E194:E196)</f>
        <v>13</v>
      </c>
      <c r="F197" s="1">
        <f>SUM(F194:F196)</f>
        <v>16</v>
      </c>
      <c r="G197" s="20">
        <f>SUM(G194:G196)</f>
        <v>35</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467</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1" t="s">
        <v>447</v>
      </c>
      <c r="C200" s="21"/>
      <c r="D200" s="21"/>
      <c r="E200" s="21"/>
      <c r="F200" s="21"/>
      <c r="G200" s="21"/>
      <c r="H200" s="21"/>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3" t="s">
        <v>28</v>
      </c>
      <c r="C201" s="23" t="s">
        <v>13</v>
      </c>
      <c r="D201" s="23"/>
      <c r="E201" s="23"/>
      <c r="F201" s="23"/>
      <c r="G201" s="23"/>
      <c r="H201" s="23"/>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3"/>
      <c r="C202" s="19" t="s">
        <v>39</v>
      </c>
      <c r="D202" s="19" t="s">
        <v>50</v>
      </c>
      <c r="E202" s="19" t="s">
        <v>85</v>
      </c>
      <c r="F202" s="19" t="s">
        <v>69</v>
      </c>
      <c r="G202" s="19" t="s">
        <v>44</v>
      </c>
      <c r="H202" s="19" t="s">
        <v>439</v>
      </c>
      <c r="K202" s="2"/>
      <c r="L202" s="2"/>
      <c r="M202" s="2"/>
      <c r="N202" s="2"/>
      <c r="O202" s="2"/>
      <c r="P202" s="2"/>
      <c r="Q202" s="2"/>
      <c r="R202" s="2"/>
      <c r="S202" s="2"/>
      <c r="T202" s="2"/>
      <c r="U202" s="2"/>
      <c r="V202" s="2"/>
      <c r="W202" s="2"/>
      <c r="X202" s="2"/>
      <c r="Y202" s="2"/>
      <c r="Z202" s="2"/>
      <c r="AA202" s="2"/>
    </row>
    <row r="203" spans="2:27" ht="16.5" customHeight="1" x14ac:dyDescent="0.25">
      <c r="B203" s="19" t="s">
        <v>58</v>
      </c>
      <c r="C203" s="2">
        <f>COUNTIFS(incidents!$Z:$Z,$B203,incidents!$J:$J,C$202)</f>
        <v>5</v>
      </c>
      <c r="D203" s="2">
        <f>COUNTIFS(incidents!$Z:$Z,$B203,incidents!$J:$J,D$202)</f>
        <v>1</v>
      </c>
      <c r="E203" s="2">
        <f>COUNTIFS(incidents!$Z:$Z,$B203,incidents!$J:$J,E$202)</f>
        <v>0</v>
      </c>
      <c r="F203" s="2">
        <f>COUNTIFS(incidents!$Z:$Z,$B203,incidents!$J:$J,F$202)</f>
        <v>0</v>
      </c>
      <c r="G203" s="2">
        <f>COUNTIFS(incidents!$Z:$Z,$B203,incidents!$J:$J,G$202)</f>
        <v>1</v>
      </c>
      <c r="H203" s="1">
        <f>SUM(C203:G203)</f>
        <v>7</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54</v>
      </c>
      <c r="C204" s="2">
        <f>COUNTIFS(incidents!$Z:$Z,$B204,incidents!$J:$J,C$202)</f>
        <v>12</v>
      </c>
      <c r="D204" s="2">
        <f>COUNTIFS(incidents!$Z:$Z,$B204,incidents!$J:$J,D$202)</f>
        <v>7</v>
      </c>
      <c r="E204" s="2">
        <f>COUNTIFS(incidents!$Z:$Z,$B204,incidents!$J:$J,E$202)</f>
        <v>1</v>
      </c>
      <c r="F204" s="2">
        <f>COUNTIFS(incidents!$Z:$Z,$B204,incidents!$J:$J,F$202)</f>
        <v>0</v>
      </c>
      <c r="G204" s="2">
        <f>COUNTIFS(incidents!$Z:$Z,$B204,incidents!$J:$J,G$202)</f>
        <v>1</v>
      </c>
      <c r="H204" s="1">
        <f>SUM(C204:G204)</f>
        <v>21</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47</v>
      </c>
      <c r="C205" s="2">
        <f>COUNTIFS(incidents!$Z:$Z,$B205,incidents!$J:$J,C$202)</f>
        <v>5</v>
      </c>
      <c r="D205" s="2">
        <f>COUNTIFS(incidents!$Z:$Z,$B205,incidents!$J:$J,D$202)</f>
        <v>1</v>
      </c>
      <c r="E205" s="2">
        <f>COUNTIFS(incidents!$Z:$Z,$B205,incidents!$J:$J,E$202)</f>
        <v>0</v>
      </c>
      <c r="F205" s="2">
        <f>COUNTIFS(incidents!$Z:$Z,$B205,incidents!$J:$J,F$202)</f>
        <v>0</v>
      </c>
      <c r="G205" s="2">
        <f>COUNTIFS(incidents!$Z:$Z,$B205,incidents!$J:$J,G$202)</f>
        <v>1</v>
      </c>
      <c r="H205" s="1">
        <f>SUM(C205:G205)</f>
        <v>7</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439</v>
      </c>
      <c r="C206" s="1">
        <f t="shared" ref="C206:H206" si="20">SUM(C203:C205)</f>
        <v>22</v>
      </c>
      <c r="D206" s="1">
        <f t="shared" si="20"/>
        <v>9</v>
      </c>
      <c r="E206" s="1">
        <f t="shared" si="20"/>
        <v>1</v>
      </c>
      <c r="F206" s="1">
        <f t="shared" si="20"/>
        <v>0</v>
      </c>
      <c r="G206" s="1">
        <f t="shared" si="20"/>
        <v>3</v>
      </c>
      <c r="H206" s="20">
        <f t="shared" si="20"/>
        <v>35</v>
      </c>
      <c r="I206" s="2"/>
      <c r="J206" s="2"/>
      <c r="K206" s="2"/>
      <c r="L206" s="2"/>
      <c r="M206" s="2"/>
      <c r="N206" s="2"/>
      <c r="O206" s="2"/>
      <c r="P206" s="2"/>
      <c r="Q206" s="2"/>
      <c r="R206" s="2"/>
      <c r="S206" s="2"/>
      <c r="T206" s="2"/>
      <c r="U206" s="2"/>
      <c r="V206" s="2"/>
      <c r="W206" s="2"/>
      <c r="X206" s="2"/>
      <c r="Y206" s="2"/>
      <c r="Z206" s="2"/>
      <c r="AA206" s="2"/>
    </row>
  </sheetData>
  <mergeCells count="80">
    <mergeCell ref="B192:B193"/>
    <mergeCell ref="C192:G192"/>
    <mergeCell ref="B199:H199"/>
    <mergeCell ref="B200:H200"/>
    <mergeCell ref="B201:B202"/>
    <mergeCell ref="C201:H201"/>
    <mergeCell ref="B182:H182"/>
    <mergeCell ref="B183:B184"/>
    <mergeCell ref="C183:H183"/>
    <mergeCell ref="B190:G190"/>
    <mergeCell ref="B191:G191"/>
    <mergeCell ref="B169:H169"/>
    <mergeCell ref="B170:B171"/>
    <mergeCell ref="C170:H170"/>
    <mergeCell ref="B181:H181"/>
    <mergeCell ref="B153:B154"/>
    <mergeCell ref="C153:F153"/>
    <mergeCell ref="B160:H160"/>
    <mergeCell ref="B161:H161"/>
    <mergeCell ref="B162:B163"/>
    <mergeCell ref="C162:H162"/>
    <mergeCell ref="B168:H168"/>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87:I87"/>
    <mergeCell ref="B69:B70"/>
    <mergeCell ref="C69:G69"/>
    <mergeCell ref="B79:I79"/>
    <mergeCell ref="B80:I80"/>
    <mergeCell ref="B81:B82"/>
    <mergeCell ref="B88:I88"/>
    <mergeCell ref="B89:B90"/>
    <mergeCell ref="C89:I89"/>
    <mergeCell ref="B140:B141"/>
    <mergeCell ref="C140:F140"/>
    <mergeCell ref="B100:H100"/>
    <mergeCell ref="B101:H101"/>
    <mergeCell ref="B102:B103"/>
    <mergeCell ref="C102:H102"/>
    <mergeCell ref="B42:G42"/>
    <mergeCell ref="B43:G43"/>
    <mergeCell ref="B44:B45"/>
    <mergeCell ref="C44:G44"/>
    <mergeCell ref="B55:H55"/>
    <mergeCell ref="C81:I81"/>
    <mergeCell ref="B56:H56"/>
    <mergeCell ref="B57:B58"/>
    <mergeCell ref="C57:H57"/>
    <mergeCell ref="B67:G67"/>
    <mergeCell ref="B68:G68"/>
    <mergeCell ref="B16:B17"/>
    <mergeCell ref="C16:G16"/>
    <mergeCell ref="B27:I27"/>
    <mergeCell ref="B28:B29"/>
    <mergeCell ref="C28:I28"/>
    <mergeCell ref="B34:G34"/>
    <mergeCell ref="B35:G35"/>
    <mergeCell ref="B36:B37"/>
    <mergeCell ref="C36:G36"/>
    <mergeCell ref="B26:I26"/>
    <mergeCell ref="B15:G15"/>
    <mergeCell ref="B2:H2"/>
    <mergeCell ref="B3:H3"/>
    <mergeCell ref="B4:B5"/>
    <mergeCell ref="C4:H4"/>
    <mergeCell ref="B14:G14"/>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2025-05-05T07:40:53Z</dcterms:modified>
  <dc:language>ar-EG</dc:language>
</cp:coreProperties>
</file>