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atif\Downloads\2025 01 12 القبض على خلفية الميول الجنسية 2016\data\"/>
    </mc:Choice>
  </mc:AlternateContent>
  <xr:revisionPtr revIDLastSave="0" documentId="13_ncr:1_{A7F36E49-8D79-49B0-931E-DFF08230DFD0}" xr6:coauthVersionLast="47" xr6:coauthVersionMax="47" xr10:uidLastSave="{00000000-0000-0000-0000-000000000000}"/>
  <bookViews>
    <workbookView xWindow="12710" yWindow="0" windowWidth="12980" windowHeight="13770" tabRatio="500" xr2:uid="{00000000-000D-0000-FFFF-FFFF00000000}"/>
  </bookViews>
  <sheets>
    <sheet name="incidents" sheetId="1" r:id="rId1"/>
    <sheet name="cases" sheetId="2" r:id="rId2"/>
    <sheet name="STATS" sheetId="3" r:id="rId3"/>
  </sheets>
  <definedNames>
    <definedName name="_xlnm._FilterDatabase" localSheetId="1">cases!$A$2:$AK$99</definedName>
    <definedName name="_xlnm._FilterDatabase" localSheetId="0" hidden="1">incidents!$A$2:$AH$60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205" i="3" l="1"/>
  <c r="F205" i="3"/>
  <c r="E205" i="3"/>
  <c r="D205" i="3"/>
  <c r="C205" i="3"/>
  <c r="G204" i="3"/>
  <c r="F204" i="3"/>
  <c r="E204" i="3"/>
  <c r="D204" i="3"/>
  <c r="C204" i="3"/>
  <c r="G203" i="3"/>
  <c r="F203" i="3"/>
  <c r="E203" i="3"/>
  <c r="D203" i="3"/>
  <c r="C203" i="3"/>
  <c r="F196" i="3"/>
  <c r="E196" i="3"/>
  <c r="D196" i="3"/>
  <c r="C196" i="3"/>
  <c r="F195" i="3"/>
  <c r="E195" i="3"/>
  <c r="D195" i="3"/>
  <c r="C195" i="3"/>
  <c r="F194" i="3"/>
  <c r="E194" i="3"/>
  <c r="D194" i="3"/>
  <c r="C194" i="3"/>
  <c r="G187" i="3"/>
  <c r="F187" i="3"/>
  <c r="E187" i="3"/>
  <c r="D187" i="3"/>
  <c r="C187" i="3"/>
  <c r="G186" i="3"/>
  <c r="F186" i="3"/>
  <c r="E186" i="3"/>
  <c r="D186" i="3"/>
  <c r="C186" i="3"/>
  <c r="G185" i="3"/>
  <c r="F185" i="3"/>
  <c r="E185" i="3"/>
  <c r="D185" i="3"/>
  <c r="C185" i="3"/>
  <c r="G178" i="3"/>
  <c r="F178" i="3"/>
  <c r="E178" i="3"/>
  <c r="D178" i="3"/>
  <c r="C178" i="3"/>
  <c r="G177" i="3"/>
  <c r="F177" i="3"/>
  <c r="E177" i="3"/>
  <c r="D177" i="3"/>
  <c r="C177" i="3"/>
  <c r="G176" i="3"/>
  <c r="F176" i="3"/>
  <c r="E176" i="3"/>
  <c r="D176" i="3"/>
  <c r="C176" i="3"/>
  <c r="G175" i="3"/>
  <c r="F175" i="3"/>
  <c r="E175" i="3"/>
  <c r="D175" i="3"/>
  <c r="C175" i="3"/>
  <c r="G174" i="3"/>
  <c r="F174" i="3"/>
  <c r="E174" i="3"/>
  <c r="D174" i="3"/>
  <c r="C174" i="3"/>
  <c r="G173" i="3"/>
  <c r="F173" i="3"/>
  <c r="E173" i="3"/>
  <c r="D173" i="3"/>
  <c r="C173" i="3"/>
  <c r="G172" i="3"/>
  <c r="F172" i="3"/>
  <c r="E172" i="3"/>
  <c r="D172" i="3"/>
  <c r="C172" i="3"/>
  <c r="G165" i="3"/>
  <c r="F165" i="3"/>
  <c r="E165" i="3"/>
  <c r="D165" i="3"/>
  <c r="C165" i="3"/>
  <c r="G164" i="3"/>
  <c r="F164" i="3"/>
  <c r="E164" i="3"/>
  <c r="D164" i="3"/>
  <c r="C164" i="3"/>
  <c r="E157" i="3"/>
  <c r="D157" i="3"/>
  <c r="C157" i="3"/>
  <c r="E156" i="3"/>
  <c r="D156" i="3"/>
  <c r="C156" i="3"/>
  <c r="E155" i="3"/>
  <c r="D155" i="3"/>
  <c r="C155" i="3"/>
  <c r="E148" i="3"/>
  <c r="D148" i="3"/>
  <c r="C148" i="3"/>
  <c r="E147" i="3"/>
  <c r="D147" i="3"/>
  <c r="C147" i="3"/>
  <c r="E146" i="3"/>
  <c r="D146" i="3"/>
  <c r="C146" i="3"/>
  <c r="E145" i="3"/>
  <c r="D145" i="3"/>
  <c r="C145" i="3"/>
  <c r="E144" i="3"/>
  <c r="D144" i="3"/>
  <c r="C144" i="3"/>
  <c r="E143" i="3"/>
  <c r="D143" i="3"/>
  <c r="C143" i="3"/>
  <c r="E142" i="3"/>
  <c r="D142" i="3"/>
  <c r="C142" i="3"/>
  <c r="E135" i="3"/>
  <c r="D135" i="3"/>
  <c r="C135" i="3"/>
  <c r="E134" i="3"/>
  <c r="D134" i="3"/>
  <c r="C134" i="3"/>
  <c r="G127" i="3"/>
  <c r="F127" i="3"/>
  <c r="E127" i="3"/>
  <c r="D127" i="3"/>
  <c r="C127" i="3"/>
  <c r="G126" i="3"/>
  <c r="F126" i="3"/>
  <c r="E126" i="3"/>
  <c r="D126" i="3"/>
  <c r="C126" i="3"/>
  <c r="G125" i="3"/>
  <c r="F125" i="3"/>
  <c r="E125" i="3"/>
  <c r="D125" i="3"/>
  <c r="C125" i="3"/>
  <c r="G118" i="3"/>
  <c r="F118" i="3"/>
  <c r="E118" i="3"/>
  <c r="D118" i="3"/>
  <c r="C118" i="3"/>
  <c r="G117" i="3"/>
  <c r="F117" i="3"/>
  <c r="E117" i="3"/>
  <c r="D117" i="3"/>
  <c r="C117" i="3"/>
  <c r="G116" i="3"/>
  <c r="F116" i="3"/>
  <c r="E116" i="3"/>
  <c r="D116" i="3"/>
  <c r="C116" i="3"/>
  <c r="G115" i="3"/>
  <c r="F115" i="3"/>
  <c r="E115" i="3"/>
  <c r="D115" i="3"/>
  <c r="C115" i="3"/>
  <c r="G114" i="3"/>
  <c r="F114" i="3"/>
  <c r="E114" i="3"/>
  <c r="D114" i="3"/>
  <c r="C114" i="3"/>
  <c r="G113" i="3"/>
  <c r="F113" i="3"/>
  <c r="E113" i="3"/>
  <c r="D113" i="3"/>
  <c r="C113" i="3"/>
  <c r="G112" i="3"/>
  <c r="F112" i="3"/>
  <c r="E112" i="3"/>
  <c r="D112" i="3"/>
  <c r="C112" i="3"/>
  <c r="G105" i="3"/>
  <c r="F105" i="3"/>
  <c r="E105" i="3"/>
  <c r="D105" i="3"/>
  <c r="C105" i="3"/>
  <c r="G104" i="3"/>
  <c r="F104" i="3"/>
  <c r="E104" i="3"/>
  <c r="D104" i="3"/>
  <c r="C104" i="3"/>
  <c r="H97" i="3"/>
  <c r="G97" i="3"/>
  <c r="F97" i="3"/>
  <c r="E97" i="3"/>
  <c r="D97" i="3"/>
  <c r="C97" i="3"/>
  <c r="H96" i="3"/>
  <c r="G96" i="3"/>
  <c r="F96" i="3"/>
  <c r="E96" i="3"/>
  <c r="D96" i="3"/>
  <c r="C96" i="3"/>
  <c r="H95" i="3"/>
  <c r="G95" i="3"/>
  <c r="F95" i="3"/>
  <c r="E95" i="3"/>
  <c r="D95" i="3"/>
  <c r="C95" i="3"/>
  <c r="H94" i="3"/>
  <c r="G94" i="3"/>
  <c r="F94" i="3"/>
  <c r="E94" i="3"/>
  <c r="D94" i="3"/>
  <c r="C94" i="3"/>
  <c r="H93" i="3"/>
  <c r="G93" i="3"/>
  <c r="F93" i="3"/>
  <c r="E93" i="3"/>
  <c r="D93" i="3"/>
  <c r="C93" i="3"/>
  <c r="H92" i="3"/>
  <c r="G92" i="3"/>
  <c r="F92" i="3"/>
  <c r="E92" i="3"/>
  <c r="D92" i="3"/>
  <c r="C92" i="3"/>
  <c r="H91" i="3"/>
  <c r="G91" i="3"/>
  <c r="F91" i="3"/>
  <c r="E91" i="3"/>
  <c r="D91" i="3"/>
  <c r="C91" i="3"/>
  <c r="H84" i="3"/>
  <c r="G84" i="3"/>
  <c r="F84" i="3"/>
  <c r="E84" i="3"/>
  <c r="D84" i="3"/>
  <c r="C84" i="3"/>
  <c r="H83" i="3"/>
  <c r="G83" i="3"/>
  <c r="F83" i="3"/>
  <c r="E83" i="3"/>
  <c r="D83" i="3"/>
  <c r="C83" i="3"/>
  <c r="F76" i="3"/>
  <c r="E76" i="3"/>
  <c r="D76" i="3"/>
  <c r="C76" i="3"/>
  <c r="F75" i="3"/>
  <c r="E75" i="3"/>
  <c r="D75" i="3"/>
  <c r="C75" i="3"/>
  <c r="F74" i="3"/>
  <c r="E74" i="3"/>
  <c r="D74" i="3"/>
  <c r="C74" i="3"/>
  <c r="F73" i="3"/>
  <c r="E73" i="3"/>
  <c r="D73" i="3"/>
  <c r="C73" i="3"/>
  <c r="F72" i="3"/>
  <c r="E72" i="3"/>
  <c r="D72" i="3"/>
  <c r="C72" i="3"/>
  <c r="F71" i="3"/>
  <c r="E71" i="3"/>
  <c r="D71" i="3"/>
  <c r="C71" i="3"/>
  <c r="G64" i="3"/>
  <c r="F64" i="3"/>
  <c r="E64" i="3"/>
  <c r="D64" i="3"/>
  <c r="C64" i="3"/>
  <c r="G63" i="3"/>
  <c r="F63" i="3"/>
  <c r="E63" i="3"/>
  <c r="D63" i="3"/>
  <c r="C63" i="3"/>
  <c r="G62" i="3"/>
  <c r="F62" i="3"/>
  <c r="E62" i="3"/>
  <c r="D62" i="3"/>
  <c r="C62" i="3"/>
  <c r="G61" i="3"/>
  <c r="F61" i="3"/>
  <c r="E61" i="3"/>
  <c r="D61" i="3"/>
  <c r="C61" i="3"/>
  <c r="G60" i="3"/>
  <c r="F60" i="3"/>
  <c r="E60" i="3"/>
  <c r="D60" i="3"/>
  <c r="C60" i="3"/>
  <c r="G59" i="3"/>
  <c r="F59" i="3"/>
  <c r="E59" i="3"/>
  <c r="D59" i="3"/>
  <c r="C59" i="3"/>
  <c r="F52" i="3"/>
  <c r="E52" i="3"/>
  <c r="D52" i="3"/>
  <c r="C52" i="3"/>
  <c r="F51" i="3"/>
  <c r="E51" i="3"/>
  <c r="D51" i="3"/>
  <c r="C51" i="3"/>
  <c r="F50" i="3"/>
  <c r="E50" i="3"/>
  <c r="D50" i="3"/>
  <c r="C50" i="3"/>
  <c r="F49" i="3"/>
  <c r="E49" i="3"/>
  <c r="D49" i="3"/>
  <c r="C49" i="3"/>
  <c r="F48" i="3"/>
  <c r="E48" i="3"/>
  <c r="D48" i="3"/>
  <c r="C48" i="3"/>
  <c r="F47" i="3"/>
  <c r="E47" i="3"/>
  <c r="D47" i="3"/>
  <c r="C47" i="3"/>
  <c r="F46" i="3"/>
  <c r="E46" i="3"/>
  <c r="D46" i="3"/>
  <c r="C46" i="3"/>
  <c r="F39" i="3"/>
  <c r="E39" i="3"/>
  <c r="D39" i="3"/>
  <c r="C39" i="3"/>
  <c r="F38" i="3"/>
  <c r="E38" i="3"/>
  <c r="D38" i="3"/>
  <c r="C38" i="3"/>
  <c r="H31" i="3"/>
  <c r="G31" i="3"/>
  <c r="F31" i="3"/>
  <c r="E31" i="3"/>
  <c r="D31" i="3"/>
  <c r="C31" i="3"/>
  <c r="H30" i="3"/>
  <c r="G30" i="3"/>
  <c r="F30" i="3"/>
  <c r="E30" i="3"/>
  <c r="D30" i="3"/>
  <c r="C30" i="3"/>
  <c r="F23" i="3"/>
  <c r="E23" i="3"/>
  <c r="D23" i="3"/>
  <c r="C23" i="3"/>
  <c r="F22" i="3"/>
  <c r="E22" i="3"/>
  <c r="D22" i="3"/>
  <c r="C22" i="3"/>
  <c r="F21" i="3"/>
  <c r="E21" i="3"/>
  <c r="D21" i="3"/>
  <c r="C21" i="3"/>
  <c r="F20" i="3"/>
  <c r="E20" i="3"/>
  <c r="D20" i="3"/>
  <c r="C20" i="3"/>
  <c r="F19" i="3"/>
  <c r="E19" i="3"/>
  <c r="D19" i="3"/>
  <c r="C19" i="3"/>
  <c r="F18" i="3"/>
  <c r="E18" i="3"/>
  <c r="D18" i="3"/>
  <c r="C18" i="3"/>
  <c r="G11" i="3"/>
  <c r="F11" i="3"/>
  <c r="E11" i="3"/>
  <c r="D11" i="3"/>
  <c r="C11" i="3"/>
  <c r="G10" i="3"/>
  <c r="F10" i="3"/>
  <c r="E10" i="3"/>
  <c r="D10" i="3"/>
  <c r="C10" i="3"/>
  <c r="G9" i="3"/>
  <c r="F9" i="3"/>
  <c r="E9" i="3"/>
  <c r="D9" i="3"/>
  <c r="C9" i="3"/>
  <c r="G8" i="3"/>
  <c r="F8" i="3"/>
  <c r="E8" i="3"/>
  <c r="D8" i="3"/>
  <c r="C8" i="3"/>
  <c r="G7" i="3"/>
  <c r="F7" i="3"/>
  <c r="E7" i="3"/>
  <c r="D7" i="3"/>
  <c r="C7" i="3"/>
  <c r="G6" i="3"/>
  <c r="F6" i="3"/>
  <c r="E6" i="3"/>
  <c r="D6" i="3"/>
  <c r="C6" i="3"/>
  <c r="C188" i="3" l="1"/>
  <c r="C158" i="3"/>
  <c r="E188" i="3"/>
  <c r="D85" i="3"/>
  <c r="G128" i="3"/>
  <c r="E12" i="3"/>
  <c r="E65" i="3"/>
  <c r="G72" i="3"/>
  <c r="G76" i="3"/>
  <c r="F143" i="3"/>
  <c r="D24" i="3"/>
  <c r="D206" i="3"/>
  <c r="E206" i="3"/>
  <c r="E32" i="3"/>
  <c r="E136" i="3"/>
  <c r="I84" i="3"/>
  <c r="H104" i="3"/>
  <c r="E77" i="3"/>
  <c r="H203" i="3"/>
  <c r="F12" i="3"/>
  <c r="G73" i="3"/>
  <c r="C85" i="3"/>
  <c r="E166" i="3"/>
  <c r="H11" i="3"/>
  <c r="H8" i="3"/>
  <c r="F106" i="3"/>
  <c r="F24" i="3"/>
  <c r="G75" i="3"/>
  <c r="G106" i="3"/>
  <c r="G19" i="3"/>
  <c r="G23" i="3"/>
  <c r="G52" i="3"/>
  <c r="D77" i="3"/>
  <c r="H10" i="3"/>
  <c r="H63" i="3"/>
  <c r="H7" i="3"/>
  <c r="F40" i="3"/>
  <c r="H60" i="3"/>
  <c r="F188" i="3"/>
  <c r="F206" i="3"/>
  <c r="I30" i="3"/>
  <c r="G39" i="3"/>
  <c r="C197" i="3"/>
  <c r="G206" i="3"/>
  <c r="D32" i="3"/>
  <c r="I97" i="3"/>
  <c r="H112" i="3"/>
  <c r="H204" i="3"/>
  <c r="F145" i="3"/>
  <c r="G21" i="3"/>
  <c r="G32" i="3"/>
  <c r="G50" i="3"/>
  <c r="H32" i="3"/>
  <c r="D128" i="3"/>
  <c r="F146" i="3"/>
  <c r="D166" i="3"/>
  <c r="H113" i="3"/>
  <c r="F135" i="3"/>
  <c r="H205" i="3"/>
  <c r="F128" i="3"/>
  <c r="D188" i="3"/>
  <c r="G18" i="3"/>
  <c r="D106" i="3"/>
  <c r="F147" i="3"/>
  <c r="H175" i="3"/>
  <c r="G196" i="3"/>
  <c r="H6" i="3"/>
  <c r="D12" i="3"/>
  <c r="I93" i="3"/>
  <c r="H126" i="3"/>
  <c r="I31" i="3"/>
  <c r="G46" i="3"/>
  <c r="E149" i="3"/>
  <c r="F148" i="3"/>
  <c r="E179" i="3"/>
  <c r="H64" i="3"/>
  <c r="E98" i="3"/>
  <c r="E106" i="3"/>
  <c r="F179" i="3"/>
  <c r="F32" i="3"/>
  <c r="E53" i="3"/>
  <c r="H61" i="3"/>
  <c r="I94" i="3"/>
  <c r="H127" i="3"/>
  <c r="G179" i="3"/>
  <c r="H176" i="3"/>
  <c r="E24" i="3"/>
  <c r="G74" i="3"/>
  <c r="G98" i="3"/>
  <c r="H118" i="3"/>
  <c r="H173" i="3"/>
  <c r="F85" i="3"/>
  <c r="H115" i="3"/>
  <c r="E128" i="3"/>
  <c r="F144" i="3"/>
  <c r="D158" i="3"/>
  <c r="H164" i="3"/>
  <c r="C32" i="3"/>
  <c r="G47" i="3"/>
  <c r="G51" i="3"/>
  <c r="G85" i="3"/>
  <c r="I92" i="3"/>
  <c r="E158" i="3"/>
  <c r="G188" i="3"/>
  <c r="G20" i="3"/>
  <c r="C77" i="3"/>
  <c r="H85" i="3"/>
  <c r="D98" i="3"/>
  <c r="H98" i="3"/>
  <c r="D119" i="3"/>
  <c r="F156" i="3"/>
  <c r="H186" i="3"/>
  <c r="G38" i="3"/>
  <c r="F53" i="3"/>
  <c r="H62" i="3"/>
  <c r="E119" i="3"/>
  <c r="F166" i="3"/>
  <c r="H177" i="3"/>
  <c r="E197" i="3"/>
  <c r="D40" i="3"/>
  <c r="G48" i="3"/>
  <c r="H59" i="3"/>
  <c r="F98" i="3"/>
  <c r="H125" i="3"/>
  <c r="C136" i="3"/>
  <c r="G166" i="3"/>
  <c r="H174" i="3"/>
  <c r="F197" i="3"/>
  <c r="D65" i="3"/>
  <c r="F77" i="3"/>
  <c r="E85" i="3"/>
  <c r="I95" i="3"/>
  <c r="G119" i="3"/>
  <c r="H116" i="3"/>
  <c r="D136" i="3"/>
  <c r="F157" i="3"/>
  <c r="H165" i="3"/>
  <c r="G195" i="3"/>
  <c r="D197" i="3"/>
  <c r="F65" i="3"/>
  <c r="H187" i="3"/>
  <c r="H9" i="3"/>
  <c r="G12" i="3"/>
  <c r="G65" i="3"/>
  <c r="H178" i="3"/>
  <c r="E40" i="3"/>
  <c r="D53" i="3"/>
  <c r="I96" i="3"/>
  <c r="F119" i="3"/>
  <c r="C12" i="3"/>
  <c r="H117" i="3"/>
  <c r="C149" i="3"/>
  <c r="C179" i="3"/>
  <c r="G22" i="3"/>
  <c r="C98" i="3"/>
  <c r="H105" i="3"/>
  <c r="H114" i="3"/>
  <c r="D149" i="3"/>
  <c r="D179" i="3"/>
  <c r="G71" i="3"/>
  <c r="C106" i="3"/>
  <c r="C119" i="3"/>
  <c r="C128" i="3"/>
  <c r="G194" i="3"/>
  <c r="C24" i="3"/>
  <c r="F134" i="3"/>
  <c r="H172" i="3"/>
  <c r="H185" i="3"/>
  <c r="I91" i="3"/>
  <c r="C206" i="3"/>
  <c r="C40" i="3"/>
  <c r="G49" i="3"/>
  <c r="C53" i="3"/>
  <c r="I83" i="3"/>
  <c r="F142" i="3"/>
  <c r="F155" i="3"/>
  <c r="C65" i="3"/>
  <c r="C166" i="3"/>
  <c r="I85" i="3" l="1"/>
  <c r="H206" i="3"/>
  <c r="H106" i="3"/>
  <c r="G77" i="3"/>
  <c r="H128" i="3"/>
  <c r="G40" i="3"/>
  <c r="H119" i="3"/>
  <c r="G24" i="3"/>
  <c r="G53" i="3"/>
  <c r="H12" i="3"/>
  <c r="F136" i="3"/>
  <c r="I32" i="3"/>
  <c r="H188" i="3"/>
  <c r="I98" i="3"/>
  <c r="H179" i="3"/>
  <c r="G197" i="3"/>
  <c r="H65" i="3"/>
  <c r="F158" i="3"/>
  <c r="F149" i="3"/>
  <c r="H166" i="3"/>
</calcChain>
</file>

<file path=xl/sharedStrings.xml><?xml version="1.0" encoding="utf-8"?>
<sst xmlns="http://schemas.openxmlformats.org/spreadsheetml/2006/main" count="4656" uniqueCount="641">
  <si>
    <t>بيانات الواقعة</t>
  </si>
  <si>
    <t>البيانات الشخصية للمتهم</t>
  </si>
  <si>
    <t>اﻹجراءات الجنائية</t>
  </si>
  <si>
    <t>المصادر</t>
  </si>
  <si>
    <t>رقم الواقعة</t>
  </si>
  <si>
    <t>فهرسة للواقعة</t>
  </si>
  <si>
    <t>السنة</t>
  </si>
  <si>
    <t>التاريخ</t>
  </si>
  <si>
    <t>اﻹقليم</t>
  </si>
  <si>
    <t>المحافظة</t>
  </si>
  <si>
    <t>الدائرة</t>
  </si>
  <si>
    <t>المنطقة (كما ذكر بالمصدر)</t>
  </si>
  <si>
    <t>مكان الواقعة</t>
  </si>
  <si>
    <t>تصنيف مكان الواقعة</t>
  </si>
  <si>
    <t>نوع الواقعة (كما ذكر بالمصدر)</t>
  </si>
  <si>
    <t>تصنيف نوع الواقعة</t>
  </si>
  <si>
    <t>نوع التحرك اﻷمني</t>
  </si>
  <si>
    <t>اجمالي عدد المتهمين</t>
  </si>
  <si>
    <t>تصنيف عدد المتهمين</t>
  </si>
  <si>
    <t>المضبوطات كما ذكرت في المصدر</t>
  </si>
  <si>
    <t>تصنيف المضبوطات</t>
  </si>
  <si>
    <t>رقم المحضر/ القضية</t>
  </si>
  <si>
    <t>رد فعل المتهم</t>
  </si>
  <si>
    <t>الاجراء الاساسي امام النيابة</t>
  </si>
  <si>
    <t>الحكم القضائي كما ذكر بالخبر</t>
  </si>
  <si>
    <t>تصنيف الحكم القضائي</t>
  </si>
  <si>
    <t>اخر جهة رسمية تولت التحقيق</t>
  </si>
  <si>
    <t>ملاحظات</t>
  </si>
  <si>
    <t>تقييم تغطية المصدر لبيانات الواقعة</t>
  </si>
  <si>
    <t>نص الخبر</t>
  </si>
  <si>
    <t>المصدر 1</t>
  </si>
  <si>
    <t>المصدر 2</t>
  </si>
  <si>
    <t>المصدر 3</t>
  </si>
  <si>
    <t>المصدر 5</t>
  </si>
  <si>
    <t>المصدر 6</t>
  </si>
  <si>
    <t>المصدر 7</t>
  </si>
  <si>
    <t>اﻹسكندرية</t>
  </si>
  <si>
    <t>الإسكندرية</t>
  </si>
  <si>
    <t>شقة</t>
  </si>
  <si>
    <t>ممتلكات خاصة بالمتهم</t>
  </si>
  <si>
    <t>ممارسة الشذوذ</t>
  </si>
  <si>
    <t>ممارسة الفجور</t>
  </si>
  <si>
    <t>ضبط بناءا على بلاغ</t>
  </si>
  <si>
    <t>جماعي</t>
  </si>
  <si>
    <t>لم يتم التوصل إليه</t>
  </si>
  <si>
    <t>حبس احتياطي</t>
  </si>
  <si>
    <t>النيابة</t>
  </si>
  <si>
    <t>جيد</t>
  </si>
  <si>
    <t>القاهرة الكبرى</t>
  </si>
  <si>
    <t>القاهرة</t>
  </si>
  <si>
    <t>المرج</t>
  </si>
  <si>
    <t>ممتلكات خاصة بالغير</t>
  </si>
  <si>
    <t>ممارسة الفجور بمقابل مادي</t>
  </si>
  <si>
    <t>بناء على معلومات</t>
  </si>
  <si>
    <t>جنسية</t>
  </si>
  <si>
    <t>متوسط</t>
  </si>
  <si>
    <t>الجيزة</t>
  </si>
  <si>
    <t>أخرى</t>
  </si>
  <si>
    <t>اﻹعتراف بما هو منسوب إليه</t>
  </si>
  <si>
    <t>مقبول</t>
  </si>
  <si>
    <t>جنوب الصعيد</t>
  </si>
  <si>
    <t>البحر الأحمر</t>
  </si>
  <si>
    <t>الغردقة</t>
  </si>
  <si>
    <t>الحبس سنة مع الشغل</t>
  </si>
  <si>
    <t>الحكم بالسجن</t>
  </si>
  <si>
    <t>المحكمة</t>
  </si>
  <si>
    <t>شقة سكنية</t>
  </si>
  <si>
    <t>مدينة نصر أول</t>
  </si>
  <si>
    <t>مدينة نصر</t>
  </si>
  <si>
    <t>بناء على دورية أمنية</t>
  </si>
  <si>
    <t>القناة</t>
  </si>
  <si>
    <t>ممتلكات عامة</t>
  </si>
  <si>
    <t>فردي</t>
  </si>
  <si>
    <t>النزهة</t>
  </si>
  <si>
    <t>التحريض على الفجور</t>
  </si>
  <si>
    <t>متابعة أمنية إلكترونية</t>
  </si>
  <si>
    <t>مضُبوطات متنوعة</t>
  </si>
  <si>
    <t>مدينة نصر ثان</t>
  </si>
  <si>
    <t xml:space="preserve">(-0-لم يتم التوصل إليه-مصري-) (-0-لم يتم التوصل إليه-مصري-) </t>
  </si>
  <si>
    <t>العجوزة</t>
  </si>
  <si>
    <t>(-0-لم يتم التوصل إليه-مصري-)</t>
  </si>
  <si>
    <t>قصر النيل</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</si>
  <si>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</si>
  <si>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الدقي</t>
  </si>
  <si>
    <t>فندق</t>
  </si>
  <si>
    <t>أكتوبر أول</t>
  </si>
  <si>
    <t>اكتوبر</t>
  </si>
  <si>
    <t>شقة المتهم</t>
  </si>
  <si>
    <t>الكترونية</t>
  </si>
  <si>
    <t>تسهيل ممارسة الفجور</t>
  </si>
  <si>
    <t>الطريق العام</t>
  </si>
  <si>
    <t>الحكم بالبراءة</t>
  </si>
  <si>
    <t>المنتزه ثان</t>
  </si>
  <si>
    <t>منزل المتهم</t>
  </si>
  <si>
    <t>(-0-بدون عمل-مصري-)</t>
  </si>
  <si>
    <t>الهرم</t>
  </si>
  <si>
    <t>الدلتا</t>
  </si>
  <si>
    <t>إنكار ما هو منسوب إليه</t>
  </si>
  <si>
    <t>بولاق أبو العلا</t>
  </si>
  <si>
    <t>وسط القاهرة</t>
  </si>
  <si>
    <t>شقة مفروشة</t>
  </si>
  <si>
    <t>المهندسين</t>
  </si>
  <si>
    <t>سيدي جابر</t>
  </si>
  <si>
    <t>عابدين</t>
  </si>
  <si>
    <t xml:space="preserve">(-0-لم يتم التوصل إليه-مصري-) (-0-لم يتم التوصل إليه-مصري-) (-0-لم يتم التوصل إليه-مصري-) </t>
  </si>
  <si>
    <t>(-0-موظف-مصري-)</t>
  </si>
  <si>
    <t>2016-1</t>
  </si>
  <si>
    <t>إدارة صفحة على موقع التواصل الاجتماعي فيس بوك، للتحريض على ممارسة الشذوذ الجنسي، مقابل مبالغ مالية</t>
  </si>
  <si>
    <t>(-0-محامي-مصري-)</t>
  </si>
  <si>
    <t>حبس محامٍ 4 أيام لاتهامه ب«إدارة شبكة شواذ» بالمهندسين
محمد القماشنشر في المصري اليوم يوم 17 - 01 - 2016
قررت نيابة العجوزة بالجيزة، الأحد، حبس محامٍ، 4 أيام على ذمة التحقيق، بتهمة «إدارة صفحة على موقع التواصل الاجتماعي فيس بوك، للتحريض على ممارسة الشذوذ الجنسي، مقابل مبالغ مالية».
وضبطت مباحث شرطة الآداب المتهم، مرتديًا قميص نوم، وباروكة «حريمي»، داخل إحدى الشقق السكنية بشارع شهاب في منطقة المهندسين، وبفحص هاتفه المحمول تبينّ احتوائه على رسائل «واتس آب» للاتفاق مع راغبي ممارسة الشذوذ.
وأصدرت النيابة قرارها المتقدم، عقب إخطارها نقابة المحامين، ووجهت للمتهم ارتكاب جرائم «إدارة مسكن لممارسة الفجور، وممارسة الشذوذ، والتحريض عليه عبر شبكة الإنترنت».</t>
  </si>
  <si>
    <t>https://www.masress.com/almasryalyoum/3875896</t>
  </si>
  <si>
    <t>https://www.masress.com/elbalad/1927859</t>
  </si>
  <si>
    <t>https://www.masress.com/albawabh/1727930</t>
  </si>
  <si>
    <t>2016-2</t>
  </si>
  <si>
    <t>اعلن عن نفسه لممارسة الجنس كأنثى وتحت مسمى أنثى</t>
  </si>
  <si>
    <t>(-0-صيدلي-فلسطيني-)</t>
  </si>
  <si>
    <t>مباحث الآداب تضبط 7 ساقطات وشاذين بالمهندسين
الثلاثاء، 26 يناير 2016 02:43 م
مباحث الآداب تضبط 7 ساقطات وشاذين بالمهندسين
شبكة دعارة - أرشيفية
كتب محمد إبراهيم
مشاركة
Share on facebook 
Share on twitter 
Share on facebook
اضف تعليقاً واقرأ تعليقات القراء
شنت الإدارة العامة لمباحث الآداب، برئاسة اللواء أمجد شافعى،حملة على الشقق المفروشة وتمكنت من ضبط 7 ساقطات أثناء ممارستهن الدعارة مع راغبى المتعة بمقابل مادى بالمهندسين، كما ضبطت اثنين من الشواذ جنسيا بينهم فلسطينى.
قام النشاط الداخلى بالإدارة بقيادة اللواء محمد زكاء، بتتبع ومراقبة الشقق المفروشة وبعض الصفحات الإباحية على الإنترنت وموقع "فيس بوك"، والمدون بها إعلانات لممارسة الجنس الحرام، وأسفر الفحص والتحرى الذى أعده العقيد إبراهيم الطويل، أن هناك مجموعة صفحات على موقع "فيس بوك" تحت مسميات مختلفة وتخص عددا من الشباب الذكور على هيئة "إناث" معلنين عن أنفسهم لممارسة الشذوذ والفجور بمقابل مادى دون تميز.
وكشف الفحص عن وجود صفحة تحت مسى "شاهيناز"، وتبين أنها تخص رجل يعرض نفسه لممارسة الرذيلة كأنثى مقابل 2500 جنيه، ويتخذ من شقته بـ6 أكتوبر وكرا، وتم ضبطه بعد انتهاء الإجراءات وخروج قوة من رجال النشاط الداخلى بالإدارة، ضمت العقيدين عصام أبو عرب وأحمد طاهر والمقدم حسن النجار ومحمد حلمى ورامز جمال وعمرو مطر وإيهاب توفيق ووليد طراف.
كما تمكن رجال النشاط الداخلى بمباحث الآداب من ضبط دكتور صيدلى فلسطينى الجنسية بعد أن أعلن عن نفسه لممارسة الجنس كـ"أنثى" وحمله مسمى أنثى وتبين أنه يتعاطى هرمونات أنوثة، ومتخذا من إحدى الشقق المفروشة بمدينة نصر وكرا له.
كما تمكنت الإدارة من ضبط ساقطتين أثناء ممارستهما الجنس متلبسين مع تاجر مقابل 1500 جنيه للواحدة داخل شقة بالمهندسين وبحوزتهم خمور وملابس داخلية وخارجية و3 آلاف جنيه وقررت نيابة العجوزة حبسهم 4 أيام.
ونجح رجال النشاط الداخلى بالإدارة من ضبط 3 فتيات أثناء ممارستهن الرذيلة متلبسين مع شابين من دول الخليج مقابل 2000 جنيه للواحدة منهم وتبين من خلال الفحص أن إحدى الفتيات حاصلة على بكالوريوس إعلام وتم التحفظ على مبالغ مالية وخمور وأوقية ذكرية وملابس داخلية وخارجية خاصة المتهمين.
بالإضافة إلى ضبط ساقطتين تمارسان الدعارة شاب خليجى مقابل 1000 جنيه للواحدة وتم التحفظ على المضبوطات.
وبالعرض على اللواء زكريا أبو زينة نائب المدير العام لمباحث الآداب أمر بتحرير المحاضر اللازمة وإحالتهم إلى النيابة المختصة للتحقيق.</t>
  </si>
  <si>
    <t>http://www.youm7.com/2556563</t>
  </si>
  <si>
    <t>https://www.masress.com/albawabh/1739226</t>
  </si>
  <si>
    <t>2016-3</t>
  </si>
  <si>
    <t>زجاجات خمر</t>
  </si>
  <si>
    <t xml:space="preserve">(-0-لم يتم التوصل إليه-مصري-) (-0-لم يتم التوصل إليه-خليجي-) </t>
  </si>
  <si>
    <t>شرطة الآداب تشن حملة مداهمات على «شقق الدعارة» بالقاهرة الثلاثاء 26/يناير/2016 - 03:50 م البوابة نيوز كريم زكريا شنت الإدارة العامة لحماية الآداب العامة، بقيادة اللواء أمجد شافعي، حملة على الشقق المفروشة بمناطق المهندسين ومدينة نصر وقصر النيل، لضبط المرتادين على بعض الشقق المتحري عنها بهذه المناطق. البداية عندما وردت معلومات للواء محمد ذكاء الدين مدير إدارة النشاط الداخلي بالإدارة، من أحد المصادر السرية عن وجود عدد من الشقق بمناطق المهندسين ومدينة نصر وقصر النيل يتم التوجه إليها في الساعات المتأخرة من الليل لممارسة الدعارة. أسفرت التحريات التي قادها العقيد إبراهيم الطويل والعقيد عصام أبو عرب والعقيد أحمد طاهر، عن صحة هذه المعلومات، وتمت مداهمة شقة في حي المهندسن داخلها 3 سيدات أثناء ممارستهم الدعارة مع 2 خليجيين، وتبين أن واحدة منهن حاصلة على بكالوريوس إعلام يقومن بممارسة الدعارة مقابل 2000 جنيه للواحدة، كما ضبط بحوزتهم عدد من زجاجات الخمور وكمية من مخدر الحشيش وملابس داخلية نسائية. وتم ضبط سيدتين في حي المهندسين في محافظة الجيزة أثناء ممارستهم الدعارة مع خليجي مقابل 1000 جنيه للواحدة، وعثر بحوزتهم على كمية من زجاجات الخمر، وكمية من مخدر الحشيش وملابس داخلية نسائية. وفي نطاق دائرة مدينة نصر تم ضبط صيدلي فلسطيني الجنسية، استأجر شقة مفروشة لممارسة الشذوذ والفجور، ودشن صفحة على شبكة الإنترنت لعرض نفسه من خلالها وبالتنسيق مع مباحث الإنترنت تم ضبط المتهم أثناء ممارسته الشذوذ مع أحد المترددين عليه، وعثر بحوزته على ملابس حريمي وأدوات مكياج وزجاجات خمر. وفي نطاق دائرة قصر النيل تم ضبط شاب مصري شاذ قام باستئجار شقة للممارسة الشذوذ والفجور من خلالها مقابل 2500 جنيه، أثناء ممارسته الشذوذ مع شاب خليجي وعثر بحوزته على زجاجات خمر. وعلى الفور، توجهت قوة ضمت كلا من: المقدم محمد حلمي، والمقدم عمرو مطر، والمقدم رامز جمال، والمقدم إيهاب توفيق، والمقدم وليد طراز لضبط أصحاب هذه الشقق، وتم عرضهم على اللواء زكريا أبو زينة الذي أمر بتحويلهم إلى النيابة العامة، والتي أمرت بحبسهم على ذمة التحقيقات</t>
  </si>
  <si>
    <t>albawabhnews.com/1739226</t>
  </si>
  <si>
    <t>2016-4</t>
  </si>
  <si>
    <t>6 أكتوبر</t>
  </si>
  <si>
    <t>انشاء صفحة تحت مسى "شاهيناز"، وتبين أنها تخص رجل يعرض نفسه لممارسة الرذيلة كأنثى مقابل 2500 جنيه</t>
  </si>
  <si>
    <t>2016-5</t>
  </si>
  <si>
    <t>تكوين شبكة لممارسة الجنس الحرام والشذوذ</t>
  </si>
  <si>
    <t>غير محدد</t>
  </si>
  <si>
    <t>(-50-فنان تشكيلي-مصري-)</t>
  </si>
  <si>
    <t>1 – سبق ضبط الفنان التشكيلى فى قضيتين  ممارسة الفجور عام 2001 و 2002
2 – المتهم مصاب بمرض نقص المناعة المكتسب (HIV)
3 – تم القبض على ابنة شقيقة المتهم في نفس الواقعة بتهمة ممارسة الدعارة</t>
  </si>
  <si>
    <t>سقوط فنان تشكيلى يمارس الشذوذ ويسهل دعارة ابنة شقيقته داخل شقة بالمهندسين
الخميس، 28 يناير 2016 04:34 م
سقوط فنان تشكيلى يمارس الشذوذ ويسهل دعارة ابنة شقيقته داخل شقة بالمهندسين
شبكة دعارة - أرشيفية
كتب محمد إبراهيم
مشاركة
Share on facebook 
Share on twitter 
Share on facebook
اضف تعليقاً واقرأ تعليقات القراء
قرر المستشار هادى عزب رئيس نيابة العجوزة، حبس فنان تشكيلى وابنة شقيقته لتكوينهما شبكة لممارسة الجنس الحرام والشذوذ، 4 أيام على ذمة التحقيقات.
وردت معلومات للواء محمد ذكاء مدير النشاط الداخلى بالإدارة العامة لمباحث الأداب، تفيد باتفاق فنان تشكيلى مع راغب متعة على ممارسة الشذوذ الجنسى، وأنه يستقطب فتاة بصحبته لممارسة نفس راغب المتعة الجنس معها، وبالعرض على اللواء أمجد شافعى مساعد الوزير مدير الإدارة العامة لمباحث الآداب، أمر بتشكيل فريق بحث وتحريات، واتخاذ الإجراءات اللازمة، وعلى الفور أسفرت تحريات العقيد إبراهيم الطويل عن صحة المعلومات.
وعقب تقنين الإجراءات، تمكن كل من العقيدين عصام أبو عرب وأحمد طاهر والمقدم حسن النجار ومحمد حلمى ورامز جمال وعمرو مطر وإيهاب توفيق ووليد طراف رجال مباحث الآداب، من ضبط الفنان التشكيلى متلبسا بممارسة الفجور وبصحبته ابنة شقيقته مع راغب متعة داخل شقة بالمهندسين.
وبمواجهتهما اعترفا بما هو منسوب إليهما، وأضاف المتهم الأول أنه يعمل فى مجال الفن التشكيلى وشاذ ومصاب بالإيدز، وأنه اصطحب ابنة شقيقه لممارسة راغب المتعة معها الرذيلة، وقالت الفتاة إنها متزوجة وتمر بظروف مادية صعبة، وأن خالها المتهم عرض عليها ممارسة الجنس الحرام مقابل 1500 جنيه.
وبالكشف الجنائى على المتهمين، تبين أنه سبق ضبط الفنان التشكيلى فى قضية ممارسة الفجور عام 2001، وبالعرض على اللواء زكريا أبو زينة نائب المدير العام للإدارة، كلف بتحرير المحضر اللازم، وإرسال المتهمين للنيابة.</t>
  </si>
  <si>
    <t>http://www.youm7.com/2559850</t>
  </si>
  <si>
    <t>https://www.masress.com/tahrirnews/3374686</t>
  </si>
  <si>
    <t>2016-6</t>
  </si>
  <si>
    <t>ميدان التحرير</t>
  </si>
  <si>
    <t>عرض صوره على التواصل الاجتماعى فيس بوك واتس آب لاستقطاب راغبى ممارسة الجنس</t>
  </si>
  <si>
    <t xml:space="preserve"> هاتف محمول و70 دولارًا.</t>
  </si>
  <si>
    <t>(-21-طبيب-مصري-)</t>
  </si>
  <si>
    <t>حبس طبيب لاتهامه بعرض صوره على "الواتس" لراغبى ممارسة الشذوذ بالتحرير
الإثنين، 01 فبراير 2016 01:50 م
حبس طبيب لاتهامه بعرض صوره على "الواتس" لراغبى ممارسة الشذوذ بالتحرير 
متهمون بممارسة الشذوذ ـصورة أرشيفية
كتب كريم صبحى
مشاركة
Share on facebook 
Share on twitter 
Share on facebook
اضف تعليقاً واقرأ تعليقات القراء
أمرأحمد علاء، وكيل أول نيابة قصر النيل بإشراف المستشار أحمد حنفى رئيس النيابة، بحبس طبيب بشرى 4 أيام بتهمة ممارسة الشذوذ الجنسى.
البداية بورود معلومات وردت لضباط مباحث الآداب، تفيد بقيام دكتور بممارسة الشذوذ الجنسى مع أشخاص داخل شقته فى ميدان التحرير.
تم تشكيل فريق بحث للتحرى عن صحة المعلومات، وتبين من صحتها قيام دكتور بشرى بعرض صوره على التواصل الاجتماعى فيس بوك واتس آب لاستقطاب راغبى ممارسة الجنس.</t>
  </si>
  <si>
    <t>http://www.youm7.com/2565195</t>
  </si>
  <si>
    <t>http://www.youm7.com/2580031</t>
  </si>
  <si>
    <t>http://www.youm7.com/2626337</t>
  </si>
  <si>
    <t>https://www.masress.com/tahrirnews/3384445</t>
  </si>
  <si>
    <t>2016-7</t>
  </si>
  <si>
    <t>أنشأ صفحة على مواقع التواصل الاجتماعى لاستقطاب راغبى ممارسة الفسق والفجور</t>
  </si>
  <si>
    <t>(-0-طالب بكلية الهندسة-مصري-)</t>
  </si>
  <si>
    <t>طالب لـ"النيابة":مارست الشذوذ 20 مرة و"واتس اب" طريقتى لاستقطاب الراغبين
الأحد، 07 فبراير 2016 10:39 م
طالب لـ"النيابة":مارست الشذوذ 20 مرة و"واتس اب" طريقتى لاستقطاب الراغبين
المتهمين الشذوذ - أرشيفية
كتب كريم صبحى
مشاركة
Share on facebook 
Share on twitter 
Share on facebook
اضف تعليقاً واقرأ تعليقات القراء
أمر محمد عرجاوى، وكيل أول نيابة قصر النيل، بحبس طالب بكلية الهندسة 4 أيام على ذمة التحقيق لاتهامه بممارسة الشذوذ الجنسى بوسط البلد.
وكشفت تحقيقات النيابة، أن المتهم طالب بكلية الهندسة أنشأ صفحة على مواقع التواصل الاجتماعى لاستقطاب راغبى ممارسة الفسق والفجور.
واعترف المتهم فى التحقيقات أنه مارس الشذوذ الجنسى مع إعلامى فى شقته مقابل مبالغ مالية وبعض الهدايا، وأنه يتم تحديد الميعاد والمكان لممارسة الجنس على "واتس اب"، مضيفاً أنه مارس الشذوذ مع راغبى المتعة أكثر من 20 مرة</t>
  </si>
  <si>
    <t>http://www.youm7.com/2574751</t>
  </si>
  <si>
    <t>https://www.alwatanvoice.com/arabic/news/2016/02/09/865797.html</t>
  </si>
  <si>
    <t>2016-8</t>
  </si>
  <si>
    <t>طريق عام</t>
  </si>
  <si>
    <t>ممارسة الشذوذ داخل سيارة تابعة لشركة الكهرباء في طريق عام</t>
  </si>
  <si>
    <t xml:space="preserve">(-0-موظف بشركة الكهرباء-مصري-) (-0-سائق سيارة بشركة الكهرباء-مصري-) </t>
  </si>
  <si>
    <t xml:space="preserve">حبس موظفين بالكهرباء لممارستهما الشذوذ داخل سيارة عملهما فى الهرم
الأربعاء، 24 فبراير 2016 11:55 ص
حبس موظفين بالكهرباء لممارستهما الشذوذ داخل سيارة عملهما فى الهرم
واقعة شذوذ - صورة أرشيفية
كتب مى عنانى
مشاركة
Share on facebook 
Share on twitter 
Share on facebook
اضف تعليقاً واقرأ تعليقات القراء
أمر المستشار حازم ممتاز رئيس نيابة الهرم، حبس موظفين بشركة الكهرباء فى الجيزة بتهمة ممارسة الشذوذ وتعاطى المخدرات، وارتكاب فعل فاضح فى الطريق العام، 4 أيام على ذمة التحقيقات.
وكشفت تحقيقات المستشار بشوى مراد وكيل نيابة الهرم، أن المتهمين يعملان بشركة الكهرباء أحدهما موظف والآخر سائق سيارة بالشركة التى مارسا فيها الشذوذ .
وأضافت التحقيقات أثناء مرور أحد الضباط المرور أعلى الطريق الدائرى بمنطقة الهرم، فلاحظ تواجد سيارة تابعة لشركة الكهرباء على جانب الطريق وبالتوجه عليها، تبين أن رجلين يمارسان الشذوذ وبتفتيشهما عثر بحوزتهما على مواد مخدرة.
</t>
  </si>
  <si>
    <t>http://www.youm7.com/2599833</t>
  </si>
  <si>
    <t>http://www.youm7.com/2605384</t>
  </si>
  <si>
    <t>https://www.dostor.org/989085</t>
  </si>
  <si>
    <t>2016-9</t>
  </si>
  <si>
    <t>أوقية ذكرية ومنشطات جنسية وملابس حريمى ومبالغ مالية</t>
  </si>
  <si>
    <t>ضبط ٨ شواذ داخل شقة بالعجوزة يمارسون الرذيلة مقابل ١٥٠٠ جنيه في الساعة 25-2-2016 | 21:03 ضبط - صورة ارشيفية هاني بركات تمكنت مباحث الآداب بالجيزة، بقيادة العميد عماد عكاشة من ضبط 8 شواذ جنسياً بشقة في العجوزة، ويستقطبون الشباب عن طريق شبكة الإنترنت وضبط بحوزتهم ملابس حريمي وواقٍ ذكري وأدوات تجميل وصور جنسية. تبين من تحقيقات اللواء خالد شلبي مدير الإدارة العامة لمباحث الجيزة، أن المتهمين اتخذوا من شقة بالعجوزة مكانا للقاء راغبي المتعة المحرمة، وقد وضع المتهمون تسعيرة الساعة بـ 1500 جنيه لراغبي المتعة.</t>
  </si>
  <si>
    <t>http://gate.ahram.org.eg/News/863501.aspx</t>
  </si>
  <si>
    <t>http://www.alarabyanews.com/172719</t>
  </si>
  <si>
    <t>https://www.masress.com/ahramgate/863501</t>
  </si>
  <si>
    <t>2016-10</t>
  </si>
  <si>
    <t>ممارستهم الرذيلة والشذوذ الجنسى</t>
  </si>
  <si>
    <t>اسم شهرة المتهم "فراولة"</t>
  </si>
  <si>
    <t>تفاصيل عرض محتجزى قسم الهرم على المعامل المركزية لبيان مدى إصابتهم بـ"الإيدز".. النيابة قررت حبس 3 شواذ وتم إيداعهم بالحجز العمومى.. شقيقة أحد المتهمين أبلغت عن إصابة شقيقها والتحليل أثبت إيجابيته
الإثنين، 07 مارس 2016 10:42 م
تفاصيل عرض محتجزى قسم الهرم على المعامل المركزية لبيان مدى إصابتهم بـ"الإيدز".. النيابة قررت حبس 3 شواذ وتم إيداعهم بالحجز العمومى.. شقيقة أحد المتهمين أبلغت عن إصابة شقيقها والتحليل أثبت إيجابيته
مدير أمن الجيزة
كتب مى عنانى – أحمد الجعفرى
مشاركة
Share on facebook 
Share on twitter 
Share on facebook
اضف تعليقاً واقرأ تعليقات القراء
حصل "اليوم السابع" على تفاصيل قرار نيابة الهرم برئاسة المستشار محمد أبو الحسب رئيس النيابة وتحقيقات عبد الرحمن أشرف وكيل أول النيابة، بعرض 177 محتجز بقسم شرطة الهرم فى قضايا مختلفة على المعامل المركزية بوزارة الصحة لبيان مدى إصابتهم بمرض "الإيدز" من عدمه، وأفادة النيابة بتقرير واف عن الواقعة.
كشفت مصادر قضائية، أن النيابة العامة أصدرت قراراً منذ عدة أيام بحبس 3 متهمين فى قضية شذوذ جنسى 4 أيام على ذمة التحقيقات، وذلك بعد ضبطهم داخل أحدى الشقق السكنية بدائرة قسم شرطة الهرم على خلفية معلومات كشفت تحريات الأجهزة الأمنية عن ممارستهم الرذيلة والشذوذ الجنسى.
وأضاف المصدر فى تصريحات لـ"اليوم السابع"، انه تم ترحيل المتهمين إلى قسم شرطة الهرم، الذى تولى توزيعه على حجزين منفصلين داخل قسم الشرطة والذين يضمون مجتمعين عدد 177 متهما فى قضايا مختلفة تنوعت ما بين سرقات ومخدرات وسلاح، بالمخالفة للقواعد المتبعة فى مثل تلك القضايا فكان من اللازم إيداعهم بالحبس الانفرادى منعاً لممارستهم الشذوذ الجنسى مع أى من المحتجزين.
وأضاف المصدر، أن شقيقة أحد المتهمين فى قضية الشذوذ الجنسى، حضرت إلى النيابة العامة وأدلت بمعلومات أفادت فيها بأن شقيقها مصاب بمرض الإيدز، وعليه صدر قرار من النيابة العامة بعرضه على المعامل المركزية بوزارة الصحية لبيان حقيقة تلك المعلومة ومدى إصابته بالمرض من عدمه، وتبين بعدما ورد التقرير الطبى للنيابة العامة بأن العينة إيجابية.
صدر قرار النيابة العامة برئاسة المستشار محمد أبو الحسب، بعرض كافة المتهمين المحتجزين بقسم شرطة الهرم مع المتهمين الثلاث بالشذوذ الجنسى على المعام المركزية بوزارة الصحية لإجراء التحاليل الطبية اللازمة لهم لبيان مدى إصابة أى منهما بمرض الإيدز من عدمه، تحسباً لقيام أحداهما بممارسة الشذوذ الجنسى مع المتهمين الذين تم ضبطهم، وطلبت النيابة تقرير وافً عن حالتهم الصحية.</t>
  </si>
  <si>
    <t>http://www.youm7.com/2618659</t>
  </si>
  <si>
    <t>http://www.youm7.com/2620988</t>
  </si>
  <si>
    <t>http://www.youm7.com/2621047</t>
  </si>
  <si>
    <t>http://www.youm7.com/2621447</t>
  </si>
  <si>
    <t>2016-11</t>
  </si>
  <si>
    <t>عرض نفسه لممارسة الشذوذ الجنسي</t>
  </si>
  <si>
    <t xml:space="preserve"> مبالغ مالية وهواتف محمولة عليها صور خادشة ومنافيه للآداب تخص المتهم وآخرين</t>
  </si>
  <si>
    <t>(-25-لم يتم التوصل إليه-مصري-)</t>
  </si>
  <si>
    <t>ضبط "شاذ جنسيا" أثناء عرض نفسه لممارسة الفجور داخل فندق شهير بالقاهرة
الجمعة، 18 مارس 2016 02:26 ص
ضبط "شاذ جنسيا" أثناء عرض نفسه لممارسة الفجور داخل فندق شهير بالقاهرة
المتهم
كتب محمد إبراهيم
مشاركة
Share on facebook 
Share on twitter 
Share on facebook
اضف تعليقاً واقرأ تعليقات القراء
تمكنت الإدارة العامة لشرطة السياحة والآثار برئاسة اللواء أحمد مصطفى شاهين، من ضبط شاذ جنسيا أثناء قيامه بعرض نفسه لممارسة الفجور.
تلقى العقيد أحمد كشك، رئيس مباحث آداب السياحة، معلومات عن قيام شاذ جنسيا بالتواجد فى أحد فنادق القاهرة وعرض نفسه لممارسة الشذوذ وارتداءه ملابس شبه نسائية.
بالعرض على اللواء علاء السباعى، مدير مباحث الإدارة، أمر بإتخاذ اللازم وضبط المتهم، وتمكن كل من المقدم وليد بدر والمقدم جاسر الزينى والمقدم أحمد عز والمقدم رؤوف مصطفى، من ضبط " يوسف.خ " 25 سنه داخل أحد الفنادق بالقاهرة، أثناء قيامه بعرض نفسه على سائح عربى، وبتفتيشه تم ضبط مبالغ مالية وهواتف محمولة عليها صور خادشة ومنافيه للآداب تخص المتهم وآخرين، تم تحرير محضر بالواقعة والعرض على نيابة قصر النيل التى أمرت بحبس المتهم 4 أيام على ذمة التحقيقات.</t>
  </si>
  <si>
    <t>http://www.youm7.com/2634509</t>
  </si>
  <si>
    <t>https://www.watan.com/2016/03/17/%D8%B4%D8%A7%D8%A8-%D8%B4%D8%A7%D8%B0-%D9%88%D8%B2%D9%88%D8%AC%D8%AA%D9%87-%D9%8A%D9%85%D8%A7%D8%B1%D8%B3%D8%A7%D9%86-%D8%A7%D9%84%D8%AC%D9%86%D8%B3-%D9%85%D8%B9-%D8%A7%D9%84%D8%B3%D9%8A%D8%A7%D8%AD/</t>
  </si>
  <si>
    <t>2016-12</t>
  </si>
  <si>
    <t>حلوان</t>
  </si>
  <si>
    <t>إنشاء صفحة على شبكة التواصل الاجتماعى فيس بوك وعرض صور له في مواقف إباحية، وممارسة الشذوذ الجنسى مقابل مبالغ مالية.</t>
  </si>
  <si>
    <t xml:space="preserve">حبس عاطل لاتهامه بممارسة الشذوذ في حلوان مقابل 100 جنيه
محمد صلاحنشر في فيتو يوم 19 - 03 - 2016
أمر عمر طارق وكيل أول نيابة حلوان، بحبس شاذ جنسيا 4 أيام على ذمة التحقيقات، لاتهامه بممارسة الفجور في حلوان.
وكشفت التحقيقات أن المتهم أنشأ صفحة على شبكة التواصل الاجتماعى فيس بوك، لعرض صور إباحية، والتواصل مع راغبى ممارسة الفجور ويتم تحديد المكان مقابل 100 جنيه في الساعة.
البداية عندما وردت معلومات لرجال مباحث الآداب، تفيد بقيام عاطل بممارسة الفجور والشذوذ مقابل مبلغ مالي، وتم تشكيل فريق بحث وتحرٍ من صحة المعلومات، تبين من صحتها، بقيام "محسن م.ح" بإنشاء صفحة على شبكة التواصل الاجتماعى فيس بوك وعرض صور له في مواقف إباحية، وممارسة الشذوذ الجنسى مقابل مبالغ مالية.
بتقنين الإجراءات القانونية، تمكن ضباط مباحث الآداب من ضبط المتهم أثناء ممارسة الشذوذ الجنسى، وبمواجهته اعترف بممارسة الشذوذ الجنسي مقابل 100 جنيه، تحرر محضر بالواقعة وتولت النيابة العامة التحقيق.
</t>
  </si>
  <si>
    <t>https://www.masress.com/veto/2100657</t>
  </si>
  <si>
    <t>2016-13</t>
  </si>
  <si>
    <t>كليوباترا</t>
  </si>
  <si>
    <t>ممارسة الفجور مع الغير من الرجال راغبى المتعة الجنسية الشاذة، مقابل أجر مادى يتقاضيانه</t>
  </si>
  <si>
    <t xml:space="preserve"> 2 " هاتف محمول وعدد " 2 " عبوة بيرة " كانز" وزجاجة خمر</t>
  </si>
  <si>
    <t xml:space="preserve">(-20-طالب-مصري-) (-19-دبلوم ترسانة بحرية-مصري-) (-46-مدير بإحدى الشركات-مصري-) </t>
  </si>
  <si>
    <t xml:space="preserve">القبض على شاذين جنسياً يصطادان زبائنهما من مواقع التواصل بالإسكندرية
الجمعة، 25 مارس 2016 01:31 م
الإسكندرية – هناء أبو العز
اضف تعليقاً واقرأ تعليقات القراء
نجحت مباحث الآداب العامة بمديرية أمن الإسكندرية برئاسة العميد شريف التلوانى، فى ضبط شاذين جنسياً يقومان باستدراج زبائنهما من الرجال راغبى المتعة الجنسية الحرام، من خلال مواقع التواصل الاجتماعى والواتساب.
كانت وردت معلومات لضباط قسم مكافحة جرائم الآداب العامة، برئاسة العميد عادل سلام وكيل المباحث، بالاشتراك مع ضباط وحدة مباحث قسم شرطة سيدى جابر، تفيد قيام "محمد. ع" و "عمرو .ج" بممارسة الفجور مع الغير من الرجال راغبى المتعة الجنسية الشاذة، مقابل أجر مادى يتقاضيانه، متخذان من منطقة كليوباترا دائرة قسم شرطة سيدى جابر، مسرحاً لاصطياد زبائنهما من الرجال، عن طريق الهاتف المحمول ومواقع التواصل الاجتماعى على شبكة الإنترنت "الواتس آب".
عقب تقنين الإجراءات تم ضبط كل من "عمرو. ج "- 20 سنة طالب مقيم دائرة قسم مينا البصل "ممارسة فجور - فعل فاضح بالطريق العام – احتساء مواد كحولية بالطريق العام" ، و "محمد.ع " - 19 سنة حاصل على دبلوم ترسانة بحرية، مقيم دائرة باب شرقى "ممارسة فجور - فعل فاضح بالطريق العام-احتساء مواد كحولية بالطريق العام"، و "ياسر . ش" -46 سنة مدير إدارة بإحدى الشركات، مقيم دائرة قسم أول الرمل "ممارسة فجور - احتساء مواد كحولية بالطريق العام"
بحوزتهم عدد " 2 " هاتف محمول وعدد " 2 " عبوة بيرة " كانز" وزجاجة خمر.
بمواجهتهم، اعترفوا، و تحرر المحضر جنح قسم شرطة سيدى جابر، وبالعرض على النيابة العامة قررت حجز المتهمين وإعادة عرضهم رفقة تحريات المباحث عن الواقعة، مع مراعاة مدة الحجز القانونية.
</t>
  </si>
  <si>
    <t>http://www.youm7.com/2645300</t>
  </si>
  <si>
    <t>https://www.elwatannews.com/news/details/1046740</t>
  </si>
  <si>
    <t>https://www.almasryalyoum.com/news/details/916600</t>
  </si>
  <si>
    <t>https://www.masress.com/hawadeth/264157</t>
  </si>
  <si>
    <t>2016-14</t>
  </si>
  <si>
    <t>عرض أنفسهم على السائحين العرب لممارسة الفجور.</t>
  </si>
  <si>
    <t xml:space="preserve">(-21-طالب-مصري-) (-21-طالب-مصري-) (-19-طالب-مصري-) </t>
  </si>
  <si>
    <t>سقوط 3 شواذ جنسيا أثناء عرض أنفسهم على سائحين عرب بفندق شهير فى القاهرة الأحد، 27 مارس 2016 04:18 م سقوط 3 شواذ جنسيا أثناء عرض أنفسهم على سائحين عرب بفندق شهير فى القاهرة المتهمين كتب محمد إبراهيم مشاركة Share on facebook Share on twitter Share on facebook اضف تعليقاً واقرأ تعليقات القراء تمكنت الإدارة العامة لشرطة السياحة والآثار، برئاسة اللواء أحمد مصطفى شاهين، من ضبط 3 شواذ جنسيا أثناء قيامهم بعرض أنفسهم على السائحين العرب لممارسة الفجور. تلقى العقيد أحمد كشك، رئيس مباحث آداب السياحة، معلومات عن قيام شواذ جنسيا بالتواجد فى أحد فنادق القاهرة وعرض أنفسهم لممارسة الشذوذ وارتدائهم ملابس نسائية. وبالعرض على اللواء علاء السباعى، مدير مباحث الإدارة، أمر باتخاذ اللازم وضبط المتهم، وتمكن كل من المقدم وليد بدر والرائد أحمد عز والمقدم رؤوف مصطفى، من ضبط "أيمن.م" 21 سنة طالب، داخل أحد الفنادق بالقاهرة، أثناء قيامه بعرض نفسه على سائح عربى، وبتفتيشه تم ضبط مبالغ مالية، وهواتف محمولة عليها صور خادشة ومنافيه للآداب تخص المتهم وآخرين. وبمواجهتهم أمام العقيد أحمد كشك رئيس مباحث آداب السياحة، اعترف على آخرين متواجدين معه داخل نفس الفندق، وأنهم تواجدوا فيه من أجل الاتفاق مع آخرين على ممارسة الفجور معهم مقابل مبالغ مالية، وعقب ذلك تم ضبط "عمر. ع" 21 سنة طالب، و" طارق. خ" 19 سنة طالب، وتم التحفظ على 3 آلاف جنيه كانت بحوزتهم، وتم تحرير محضر بالواقعة، والعرض على نيابة قصر النيل التى أمرت بحبس المتهمين 4 أيام على ذمة التحقيقات.</t>
  </si>
  <si>
    <t>http://www.youm7.com/2648368</t>
  </si>
  <si>
    <t>2016-15</t>
  </si>
  <si>
    <t>ممارسة الفجور، والشذوذ</t>
  </si>
  <si>
    <t>هاتف يحتوي على فيلم جنسي خاص بالمتهم</t>
  </si>
  <si>
    <t>(-0-موظف بمطار القاهرة-مصري-)</t>
  </si>
  <si>
    <t>المحضر رقم 9338 لسنة 2016 جنح العجوزة.</t>
  </si>
  <si>
    <t>حبس شاذ جنسيا ضبط بحوزته أفلام إباحية خاصة به فى العجوزة السبت، 23 أبريل 2016 06:00 ص حبس شاذ جنسيا ضبط بحوزته أفلام إباحية خاصة به فى العجوزة صورة أرشيفية كتب عامر مصطفى مشاركة Share on facebook Share on twitter Share on facebook اضف تعليقاً واقرأ تعليقات القراء أمر على السيسى وكيل أول نيابة العجوزة، برئاسة المستشار هادى عزب رئيس النيابة بحبس موظف بمطار القاهرة، لمدة 4 أيام على ذمة التحقيقات، لاتهامه بممارسة الفجور، والشذوذ، بعد اعترافه أمام النيابة، ووجود أفلام إباحية خاصة به على هاتفه المحمول. بدأت تفاصيل الواقعة، بورود معلومات تفيد بدخول المتهم على المواقع الخاصة بممارسة الشذوذ لإستقطاب راغبى المتعة الحرام، فتم إعداد كمين للمتهم، وراسله احد ضباط الإدارة العامة لمكافحة الآداب، وتواصل معه عبر الشات لإيقاعه. وبالفعل بدء المتهم فى التواصل مع الضباط، وطلبه منه الضابط صور، فقام المتهم بارسال عدة صور له، واتفقا على الموعد المحدد، وبالفعل توجه المتهم إلى المكان المتفق عليه، بشارع شهاب بالمهندسين، والقى القبض عليه، وتبين أنه يدعى "م.ح.أ"، ويعمل موظف بمطار القاهرة، ومتزوج ولديه طفلين. وأمام النيابة أعترف المتهم أنه رسائل الواتس اب والشات الذى تم بينه وبين الضابط، كما أكد ان رقم الهاتف خاص به، وبفحص الهاتف تبين ان به إفلام جنسية، منها فليم خاص بالمتهم نفسه، والذى أكد انه تم تصوير بالامارات، مع سيدة، فامرت النيابة بحبسه على ذمة القضية</t>
  </si>
  <si>
    <t>http://www.youm7.com/2687692</t>
  </si>
  <si>
    <t>http://www.youm7.com/2673785</t>
  </si>
  <si>
    <t>2016-16</t>
  </si>
  <si>
    <t>ممارسة الفجور. والإعلان عنها عن طريق الإنترنت</t>
  </si>
  <si>
    <t>هاتف محمول به صور له، وهو يرتدى ملابس نسائية</t>
  </si>
  <si>
    <t>(-0-عامل-مصري-)</t>
  </si>
  <si>
    <t>المحضر رقم 9189 لسنة 2016، جنح العجوزة</t>
  </si>
  <si>
    <t xml:space="preserve">حبس شاذ جنسيا 4 أيام لاتهامه بممارسة الفجور والدعاية لها بالإنترنت
النهارنشر في النهار يوم 14 - 04 - 2016
أمر على السيسى وكيل أول نيابة العجوزة، برئاسة المستشار هادى عزب رئيس النيابة، بحبس شاذ جنسيا لمدة أربعة أيام على ذمة التحقيقات التى تجرى معه، لاتهامه بممارسة الفجور. والإعلان عنها عن طريق الإنترنت، فى المحضر رقم 9189 لسنة 2016، جنح العجوزة. بدأت تفاصيل الواقعة عندما ألقت الأجهزة الأمنية بمنطقة المهندسين، القبض على المتهم "خالد.م.م"، عامل، بعد قيامه بالترويج على الإنترنت لممارسة الفجور، من خلال تقاضى مبالغ مالية، تصل إلى 500 دولار، من خلال الاتفاق فيما بينه وبين راغبى المتعة الحرام. وأمام النيابة اعترف المتهم بأنه متزوج ولديه طفل، وأنه مريض ويعانى من مرض نفسى، وعثر بحوزته على هاتف محمول به صور له، وهو يرتدى ملابس نسائية، لافتا إلى أنه كان على علاقة بأحد الأشخاص استمرت طويلا، فأمرت النيابة بحبسه على ذمة المحضر، تمهيدا لإحالته إلى المحاكمة.
</t>
  </si>
  <si>
    <t>https://www.masress.com/alnahar/446448</t>
  </si>
  <si>
    <t>https://www.masress.com/soutelomma/1189784</t>
  </si>
  <si>
    <t>http://www.youm7.com/2674667</t>
  </si>
  <si>
    <t>2016-17</t>
  </si>
  <si>
    <t xml:space="preserve">انشاء حسابات على أحد المواقع يقوم فيها بعرض صور منافية للآداب لممارسة الفجور مقابل أجر مادى. </t>
  </si>
  <si>
    <t>(-0-طالب بجامعة القاهرة-مصري-)</t>
  </si>
  <si>
    <t>القضية رقم 6773 لسنة 2016</t>
  </si>
  <si>
    <t>حبس سنة مع الشغل، وتغريمه ثلاثمائة جنيه، ووضعه تحت المراقبة لمدة مساوية لمدة العقوبة</t>
  </si>
  <si>
    <t>جنح الدقى تعاقب شاذا جنسيا بالسجن سنة مع الشغل لممارسة الفجور الأربعاء، 04 مايو 2016 06:49 م جنح الدقى تعاقب شاذا جنسيا بالسجن سنة مع الشغل لممارسة الفجور مجمع محاكم شمال الجيزة كتب سليم على مشاركة Share on facebook Share on twitter Share on facebook اضف تعليقاً واقرأ تعليقات القراء قضت محكمة جنح الدقى برئاسة المستشار مصطفى ربيع، اليوم الأربعاء، فى القضية رقم 6773 لسنة 2016، بحبس "يوسف.س" طالب بجامعة القاهرة، سنة مع الشغل، وتغريمه ثلاثمائة جنيه، ووضعه تحت المراقبة لمدة مساوية لمدة العقوبة، لممارسته الشذوذ والفجور. وكشفت التحقيقات أن المتهم اعتاد ممارسة الفجور بدون تمييز لقاء أجر مادى، وعند فحص المواقع الإباحية ومواقع التواصل الخاصة بالشذوذ، وجد له بعض الحسابات على أحد المواقع يقوم فيها بعرض صور منافية للآداب لممارسة الفجور مقابل أجر مادى.</t>
  </si>
  <si>
    <t>http://www.youm7.com/2703887</t>
  </si>
  <si>
    <t>https://www.masress.com/masrawy/700821124</t>
  </si>
  <si>
    <t>https://www.masress.com/elbalad/2169432</t>
  </si>
  <si>
    <t>2016-18</t>
  </si>
  <si>
    <t>الشيخ زايد</t>
  </si>
  <si>
    <t>ممارسة الأعمال المنافية للآداب، واستدراجه راغبى ممارسة الرذيلة عبر موقع فيسبوك، مقابل الحصول على مبلغ 1000 جنيه</t>
  </si>
  <si>
    <t>هاتف محمول يحتوى على صور فاضحة له، ومحادثات تكشف اتفاقه مع راغبى ممارسة الأعمال المنافية للآداب مقابل حصوله على مبالغ مالية</t>
  </si>
  <si>
    <t>حبس "شيميل" 4 أيام لاتهامه بممارسة الأعمال المنافية للآداب بالشيخ زايد الإثنين، 02 مايو 2016 03:02 م حبس "شيميل" 4 أيام لاتهامه بممارسة الأعمال المنافية للآداب بالشيخ زايد حبس متهم _صورة أرشيفية كتب: محمد أبو ضيف مشاركة Share on facebook Share on twitter Share on facebook اضف تعليقاً واقرأ تعليقات القراء قررت نيابة أول أكتوبر حبس شيميل 4 أيام على ذمة التحقيقات لاتهامه بممارسة الأعمال المنافية للآداب، واستدراجه راغبى ممارسة الرذيلة عبر موقع فيسبوك، مقابل الحصول على مبلغ 1000 جنيه. وردت معلومات للعميد، عماد عكاشة، مدير إدارة مكافحة جرائم الآداب بالجيزة، تفيد إنشاء أحد الأشخاص لصفحة عبر موقع التواصل الاجتماعى "فيسبوك" للإعلان عن نفسه كشيميل، واستدراجه راغبى ممارسة الأعمال المنافية للآداب مقابل مبلغ 1000 جنيه. وتمكن المقدمان تامر فاروق وأحمد أبو السعود من ضبط المتهم بالشيخ زايد مرتديا باروكة شعر وملابس حريمى، وضبط بحوزته هاتف محمول يحتوى على صور فاضحة له، ومحادثات تكشف اتفاقه مع راغبى ممارسة الأعمال المنافية للآداب مقابل حصوله على مبالغ مالية، وتبين أنه يدعى "محمد"، ويلقب نفسه باسم "مريم ".</t>
  </si>
  <si>
    <t>http://www.youm7.com/2700783</t>
  </si>
  <si>
    <t>http://www.youm7.com/2737332</t>
  </si>
  <si>
    <t>2016-19</t>
  </si>
  <si>
    <t>شارع التحرير</t>
  </si>
  <si>
    <t>صفحة على موقع التواصل الاجتماعي "فيسبوك"، لممارسة الأعمال المنافية للآداب مقابل مبلغ مالي</t>
  </si>
  <si>
    <t>هاتف محمول يحوي صورًا فاضحة له، ومحادثات تكشف اتفاقه مع راغبي ممارسة الأعمال المنافية للآداب مقابل مبالغ مالية.</t>
  </si>
  <si>
    <t>(-29-صيدلي-مصري-)</t>
  </si>
  <si>
    <t>سجن 3 سنوات وغرامة 300 جنيه</t>
  </si>
  <si>
    <t xml:space="preserve">بالصور.. ضبط شاذ جنسيًا بالدقي
علاء عمراننشر في صوت الأمة يوم 08 - 05 - 2016
‫تمكن ضباط مباحث الآداب من ضبط شاذ جنسيا، اشتهر عبر صفحات التواصل الاجتماعي، وتم ضبطه بأحد الأكمنة المعدة له بمنطقة الدقي.
البداية، عندما وردت معلومات للعميد عماد عكاشة، مدير مكافحة جرائم الآداب بالجيزة، بإنشاء شخص يُدعى "علي.
م"، 29 عامًا، صفحة على موقع التواصل الاجتماعي "فيسبوك"، لممارسة الأعمال المنافية للآداب مقابل مبلغ مالي.
وأكدت التحريات صحة المعلومات، وأن المتهم أنشأ صفحة عبر موقع "فيسبوك" تحمل اسم "سالب مصري ممحون" ، أن المتهم كان يعمل بإحدى شركات الأدوية بالسعودية قبل ترحيله، ليعمل بعدها بإحدى الصيدليات بالقاهرة ، تم وضع خطة تقوم على التواصل مع المتهم، ومحاولة تحديد موعد ومكان المقابلة للإيقاع به.
عقب تقنين الإجراءات، تم ضبط المتهم بأحد الأكمنة المُعدة له بشارع التحرير بمنطقة الدقي، وبحوزته هاتف محمول يحوي صورًا فاضحة له، ومحادثات تكشف اتفاقه مع راغبي ممارسة الأعمال المنافية للآداب مقابل مبالغ مالية.
تحرر المحضر اللازم بالواقعة، وأحاله اللواء أحمد حجازي، مساعد وزير الداخلية لأمن الجيزة، إلى النيابة العامة التي أمرت بحسبه 4 أيام على ذمة التحقيق.
</t>
  </si>
  <si>
    <t>https://www.masress.com/soutelomma/1218318</t>
  </si>
  <si>
    <t>https://www.masress.com/albawabh/1929102</t>
  </si>
  <si>
    <t>https://www.masress.com/elbalad/2196540</t>
  </si>
  <si>
    <t>2016-20</t>
  </si>
  <si>
    <t>السيدة زينب</t>
  </si>
  <si>
    <t>مشاجرة بسبب ابتزاز المتهم للاخر عن طريق بعض الفيديوهات التى صورها له فى أوضاع مخلة والموجودة على الهاتف المحمول</t>
  </si>
  <si>
    <t>(-29-مهندس-مصري-)</t>
  </si>
  <si>
    <t>وقال إيه بيحفظه قرآن.. حبس مهندس استدرج طالب لممارسة الشذوذ بالسيدة زينب الأحد، 15 مايو 2016 11:42 ص وقال إيه بيحفظه قرآن.. حبس مهندس استدرج طالب لممارسة الشذوذ بالسيدة زينب قسم شرطة السيدة زينب كتب أحمد إسماعيل مشاركة Share on facebook Share on twitter Share on facebook اضف تعليقاً واقرأ تعليقات القراء قرر أحمد كمال وكيل نيابة السيدة زينب، برئاسة المستشار محمد سليم رئيس النيابة، بحبس مهندس 29 سنة، يعمل بشركة مقاولات خاصة، 4 أيام على ذمة التحقيقات، لاتهامه بممارسة الفجور مع طالب ثانوى 17 سنة فى منطقة السيدة زينب، كما أمرت النيابة بعرض المجنى عليه على الطب الشرعى، وكلفت الأجهزة الأمنية بسرعة التحريات حول الواقعة. كشفت تحقيقات النيابة أن المتهم تعرف على المجنى عليه منذ 3 سنوات عن طريق أحد أقاربه، بدعوى تحفيظه القرآن الكريم، وبدأ المتهم فى مساعدة المجنى عليه فى حفظ القرآن لمدة ثلاث شهور، إلا أن العلاقة تطورت بينهما وبدأ المتهم يتحرش بالمجنى عليه جنسيا، حتى استجاب له ومارس معه الفجور أكثر من مرة، كما صوره لابتزازه وإحكام السيطرة عليه. أثناء مرور ضابط مباحث قسم السيدة زينب، لتفقد الحالة الأمنية بالمنطقة، فوجىء بنشوب مشاجرة بين المتهم والمجنى عليه على هاتف محمول بأحد الشوراع، وباستيقافهما وسؤالهما، قال المجنى عليه إن المتهم يبتزه عن طريق بعض الفيديوهات التى صورها له فى أوضاع مخلة والموجودة على الهاتف المحمول، فتم تحرير محضر بالواقعة، وأخطرت النيابة العامه لمباشرة التحقيقات</t>
  </si>
  <si>
    <t>http://www.youm7.com/2718534</t>
  </si>
  <si>
    <t>2016-21</t>
  </si>
  <si>
    <t>التحرير</t>
  </si>
  <si>
    <t>تأسيس شبكة لممارسة الفجور والشذوذ الجنسى والاتجار بالبشر</t>
  </si>
  <si>
    <t xml:space="preserve">(-16-لم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</si>
  <si>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حبس سنة</t>
  </si>
  <si>
    <t>تاريخ الحكم</t>
  </si>
  <si>
    <t>تأييد حبس "مراهق" سنة بتهمة تكوين شبكة لممارسة الشذوذ الجنسى عبر "فيس بوك" الأربعاء، 15 يونيو 2016 03:40 م تأييد حبس "مراهق" سنة بتهمة تكوين شبكة لممارسة الشذوذ الجنسى عبر "فيس بوك" محكمة - صورة أرشيفية كتبت ندي سليم مشاركة Share on facebook Share on twitter Share on facebook اضف تعليقاً واقرأ تعليقات القراء قرر قاضى المعارضات بمحكمة شمال القاهرة الابتدائية بالعباسية، تأييد قرار حبس متهم يبلغ عمره 16 عاما، سنة بتهمة التورط فى تأسيس شبكة لممارسة الفجور والشذوذ الجنسى والاتجار بالبشر، بمنطقة التحرير بدائرة قصر النيل. وتعود تفاصيل القضية إلى القبض على شبكة لممارسة الفجور والشذوذ الجنسى، تتكون من 8 أشخاص، تتراوح أعمارهم من 16 عاما حتى 22 عاما، حيث كان المتهمين يقومون باستخدام مواقع التواصل الاجتماعى الفيس بوك لاستقطاب الشباب التى تقل أعمارهم عن 16 عاما، بهدف عرضهم على رجال آخرين لممارسة الشذوذ معهم، نظير مقابل مادى. وتمكنت المباحث، من إلقاء القبض علي المتهمين، وتم إخلاء سبيل عدد من أفراد الشبكة، فى حين تم إصدار قرار بحبس أحدهم ويدعي "جاد.م" 16 عاما، لمدة عام، بتهمة الاتجار بالبشر وممارسة الفجور والشذوذ، وتم رفض الاستئناف المقدم من دفاع المتهم وقرر قاضى المعارضات تأييد حبسه.</t>
  </si>
  <si>
    <t>http://www.youm7.com/2763120</t>
  </si>
  <si>
    <t>https://www.masress.com/albawabh/1982497</t>
  </si>
  <si>
    <t>2016-22</t>
  </si>
  <si>
    <t>الحبس 3 سنوات مع الشغل، مع دفع غرامة 300 جنيه</t>
  </si>
  <si>
    <t>السن غير محدد ولكن مذكور انهم مراهقين</t>
  </si>
  <si>
    <t>حبس مراهقين بتهمة ممارسة الشذوذ بالنزهة وغرامة 300 جنية الخميس، 16 يونيو 2016 03:42 م حبس مراهقين بتهمة ممارسة الشذوذ بالنزهة وغرامة 300 جنية حبس _ارشيفية كتبت ندى سليم مشاركة Share on facebook Share on twitter Share on facebook اضف تعليقاً واقرأ تعليقات القراء قررت محكمة جنح مستأنف النزهة بمحكمة شمال القاهرة الابتدائية، حبس مراهقين 3 سنوات مع الشغل، مع دفع غرامة 300 جنيه، بتهمة ممارسة الشذوذ الجنسى. وتعود تفاصيل القضية، إلى ضبط كل من المتهم ص.ح، و م.م، خلال ممارستهم الشذوذ الجنسى والفجور مع بعضهما، وذلك من خلال تحريات المباحث، والتى تبينت أن المتهمين بينهما علاقة شاذة، وتم توجيه تهمة الفجور إليهما.</t>
  </si>
  <si>
    <t>http://www.youm7.com/2764528</t>
  </si>
  <si>
    <t>https://www.masress.com/albawabh/1984000</t>
  </si>
  <si>
    <t>2016-23</t>
  </si>
  <si>
    <t>العصافرة</t>
  </si>
  <si>
    <t>ممارسة الفجور مع الغير من الرجال راغبى المتعة الجنسية الشاذة بدون تمييز، مقابل أجر مادى يتقاضاه نظير ذلك</t>
  </si>
  <si>
    <t xml:space="preserve"> 2 هاتف محمول يحويان صورا وفيديوهات فاضحة تخصه</t>
  </si>
  <si>
    <t xml:space="preserve">(-34-لم يتم التوصل إليه-مصري-) (-33-لم يتم التوصل إليه-مصري-) </t>
  </si>
  <si>
    <t>مباحث الآداب تضبط سائقا لممارسته الشذوذ الجنسى فى الإسكندرية الثلاثاء، 21 يونيو 2016 01:30 م مباحث الآداب تضبط سائقا لممارسته الشذوذ الجنسى فى الإسكندرية اللواء نادر الجنيدى مدير أمن الإسكندرية الإسكندرية - هناء أبو العز مشاركة Share on facebook Share on twitter Share on facebook اضف تعليقاً واقرأ تعليقات القراء ألقت مباحث الآداب العامة بمديرية أمن الإسكندرية برئاسة اللواء شريف التلوانى، القبض على سائق يمارس الشذوذ الجنسى. وردت معلومات لضباط قسم مكافحة جرائم الآداب العامة تفيد قيام "محمد.س" 34 سنة سائق مقيم إمبابة محافظة الجيزة بممارسة الفجور مع الغير من الرجال راغبى المتعة الجنسية الشاذة بدون تمييز، مقابل أجر مادى يتقاضاه نظير ذلك، ويتخذ من منطقة العصافرة دائرة قسم شرطة ثان المنتزه مسرحاً للقيام بنشاطه الإجرامى. عقب تقنين الإجراءات تمكن ضباط القسم من ضبطه وصحبته "حمدى.س" 33 سنة بدون عمل مقيم القناطر الخيرية محافظة القليوبية حال قيام الأول بعرض أفلام جنسية تخصه يظهر فيها ممارسته للفجور لإغواء الثانى لممارسة الفجور معه، وذلك داخل إحدى الشقق الكائنة بشارع أطلس دائرة القسم، وضُبط بحوزته 2 هاتف محمول يحويان صورا وفيديوهات فاضحة تخصه، وبمواجهتهما اعترفا، وتحرر المحضر جنح قسم شرطة ثان المنتزه، وجارى العرض على النيابة العامة لمباشرة التحقيقات.</t>
  </si>
  <si>
    <t>http://www.youm7.com/2770499</t>
  </si>
  <si>
    <t>https://alwafd.news/%D8%AD%D9%88%D8%A7%D8%AF%D8%AB-%D9%88%D9%82%D8%B6%D8%A7%D9%8A%D8%A7/1230274-%D8%B3%D9%82%D9%88%D8%B7-%D8%B4%D8%A8%D9%83%D8%A9-%D9%84%D9%84%D8%B4%D9%88%D8%A7%D8%B0-%D8%A8%D8%A7%D9%84%D8%A5%D8%B3%D9%83%D9%86%D8%AF%D8%B1%D9%8A%D8%A9</t>
  </si>
  <si>
    <t>https://www.masress.com/albawabh/1989879</t>
  </si>
  <si>
    <t>2016-24</t>
  </si>
  <si>
    <t>ممارسة الفجور، والإعلان عنها عن طريق الإنترنت</t>
  </si>
  <si>
    <t>(-17-لم يتم التوصل إليه-مصري-)</t>
  </si>
  <si>
    <t>المحضر رقم 4879 لسنة 2016 جنح أول أكتوبر</t>
  </si>
  <si>
    <t>نجل مستشار بـ «الأوقاف» يعرض نفسه بموقع شهير للشذوذ الثلاثاء 05/يوليه/2016 - 10:12 مصورة أرشيفيةصورة أرشيفية تمكنت مباحث الآداب من ضبط شاذ جنسيًا، قام بعرض نفسه مقابل مبالغ مالية على مواقع التواصل الاجتماعي، وذلك بعد أن أوقعه ضابط في فخ مدبر عن طريق محادثته ب«شات موقع جنسي» واتفق معه الضابط على ممارسة الشذوذ سويًا. البداية عندما تلقت الإدارة العامة لمكافحة الآداب، من أحد الأشخاص بلاغًا يُفيد قيام المدعو "علي رجب علي " 17 سنة، بعرض نفسه على أحد المواقع الشهيرة المتخصصة للشواذ جنسيًا فى مصر، بممارسة الشذوذ مقابل مبالغ مالية، من خلال التعارف عن طريق الشات الموجود داخل الموقع، مقابل الحصول على المال نظير ذلك. وبعدها قام أحد الضباط من الإدارة العامة لمكافحة الآداب، بالدخول إلى ذلك الشات؛ لإيقاع المتهم،على أنه شخص سعودي الجنسية وذلك عن طريق إقناعه بممارسة الرذيلة معه مقابل 100 دولار، وبالفعل التقط المتهم الطعم، واتفق مع الضابط على ممارسة الشذوذ، وتم الاتفاق على الميعاد بأكتوبر. وفي اليوم المقرر للاتفاق، خرجت قوة من مباحث الآداب، وألقت القبض على المتهم في المكان المُحدد للقائه بالضابط سالف الذكر، وهو في طريقه لممارسة الرذيلة مع الضابط الذى أقنعه بممارسة الشذوذ معه. تم ضبط المتهم والذى تبين أنه نجل مستشار بوزارة الأوقاف وبمواجهته أمام النيابة، اعترف بفعلته وممارسته للرذيلة، وأمرت نيابة أكتوبر بحبسه لمدة 4 أيام على ذمة المحضر رقم 4879 لسنة 2016 جنح أول أكتوبر؛ لاتهامه بممارسة الفجور، والإعلان عنها عن طريق الإنترنت، في حين دفع المحامي الحاضر عن المتهم المختص؛ لنظر الدعوى بمحكمة الطفل وقررت المحكمة نظر الدعوى؛ لحداثة سن المتهم وإحالته إلى محكمة الطفل.</t>
  </si>
  <si>
    <t>https://www.elmwatin.com/37324</t>
  </si>
  <si>
    <t>2016-25</t>
  </si>
  <si>
    <t>إنشاء صفحة على أحد المواقع الإباحية وإعلانه عن ممارسة الفجور وبصحبته زوجته لمن يرغب من الرجال مقابل 2000 جنيه</t>
  </si>
  <si>
    <t xml:space="preserve">سقوط شاذ جنسياً وزوجته لإعلانهما ممارسة الدعارة والفجور على الإنترنت
محمد إبراهيمنشر في اليوم السابع يوم 11 - 07 - 2016
تمكنت الإدارة العامة لمباحث الآداب، برئاسة أمجد شافعى، من ضبط شاذ جنسياً يقوم بممارسة الفجور ويستغل زوجته لممارسة الدعارة بدائرة قصر النيل.
البداية كانت بورود معلومات للواء محمد ذكاء، مدير النشاط الداخلى، بالإدارة عن قيام شاذ جنسيا بإنشاء صفحة على أحد المواقع الإباحية وإعلانه عن ممارسة الفجور وبصحبته زوجته لمن يرغب من الرجال مقابل 2000 جنيه.
وأسفرت التحريات، التى أعدها العقيد إبراهيم الطويل، عن صحة المعلومات، مشيرة إلى أن الفتاة تزوجت من الشاذ جنسياً خلال الشهر الماضى عن طريق الفيس بوك، واستطاع زوجها استغلالها خاصة بعد طلاقها من زوجها الأول، والتى أنجب منه طفلا، مستغلا حاجتها للمال.
وعقب تقنين الإجراءات، تمكنت مأمورية برئاسة العقيد أحمد طاهر، بالاشتراك مع العقيد حسن النجار، والمقدم محمد حلمى، والمقدم وليد طراف، من ضبط المتهمة أثناء ممارستها الجنس الحرام مع راغب متعة فى حضور زوجها مقابل 2000 جنيه.
تم التحفظ على هواتف محمولة بها كل جرائم المتهمين والملابس الداخلية والخارجية وحبوب منشطة ومبلغ مالى، وبالعرض على اللواء زكريا أبو زينة، نائب المدير العام، كلف بتحرير محضر بالواقعة وإرسال المتهمين لنيابة قصر النيل والتى أمرت بحبس المتهمين 4 أيام على ذمة التحقيقات.
موضوعات متعلقة..
حكاية بطل "كونغ فو" تحول إلى شاذ وقاتل.. "علاء" كان يتدرب ليلا ونهارا لتمثيل مصر فى المحافل الرياضية الدولية.. المال وقف عائقا أمام البطل فأدمن ممارسة الرزيلة وانتهى به المطاف خلف قضبان السجن
</t>
  </si>
  <si>
    <t>https://www.masress.com/youm7/2795446</t>
  </si>
  <si>
    <t>https://www.masress.com/alwafd/1254324</t>
  </si>
  <si>
    <t>2016-26</t>
  </si>
  <si>
    <t>الجمالية</t>
  </si>
  <si>
    <t>يمارس الرذيلة منذ عدة شهور عن طريق الفيس بوك، ويقوم بعرض نفسه على راغبى المتعة مقابل حصوله على المال ، وتم إنشاء صفحة على "فيس بوك"، لعرض نفسه على راغبى المتعة</t>
  </si>
  <si>
    <t>هاتفه المحمول والملابس الداخلية والخارجية وحبوب منشطة ومبلغ مالى</t>
  </si>
  <si>
    <t>(-16-لم يتم التوصل إليه-مصري-)</t>
  </si>
  <si>
    <t>تشغيل للمنفعة العامة لمدة عام</t>
  </si>
  <si>
    <t>تشغيل للمنعة العامة</t>
  </si>
  <si>
    <t>بـ100 دولار فى الليلة.. سقوط أصغر شاذ جنسيًا فى مصر يمارس الرذيلة مع الرجال عبر موقع إباحى السبت 23/يوليه/2016 10:08 م القبض على شاذ جنسيًا ـ ارشيفية القبض على شاذ جنسيًا ـ ارشيفية منى زاهى نجحت الإدارة العامة لمباحث الآداب، برئاسة اللواء أمجد الشافعى، من ضبط مراهق شاذ جنسياً يعرض نفسه على راغبى المتعة من أجل ممارسة الرذيلة معه على صفحة شهيرة على موقع التواصل الاجتماعى " فيس بوك"، مقابل 100 دولار فى الليلة. البداية كانت عندما ورودت معلومات إلى اللواء محمد ذكاء، مدير النشاط الداخلى بالإدارة العامة لمباحث الآداب، عن قيام شاذ جنسيا بإنشاء صفحة على أحد المواقع الإباحية، وإعلانه عن ممارسة الفجور لمن يرغب من الرجال مقابل 100 دولار. وأسفرت التحريات، التى أعدها العقيد إبراهيم الطويل، عن صحة المعلومات، حيث تبين أنه يمارس الرذيلة منذ عدة شهور عن طريق الفيس بوك، ويقوم بعرض نفسه على راغبى المتعة مقابل حصوله على المال ، وتم إنشاء صفحة على "فيس بوك"، لعرض نفسه على راغبى المتعة، حيث حصلت تلك الصفحة على شهرة كبيرة، واستطاع من خلالها استقطاب العديد من الزبائن. عقب تقنين الإجراءات، تمكنت مأمورية برئاسة العقيد أحمد طاهر، بالاشتراك مع العقيد حسن النجار، والمقدم محمد حلمى، والمقدم وليد طراف، من ضبط المتهم ويدعي " أحمد .س.ع.ا "، 16 سنة، أثناء ممارسته الجنس الحرام مع راغب متعة مقابل 150 دولار، والذى يعتبر أصغر شاذ جنسيًا يتم القبض عليه فى مصر. تم التحفظ على هاتفه المحمول والملابس الداخلية والخارجية وحبوب منشطة ومبلغ مالى، وبالعرض على اللواء زكريا أبوزينة، نائب المدير العام، كلف بتحرير محضر بالواقعة، وإحالته إلى نيابة أحداث الجيزة التي أمرت بإرسال المتهم لمحكمة الطفل، حيث قضت المحكمة بتشغيل المتهم للمنفعة العامة لمدة عام، وذلك نظرا لصغر سنه.</t>
  </si>
  <si>
    <t>https://www.elnabaa.net/584634</t>
  </si>
  <si>
    <t>2016-27</t>
  </si>
  <si>
    <t>حبس عامل أربعة أيام لاتهامه بممارسة الفجور فى مدينة نصر
كريم صبحىنشر في اليوم السابع يوم 06 - 08 - 2016
أمرت نيابة ثان مدينة نصر برئاسة محمد مصطفى بحبس عامل 4 أيام على ذمة التحقيق بتهمة ممارسة الفجور مع جاره.
تفاصيل الواقعة بدأت بتلقى قسم شرطة ثان مدينة نصر بلاغاً يتهم تاجر فيه جاره بسرقة سلسلة ذهب من نجله بالإكراه، وبعد القبض على المتهم وإحالته للنيابة، فجر مفأجاة باعترافه أنه على علاقة شذوذ مع نجل الشاكى، ونظراً لكشفه الأمر انتقم التاجر منه بإدعائه أنه سرقه بالإكراه.
واستدعت النيابة نجل المبلغ، الذى أقر واعترف بأنه كان يمارس الشذوذ مع جاره المتهم، لتقرر النيابة حبسه.</t>
  </si>
  <si>
    <t>https://www.masress.com/youm7/2831577</t>
  </si>
  <si>
    <t>2016-28</t>
  </si>
  <si>
    <t>أنشأ صفحات على مواقع التواصل الاجتماعى، وإعلانه عن استعداده لممارسة الشذوذ بمقابل 1000 جنيه،</t>
  </si>
  <si>
    <t>(-37-نائب مدير بنك-مصري-)</t>
  </si>
  <si>
    <t>النيابة تأمر بعرض نائب مدير بنك على الطب الشرعى لاتهامه بالشذوذ الثلاثاء، 16 أغسطس 2016 05:01 م النيابة تأمر بعرض نائب مدير بنك على الطب الشرعى لاتهامه بالشذوذ محكمة- صورة أرشيفية كتب كريم صبحى مشاركة Share on facebook Share on twitter Share on facebook اضف تعليقاً واقرأ تعليقات القراء أمر المستشار أحمد محاميد، وكيل أول نيابة عابدين، بعرض نائب مدير بنك على الطب الشرعى لبيان اتهامه بممارسة الشذوذ واستدعاء ضابط التحريات. كان رجال مباحث آداب القاهرة برئاسة اللواء وائل جبريل، قد تمكنوا من ضبط شاذ جنسيًا، أنشأ صفحات على مواقع التواصل الاجتماعى، وإعلانه عن استعداده لممارسة الشذوذ بمقابل 1000 جنيه، وأمرت نيابة عابدين برئاسة المستشار شريف توفيق بحبس الشاذ جنسيًا 4 أيام على ذمة التحقيقات، بتهمة ممارسة الفجور. جاء ذلك بعد أن وردت معلومات للعميد إبراهيم الطويل وكيل مباحث آداب القاهرة عن قيام شاب بالإعلان عن استعداده ممارسة الرذيلة والفجور مع آخرين مقابل 1000 جنيه، ونشره صور له فى أوضاع خارجة عن الآداب العامة. وأسفرت التحريات التى أعدها العقيد طاهر إخلاص مدير التحريات عن صحة المعلومات، وعقب تقنين الإجراءات، تمكن رجال مباحث آداب مباحث القاهرة من ضبط المتهم "أحمد.و" نائب مدير أحد البنوك الاستثمارية، وبحوزته ملابس نسائية، وأدوات جنسية، وأوقية ذكرية، وكرباج، وشعر مستعار، وحقن هرمونات أنوثة، وتحرر المحضر اللازم، وأحاله اللواء عبد العزيز خضر، مدير مباحث القاهرة، إلى النيابة العامة التى أمرت بحبسه 4 أيام على ذمة التحقيقات.</t>
  </si>
  <si>
    <t>http://www.youm7.com/2845353</t>
  </si>
  <si>
    <t>https://www.elnabaa.net/595090</t>
  </si>
  <si>
    <t>https://www.mogaznews.com/Accidents/274817.html</t>
  </si>
  <si>
    <t>2016-29</t>
  </si>
  <si>
    <t>اقامة حفل شذوذ جنسي</t>
  </si>
  <si>
    <t xml:space="preserve">(-23-عامل-مصري-) (-31-عامل-مصري-) (-0-لم يتم التوصل إليه-مصري-) (-0-لم يتم التوصل إليه-مصري-) </t>
  </si>
  <si>
    <t xml:space="preserve">حبس 4 شباب لاتهامهم بالمشاركة بحفلة شذوذ جنسي بالمرج
فاطمة طارقنشر في فيتو يوم 22 - 08 - 2016
أمرت نيابة المرج برئاسة المستشار تامر العربي، حبس 4 شباب، على ذمة التحقيقات؛ بتهمة استدراج شاب من موقع التواصل الاجتماعي "فيس بوك"، لممارسة الشذوذ.
في البداية تقدم "م.ح" "عامل، 23 عاما" ببلاغ لقسم شرطة المرج يتهم فيه "أ.ر" "عامل، 31 عاما" باستدراجه من المرج إلى بولاق الدكرور والاستيلاء على أمواله تحت تهديد السلاح، فتم تحرير المحضر اللازم، وتحويل المتهم إلى النيابة العامة، حيث باشر التحقيقات نادر هنداوي وكيل أول نيابة المرج.
وكشفت تحريات المباحث عدم صحة واقعة الاستيلاء على أموال مقدم البلاغ، كما أقرّ بالمحضر، وأن الواقعة الصحيحة هي أنه تم استدراجه لشقة المتهم "أ.ر"، بعدما تواصلوا من خلال "فيس بوك" واتفقا على المقابلة بمسكن المتهم ببولاق الدكرور، حيث اكتشف أن المتهم يقيم حفلة شذوذ جنسي، وأجبره على المشاركة فيها.
وبناء على تحريات المباحث، وتحقيقات النيابة، أمرت النيابة العامة بحبس 4 شباب؛ لاتهامهم بالمشاركة بحفلة شذوذ بالمرج، 4 أيام على ذمة التحقيقات.
</t>
  </si>
  <si>
    <t>https://www.masress.com/veto/2331842</t>
  </si>
  <si>
    <t>2016-30</t>
  </si>
  <si>
    <t>3 اوقية ذكرية</t>
  </si>
  <si>
    <t>(-36-لم يتم التوصل إليه-مصري-)</t>
  </si>
  <si>
    <t>قصة سقوط الأب الروحي للشواذ وضبط أتباعه بميدان التحرير الأحد 28/أغسطس/2016 08:55 م المتهمين بممارسة الشذوذ المتهمين بممارسة الشذوذ عادل توماس ــ كان يعد ابنه لحمل اللقب من بعده ـــ مسئول ببنك شهير يمارس الفجور بملابس نسائية ــ شقيق ضابط الشرطة يعرض نفسه على راغبي المتعة أصبحت ظاهرة انتشار "الشواذ"، في مصر، من الأمور التي يسهل رصدها، بعد أن تصاعدت أعدادهم بشكل لافت خلال الفترة الأخيرة. وفي مقابل ذلك واصلت الأجهزة الأمنية محاربة هذا السلوك المشين، من خلال حملات مكثفة للقبض عليهم؛ إلا أن ذلك على ما يبدو لم ينجح في التخلص من ظاهرة الشواذ. «النبأ» تكشف عبر السطور التالية، من خلال أوراق القضايا التي حررت مؤخرًا، الحكايات الغريبة للشواذ في مصر، والتي فضحها سقوط «الأب الروحي» لهم، كما نزيح الستار عن أبرز أماكن تجمعهم، ووقائع القبض على بعضهم. «حمودي بوث» يعرض نفسه على موقع إباحي البداية كانت خلال قيام العقيد أحمد طاهر نور الدين الضابط بالإدارة العامة لحماية الآداب بمتابعة صفحات الإنترنت والتواصل الاجتماعي للوقوف على مالكي الصفحات والمواقع الإباحية التي يقوم أصحابها بنشر فكر الشذوذ الجنسي وأعمال الفجور، وأمكن خلال ذلك رصد حساب على موقع "who is here"، تحت اسم "حمودي بوث"، والتي تعنى "حمودي تبادل"، يعلن خلالها صاحب الحساب عن رغبته في ممارسة الفجور سواء سالب أو إيجاب. وعليه قام بالدفع بأحد مصادره السرية الموثوق بها للدخول إلي الحساب علي هذا الموقع الإباحي، وقام بإجراء محادثات أعلن خلالها صاحب الحساب أنه مبادل أو سالب، ويرغب في الممارسة الجنسية الشاذة، وأنه يتقاضى مقابل ذلك كهدايا عينية مكافأة له على أعمال الفجور، وأرسل له رقم هاتفه المحمول لتسهيل التواصل معه وعقد اللقاء بينهما، تم تحديد موعد بمنطقة ميدان التحرير في وسط البلد، أمام جراج عمر مكرم، بدائرة قسم شرطة قصر النيل. وبعرض الأمر علي اللواء أحمد عبد الغفار، مدير الإدارة العامة لحماية الآداب، أمر بإعداد الأكمنة اللازمة، لضبط المتهم، تحت إشراف اللواء إسامة عايش نائب الإدارة العامة لحماية الآداب، واللواء عبد العزيز الأحمدي مدير النشاط الخارجي بالإدارة، وبالفعل قام المقدم إيهاب توفيق، بنشر القوات السرية لتأمين المأمورية بمحيط المكان المتفق عليه، وتم الاتصال بالمتهم علي تليفونه من أحد الأرقام الخاصة بالإدارة، فرد على التليفون المحمول ووصف المكان الخاص به، فتوجه إليه العقيد أحمد طاهر نور الدين، تعرف منه أنه صاحب حساب "حمودي بوث"، وبدأ المتهم في عرض مفاتنه ومدى احترافه أعمال الفجور، فقام بالإشارة إلي القوات، الذين قاموا بدورهم بمحاصرة المتهم والقبض عليه، بعد أن أعلموه بشخصهم وطبيعة المأمورية، وتم التحفظ علي جهازه المحمول. وباصطحابه إلي ديوان الإدارة، تبين أنه يدعى " أحمد محمد عبد الدايم"،26 سنة، مقيم بدائرة قسم شرطة الساحل، وبتفتيشه عثر بحوزته علي مبلغ مالي 875 جنيهًا، وبمواجهته بما أسفر عنه الضبط والتفتيش، والمحادثات الموجودة علي حساب "هو إذ هير" الخاص به، أقر بقيامه بإنشاء حسابات أخرى علي عدة مواقع إباحية بهدف استقطاب راغبي المتعة الجنسية الشاذة، مضيفًا أن الهاتف المحمول الذي تم ضبطه بحوزته، يقوم بالتواصل مع راغبي المتعة الجنسية الشاذة، وبفتح المتهم الجهاز، تلاحظ وجود العشرات من الصور الجنسية الإباحية، للمتهم وغيره من الشواذ، وكذلك الكثير من المحادثات الجنسية الشاذة، والاتفاقات واللقاءات بينه وبين الكثير من الشواذ. سقوط «الأب الروحي للشواذ» وبتطوير مناقشته للاستفسار منه عن راعى ذلك العالم الشاذ، أكد لهم أن المدعو أحمد الرحاب هو الأب الروحي للشواذ في مصر، والصدر الحاني لهم، ويقوم بنشر تلك الثقافة داخل مصر، رغم كبر سنه، ومركزه كمهندس كمبيوتر، وأنه يتخذ من كافيتريا "الكونغ"، مركزًا لنشاطه، حيث إنه تعرف عليه منذ فترة في أحد الاجتماعات التي يعقدها مع الشواذ، وقدم محادثات " واتس آب"، يحاول فيها المدعو "أحمد الرحاب"؛ استدراجه للإقامة معه بشقة يستأجرها بمدينة نصر، واعدًا له بالحب وعدم الخيانة، وقام بإرسال مبالغ مالية له، عبر خاصية "موبى كاش"، بهدف إغوائه، لافتًا إلي أنه رفض الذهاب إليه بشقته لما يعلمه عن هذا الرجل من استغلال الشباب لتسخيرهم في ميوله الجنسية الشاذة، وأهوائه الشخصية، وأبدى رغبته في مساعدته لضبطه. وبإجراء التحريات حول الأب الروحي للشواذ جنسيًا، تبين أنه يدعى "عبد الناصر فتحي محمد الطويل"، 53 عاما، مقيم بمدينة نصر، وسبق اتهامه في العديد من قضايا التحريض علي أعمال الفسق والفجور، وتسهيل دعارة الشباب والصبية، ومنهم نجله "عاصم"،21 عامًا، وبناءً علي هذا تم إقناع المتهم بإجراء اتصال تليفوني مع "أحمد الرحاب"، علي الرقم الخاص به، والذي سبق أن أرسله معه، فتجاوب معه ورحب به، وأعلن عن رغبته في أن يحضر إليه، لمقابلته بالحي العاشر بمدينة نصر، تمهيدًا لاصطحابه للشقة، وعرض عليه الإقامة لديه "كلفر"، أى "كزوج له"، والانتقال للعيش الدائم معه. عقب تقنين الإجراءات، تم اصطحاب المقبوض عليه، ومعه قوة من الشرطة السرية إلي الحي العاشر بمدينة نصر، وهناك اتصل بالأب الروحي للشواذ، وأعلمه بمكان تواجده أمام مخازن السلاب، فطلب منه الانتظار، لاصطحابه للشقة محل السكن، فتم إعداد كمين لضبطه، وفور حضوره توجهت القوات إليه وتمكنت من القبض عليه. «الأب الروحي» يكشف أسرار العالم الخفي بمواجهته بالمعلومات والتحريات أقر أنه منذ فترة يحاول استقطاب المقبوض عليه، وإجراءه عدة محادثات عبر الـ"واتس آب"، للانتقال والعيش معه كزوج "كلفر"، وزوجة "لافر"، وممارسة الفجور، ويتفتيشه عثر معه على تليفون محمول به العديد من المحادث بينه وبين العديد من الشباب الشاذ الذي يحاول استقطابهم ومنها المحادثات مع المقبوض عليه، وكذلك العديد من الصور، التي تجمعه بشباب صغير السن مسجلة فيها أنه "اللفر" الخاص بهم. وبسئواله عن محتويات التليفون المحول الخاص به، أقر بأنه يشعر بالمسئولية اتجاه الشواذ جنسيًا في مصر، وأنهم يلجأون له لاستضافتهم أو لاستشارته، وأن يقيم الحفلات الماجنة داخل شقته للشواذ، واعتاد على ذلك منذ عشرات السنين، حتى أطلق عليه الشواذ الأب الروحي، وباستكمال تفتيشه عثر معه علي حقيبة بداخلها جهاز "لاب توب"، أقر بأنه يستخدمه في التواصل مع أمثاله من الشواذ جنسيًا، وأنه قام بشرائه من حصيلة الممارسات الشاذة، كما عثر معه علي علبة صفيح سوداء اللون، بداخلها أقراص مكتوب عليها، فياجرا"، وبمواجهته أقر باستخدامها في تسهيل عملية الممارسة، وبفتح الجهاز تبين أن به مئات الصور لشباب صغار السن يرتدون الملابس الحريمي، والآخر تظهر أعضاء جسدهم التناسلية، وآخرين يحتضنهم المدعو أحمد الرحاب، وبسؤاله عن هذه الصور، أقر أن هذه الصور تخصه، وأنه الذي قام بتصوير بعضها وتحميلها علي جهازه. وبعرض المتهمين علي نيابة قصر النيل، قرر ممدوح أبو زينة، وكيل نيابة قصر النيل، بحبس المتهمان 4 أيام على ذمة التحقيق. «حواس» يمارس الفجور بـ100 دولار في المرة وفي نفس التوقيت، تلقي المقدم عمرو مطر الضابط بالنشاط الداخلي بالإدارة العامة لحماية الآداب، اتصالا هاتفيًا من أحد المصادر السرية، بتواجد أحد الأشخاص علي موقع " جرندر"، الخاص بالشواذ، حيث يقوم بعرض نفسه لممارسة الشذوذ مع الرجال راغبي الممارسات الشاذة، مستخدم حساب تحت أسم "بوتوم فور توب"، نظير مبالغ مالية، وعليه تواصل معه المصدر السري عن طريق محادثات بالموقع، ثم انتقلوا إلي محادثات خاصة علي "الواتس آب"، فقام بعرض نفسه علي المصدر، مقابل 100 دولار، في الممارسة الواحدة، وقام بإرسال صوره الشخصية، وكذلك إرسال صور عارية الجسد لتشجعيه علي ممارسة الشذوذ معه، وتم الاتفاق علي مقابلته أمام محل "بيتزا هات" بميدان التحرير، وفي الموعد المحدد، تواجد المذكور، فتوجه إليه المقدم عمرو مطر، علي أنه المتصل به، فقام بإعادة عرض نفسه عليه لممارسة الشذوذ، وطلب منه المبلغ المالي المتفق عليه، فقام الضابط بإعطاء الإشارة للقوات المرافقة له لضبطه، فتوجهت القوات وقامت بضبطه. وبالتحقيق معه تبين أنه يدعى محمد عمر محمد زكي حواس، 36 عامًا، وبتفتيشه عثر علي 3 أوقية ذكرية، حيث أقر أنه يستخدمها أثناء ممارسته الفجور مع الرجال، خشية انتقال الأمراض له، لافتًا إلى أنه آخر مرة قد مارس الفجور، كانت منذ يومين مع رجل من إحدى الدول العربية بمنطقة المهندسين، تم اتخاذ كافة الإجراءات القانونية اللازمة، وجاري العرض علي النيابة. المحامي شقيق ضابط الشرطة شاذ جنسيًا نجحت قوات الأمن في القبض علي "محمود عاصم"، محامي، وموظف بجامعة القاهرة، أثناء عرض نفسه لممارسة الشذوذ بميدان التحرير، حيث تبين أنه شقيق ضابط شرطة، وأنه اعتاد ممارسة الفجور مع الرجال بمقابل مادي. واعترف المتهم بعد القبض عليه، أنه اعتاد النزول إلي ميدان التحرير من أجل استقطاب الرجال راغبى ممارسة الفجور، حيث يقوم بالتعرف عليهم، وبعد ذلك يعرض نفسه عليهم، وبعد الاتفاق يذهب معهم إلي محل إقامتهم لممارسة الشذوذ. صانع المفاتيح يمارس الفجور في السياق ذاته، نجح ضباط الإدارة العامة للآداب من القبض علي "أحمد محمد حسن"، صانع مفاتيح، أثناء استقطابه راغبي ممارسة الفجور، بميدان التحرير، وبالتحقيق معه تبين أن المتهم يمارس الشذوذ مع راغبي المتعة بمقابل مادي، حيث يقوم بالتردد علي ميدان التحرير لاستقطاب الرجال، وممارسة الرذيلة معهم مقابل الحصول علي مبالغ مالية كبرى. تم اتخاذ كافة الإجراءات القانونية اللازمة، وبعرضه علي نيابة قصر النيل قررت حبسه 4 أيام علي ذمة التحقيق. موظف ببنك شهير يمارس الشذوذ بملابس حريمي كما سقط موظف ببنك شهير يمارس الشذوذ، حيث وردت معلومات إلي العقيد إبراهيم الطويل، وكيل إدارة حماية الآداب بالقاهرة، بوجود حساب يحمل أسم " بوسي ليدي بوى"، علي موقع "مانجم"، يعرض نفسه بملابس نسائية واضعا مستحضرات تجميل نسائية، ويرتدي شعر مستعار "باروكة"، فتم التواصل معه، عبر هاتفه الذي قام بنشره علي الموقع الإباحي، والذي يقوم من خلالها باستقطاب الرجال راغبي الفجور، والاتفاق معه، وتحديد اللقاءات لممارسة الفجور معه. وبالفعل تم الاتفاق معه، علي التقابل بمنطقة وسط البلد، بجوار مول البستان، بدائرة قسم شرطة عابدين، وتم تحديد الميعاد، وعليه توجهت قوة من مباحث الآداب بالقاهرة، بقيادة الرائد طاهر إخلاص، إلى مكان تواجد المتهم، وتم القبض عليه. بمناقشته تبين أنه يدعي " أحمد وجدي شاكر تميمي عثمان"، 37 عامًا، نائب مدير إدارة المبيعات ببنك المشرق، وأنه منفصل عن زوجته، وأنه كان يقيم بمنقطة حدائق الأهرام بالجيزة، ولكنه مازال يبحث عن مكان جديد للإقامة فيه بعد انفصاله، مضيفًا أنه يعاني من اضطراب الهوية الجنسية، وأنه لا يجد لذة الجنس سوى بممارسة الفجور سالبًا، وقام بإخراج حقيبة بلاستيكية سوداء، تبين أن بداخلها ملابس نسائية داخلية، وأدوات تستخدم في الجنس السادي، ومجموعة من الأدوات، والأعضاء الذكرية التي تستخدم في هذه الجريمة، كما تم العثور داخل الحقيبة علي زجاجة ويسكى، و3 باروكات، وبعض الكريمات والمراهم، و3 أحذية حريمي، ومجموعة من مستحضرات التجميل، وأدوات لتكبير الثدي، وكريمات نزع الشعر. وبفحص تليفونه المحمول، تبين أن به بعض الصور، و3 مقاطع فيديو يظهر فيها المتهم أثناء ممارسة الفجور، تم اتخاذ كافة الإجراءات القانونية اللازمة، وبعرضه علي نيابة عابدين، قرر أحمد محاميد وكيل أول نيابة عابدين، بحبس المتهم 4 أيام علي ذمة التحقيق.</t>
  </si>
  <si>
    <t>2016-31</t>
  </si>
  <si>
    <t>مبلغ مالي 875جنيه وهاتف محمول</t>
  </si>
  <si>
    <t>(-26-لم يتم التوصل إليه-مصري-)</t>
  </si>
  <si>
    <t>2016-32</t>
  </si>
  <si>
    <t>الحي العاشر</t>
  </si>
  <si>
    <t>تحريض على الفجور</t>
  </si>
  <si>
    <t>لاب توب</t>
  </si>
  <si>
    <t>(-53-مهندس كمبيوتر-مصري-)</t>
  </si>
  <si>
    <t>2016-33</t>
  </si>
  <si>
    <t>2016-34</t>
  </si>
  <si>
    <t>(-0-صانع مفاتيح-مصري-)</t>
  </si>
  <si>
    <t>2016-35</t>
  </si>
  <si>
    <t>أبو قير</t>
  </si>
  <si>
    <t>إنشاء صفحات على الفيس بوك وجروبات على الواتس أب بهذا الاسم، لاستقطاب الشباب ومممارسة الرذيلة معهم مقابل المال</t>
  </si>
  <si>
    <t>عدد من الملابس الداخلية والمواد المخدرة والمشروبات الكحولية، فضلاً عن هواتف محمولة عليها فيديوهات جنسية</t>
  </si>
  <si>
    <t>(-0-طالب-مصري-)</t>
  </si>
  <si>
    <t>المحضر رقم 17851 لسنة 2016</t>
  </si>
  <si>
    <t>سقوط سوسو" بتهمة التحريض على ممارسة الشذوذ بالإسكندرية الجمعة، 02 سبتمبر 2016 05:19 م سقوط سوسو" بتهمة التحريض على ممارسة الشذوذ بالإسكندرية مديرية أمن الإسكندرية كتب محمود عبد الراضى مشاركة Share on facebook Share on twitter Share on facebook اضف تعليقاً واقرأ تعليقات القراء تمكنت الأجهزة الأمنية بالإسكندرية من ضبط طالب أطلق على نفسه لقب "سوسو"، وقام بإنشاء صفحات على الفيس بوك وجروبات على الواتس أب بهذا الاسم، لاستقطاب الشباب ومممارسة الرذيلة معهم مقابل المال. وردت معلومات للواء شريف عبد الحميد مدير مباحث الإسكندرية، مفادها وجود طالب يقيم بشارع أبو قير بمنطقة سيدى جابر، يتخذ من شقة مسرحاً لاستقطاب الشباب والمصيفين لممارسة الشذوذ معه مقابل المال. وتم توجيه مأمورية أمنية استهدفت شقة المتهم، وألقت القبض عليه، وعثر بالمكان على عدد من الملابس الداخلية والمواد المخدرة والمشروبات الكحولية، فضلاً عن هواتف محمولة عليها فيديوهات جنسية. واعترف المتهم "سامح.ن" أنه يستقطب الزبائن من خلال الفيس بوك والواتس أب مقابل المال، بالمخالفة لأحكام القانون رقم 10 لسنة 1961 بشأن مكافحة الدعارة والفجور، وتحرر له المحضر رقم 17851 لسنة 2016.</t>
  </si>
  <si>
    <t>http://www.youm7.com/2868567</t>
  </si>
  <si>
    <t>https://www.albawabhnews.com/2096761</t>
  </si>
  <si>
    <t>2016-36</t>
  </si>
  <si>
    <t>يروجون لنشاطهم المشبوه، عبر صفات التواصل الاجتماعى وفى مقدمتها "فيس بوك"، و"تويتر"</t>
  </si>
  <si>
    <t>هواتف محمولة</t>
  </si>
  <si>
    <t xml:space="preserve">(-25-لم يتم التوصل إليه-مصري-) (-27-لم يتم التوصل إليه-مصري-) (-22-لم يتم التوصل إليه-مصري-) </t>
  </si>
  <si>
    <t>الحبس سنتين</t>
  </si>
  <si>
    <t>تاريخ النشر</t>
  </si>
  <si>
    <t>17سبتمبر.. الحكم على 3شباب متهمين بالشذوذ واستقطاب الزبائن عبر "فيس بوك" الأحد، 04 سبتمبر 2016 11:21 ص 17سبتمبر.. الحكم على 3شباب متهمين بالشذوذ واستقطاب الزبائن عبر "فيس بوك" متهمون بالشذوذ - أرشيفية كتب ــ أحمد الجعفرى مشاركة Share on facebook Share on twitter Share on facebook اضف تعليقاً واقرأ تعليقات القراء حجزت محكمة جنح أكتوبر برئاسة المستشار محمد عامر، الحكم على كل من، "ل.س" 25 سنة و "ب.ف" 27 سنة و"ع.م" 22 سنة والمتهمين بممارسة الرذيلة والشذوذ الجنسى لجلسة 17 سبتمبر المقبل. وترافع دفاع المتهمين أمام هيئة المحكمة، دافعاً ببطلان أمر إحالة المتهمين إلى المحكمة؛ وذلك لعدم اكتمال أوراق الدعوة، حيث إن النيابة لم تتسلم تقرير الطب الشرعى الخاص بالمتهمين، أو تقرير عينة الدم التى تم سحبها منهم لبيان ما إذا كانوا مصابين بأى أمراض من عدمه، فضلاً عن أن ضبط المتهمين تم دون إذن من النيابة العامة، وطالب ببراءة كافة المتهمين من الاتهامات المنسوبة إليهم. وكانت النيابة العامة قد وجهت للمتهمين اتهامات منها، ممارسة الرذيلة والدعوة إلى الفجور؛ وذلك بعدما تم ضبطهم داخل شقة سكنية بمدينة الشيخ زايد، بناء على تحريات الإدارة العامة لمباحث الآداب التى كشفت ممارستهم الرذيلة واستقطاب زبائنهم من راغبى المتعة المحرمة عبر مواقع التواصل الاجتماعى، وأنكر المتهمون فى التحقيقات كافة الاتهامات الموجهة إليهم، وادعوا أن الاتهامات الموجهة إليهم ملفقة. وكشفت التحقيقات، أن المتهمين أخذوا يروجون لنشاطهم المشبوه، عبر صفات التواصل الاجتماعى وفى مقدمتها "فيس بوك"، و"تويتر"، وأنه بفحص هواتفهم المحمولة، ثبت استخدامهم لشبكة الإنترنت فى الدعوة لنشاطهم واستقطاب راغبى المتعة المحرمة.</t>
  </si>
  <si>
    <t>http://www.youm7.com/2870539</t>
  </si>
  <si>
    <t>http://medantahreer.com/shownews-194921.php</t>
  </si>
  <si>
    <t>2016-37</t>
  </si>
  <si>
    <t>شارع شهاب</t>
  </si>
  <si>
    <t>ممارسته الفجور مع راغبي المتعة الحرام من الرجال مقابل 150 دولارًا في الساعة الواحدة</t>
  </si>
  <si>
    <t>ضبط شاذ يمارس الرذيلة مع الرجال ب150 دولارًا في الساعة بالعجوزة
طه هاشمنشر في البوابة يوم 06 - 09 - 2016
تمكنت الإدارة العامة لمباحث الآداب بوزارة الداخلية من القبض على شاب لممارسته الفجور مع راغبي المتعة الحرام من الرجال مقابل 150 دولارًا في الساعة الواحدة بالعجوزة.
البداية عندما وردت معلومات إلى اللواء أحمد عبدالغفار، مساعد وزير الداخلية مدير الإدارة العامة لمباحث الآداب تفيد بقيام شاب بإنشاء صفحة على الإنترنت تحمل اسم "زوزة" ويعرض فيها نفسه على راغبي المتعة الحرام مقابل 150 دولارًا في المرة الواحدة وبعمل التحريات دلت على صحة المعلومات، وأضافت أن الشاب يدعى "معتز ح ف".
وعلى الفور، تم تشكيل فريق بحث ضم اللواءين وليد رشدي وأسامة عايش نائبي المدير، لسرعة القبض على المتهم، وعقب تقنين الإجراءات وبإعداد الكمائن الثابتة والمتحركة تمكن العقيد أحمد حشاد، وكيل إدارة النشاط الداخلي بمباحث الآداب والعقيد حسن النجار والمقدم عمرو مطر من ضبط المتهم أمام أحد المولات التجارية في شارع شهاب بمنطقة العجوزة، وبمواجهته أمام العميد عماد عكاشة، رئيس قسم التحريات والعميد أشرف كسبة اعترف بأنه يمارس الفجور مقابل 150 دولارًا.
تحرر المحضر اللازم بالواقعة، وتولت النيابة التحقيق.</t>
  </si>
  <si>
    <t>https://www.masress.com/albawabh/2103152</t>
  </si>
  <si>
    <t>https://www.masress.com/elfagr/3265751</t>
  </si>
  <si>
    <t>https://akhbarak.net/articles/20552594-قصة-quot-دولي-وموكا-quot-من-علاقة-جيرة-لأكبر-شبكة?sec=criminal&amp;src=مصراوي</t>
  </si>
  <si>
    <t>2016-38</t>
  </si>
  <si>
    <t>مدينة 6 اكتوبر</t>
  </si>
  <si>
    <t>اعتاد ممارسة الرذيلة والدعوة له عبر مواقع التواصل الاجتماعى ومن بينها "فيس بوك" متخذاً لنفسه اسماً مستعاراً وهو "جوليا"</t>
  </si>
  <si>
    <t>(-22-لم يتم التوصل إليه-مصري-)</t>
  </si>
  <si>
    <t>حبس شاب متهم بممارسة الشذوذ مع أثرياء عرب فى 6 أكتوبر الأربعاء، 07 سبتمبر 2016 06:00 ص حبس شاب متهم بممارسة الشذوذ مع أثرياء عرب فى 6 أكتوبر شاذ جنسى - أرشيفية كتب أحمد الجعفرى مشاركة Share on facebook Share on twitter Share on facebook اضف تعليقاً واقرأ تعليقات القراء أمرت نيابة أول أكتوبر برئاسة المستشار أحمد حامد رئيس النيابة بحبس شاب يبلغ من العمر 22 عاماً 4 أيام على ذمة التحقيقات؛ لاتهامه بممارسة الشذوذ الجنسى بمدينة 6 أكتوبر، كما أمرت النيابة بعرضه على الطب الشرعى لتوقيع الكشف الطبى عليه، وأخذ عينة من دمه لإجراء تحليل لبيان ما اذا كان مصابا بأى أمراض معدية من عدمه. وكشفت "التحقيقات"، أن المتهم اعتاد ممارسة الرذيلة والدعوة له عبر مواقع التواصل الاجتماعى ومن بينها "فيس بوك" متخذاً لنفسه اسماً مستعاراً وهو "جوليا"، ونشر عدة صورة مثيرة له بملابس انثوية على المواقع سالفة الذكر؛ لاصطياد الراغبين فى المتعة المحرمة من الرجال، والأثرياء العرب، مقابل مادى قدره 700 دولار فى الليلة الواحدة. واعترف المتهم فى "التحقيقات"، بممارسة للشذوذ الجنسى، وأن هرمونات الذكورة عنده منعدمة، على عكس هرمونات الأنوثة ما دفعه ذلك إلى اللجوء إلى ذلك الطريق، فضلاً عن إجراء عدة عمليات ليزر لإزالة الشعر من الجسد.</t>
  </si>
  <si>
    <t>http://www.youm7.com/2874495</t>
  </si>
  <si>
    <t>https://www.masress.com/elwatan/1391377</t>
  </si>
  <si>
    <t>http://www.algornalgy.com/t~58602</t>
  </si>
  <si>
    <t>2016-39</t>
  </si>
  <si>
    <t>عرض نفسه على صفحات مواقع التواصل الاجتماعى لممارسة الشذوذ</t>
  </si>
  <si>
    <t>(-0-موظف حكومي-مصري-)</t>
  </si>
  <si>
    <t>حبس موظف حكومى عرض نفسه على راغبى الشذوذ عبر الفيس بوك الخميس، 22 سبتمبر 2016 02:06 م حبس موظف حكومى عرض نفسه على راغبى الشذوذ عبر الفيس بوك متهم بالشذوذ ارشيفية كتب كريم صبحى- سليم على مشاركة Share on facebook Share on twitter Share on facebook اضف تعليقاً واقرأ تعليقات القراء أمر المستشار أحمد معتوق وكيل أول نيابة الدقى بحبس موظف حكومى 4 أيام على ذمة التحقيق، بعد عرض نفسه على صفحات مواقع التواصل الاجتماعى لممارسة الشذوذ. وكشفت تحقيقات أحمد معتوق وكيل أول النيابة أن المتهم يعمل موظفا بشركة حكومية وأنشأ صفحة على مواقع التواصل الاجتماعى "الفيس بوك" ووضع بها رقم هاتفه يعرض نفسه على راغبى ممارسة الشذوذ الجنسى معه، وتمكنت مباحث الإنترنت من القبض عليه وإحالته للنيابة التى قررت حبسه بتهمة ممارسة الفجور.</t>
  </si>
  <si>
    <t>http://www.youm7.com/2892579</t>
  </si>
  <si>
    <t>https://www.elbalad.news/2413878</t>
  </si>
  <si>
    <t>2016-40</t>
  </si>
  <si>
    <t>الإعلان عن نفسه عن طريق برنامج "هورنت"، دعوة تتضمن إغراء الفجور</t>
  </si>
  <si>
    <t>(-30-موظف بشركة المياه والصرف الصحي-مصري-)</t>
  </si>
  <si>
    <t>نظر أولى جلسات محاكمة شاذ جنسيا بتهمة ممارسة الفجور السبت المقبل الخميس، 22 سبتمبر 2016 03:39 م نظر أولى جلسات محاكمة شاذ جنسيا بتهمة ممارسة الفجور السبت المقبل متهم شاذ ـ أرشيفية كتب سليم على مشاركة Share on facebook Share on twitter Share on facebook اضف تعليقاً واقرأ تعليقات القراء تنظر محكمة جنح الدقى برئاسة المستشار أحمد عبد الجيد وسكرتارية ضياء الدين صبحى، أولى جلسات محاكمة شاذ جنسيا قام بتأسيس حساب خاص على موقع خاص بالشواذ يسمى "هورنت"، يقوم من خلال باستقطاب الراغبين فى ممارسة الفجور لجلسة السبت المقبل. ووجهت نيابة الدقى برئاسة مارك ناجى للمتهم "طارق . ر . ع" موظف بشركة المياه والصرف الصحى،٣٠ سنة، تهمة ممارسة الفجور، حيث يقوم بالإعلان عن نفسه عن طريق برنامج "هورنت"، دعوة تتضمن إغراء الفجور، بالإضافة إلى إساءة استخدام التقنيات الحديثة. وكشفت التحقيقات عن تلقى المتهم عبر الحساب الخاص به على موقع "هورنت" رسالة من أحد الأشخاص باسم "سيلفى" مفادها "سالب سليفى ليك ولأصحابك"، كما يقوم المتهم بعرض صور عارية له لعرض نفسه على راغبى المتعة.</t>
  </si>
  <si>
    <t>http://www.youm7.com/2892729</t>
  </si>
  <si>
    <t>https://www.masress.com/albawabh/2126388</t>
  </si>
  <si>
    <t>https://www.masress.com/soutelomma/1365092</t>
  </si>
  <si>
    <t>2016-41</t>
  </si>
  <si>
    <t>سموحة</t>
  </si>
  <si>
    <t>كافيتريا</t>
  </si>
  <si>
    <t>بإدارة الكافتيريا لاستقطاب الرجال الشواذ وتسهيل فجورهم للغير من الرجال راغبي المتعة الجنسية الحرام بدون تمييز مقابل أجر مادي يتقاضاه نظير ذلك</t>
  </si>
  <si>
    <t>2 هاتف محمول يحويان صور ومحادثات مع عملائهما من الشواذ للاتفاق علي ممارسة الفجور</t>
  </si>
  <si>
    <t xml:space="preserve">(-0-صاحب كافتيريا-مصري-) (-20-طالب-مصري-) </t>
  </si>
  <si>
    <t>"الآداب" تداهم كافتيريا "للشواذ" في الإسكندرية 10:13 صالثلاثاء 27 سبتمبر 2016 "الآداب" تداهم كافتيريا "للشواذ" في الإسكندرية الإسكندرية – محمد عامر: داهم ضباط قسم مكافحة جرائم الآداب العامة كافتيريا بالسوق التجاري بمنطقة سموحة بالإسكندرية، يديرها صاحبها لاستقطاب الرجال الشواذ وتسهيل فجورهم للغير من الرجال راغبي المتعة الجنسية الحرام بدون تمييز مقابل أجر. كانت معلومات قد لضباط قسم مكافحة جرائم الآداب العامة بالإسكندرية تفيد قيام المدعو "م. أ. م" صاحب كافتيريا بالسوق التجاري بمنطقة سموحة، بدائرة قسم شرطة سيدي جابر، بإدارة الكافتيريا لاستقطاب الرجال الشواذ وتسهيل فجورهم للغير من الرجال راغبي المتعة الجنسية الحرام بدون تمييز مقابل أجر مادي يتقاضاه نظير ذلك وعقب تقنين الإجراءات تم ضبط كل من صاحب الكافتيريا المشار إليها بتهمتي إدارة مكان للفجور وتسهيل الفجور للشواذ من الرجال، و"ح.أ.أ" 20 عاما، طالب، "شهرته شهد" مقيم دائرة أول المنتزه، بتهمة ممارسة فجور. وضبط بحوزة المتهمين 2 هاتف محمول يحويان صور ومحادثات مع عملائهما من الشواذ للاتفاق علي ممارسة الفجور، واعترفا المتهمين في التحقيقات بارتكاب الواقعة. تحرر المحضر جنح قسم شرطة سيدي جابر، وجارى العرض على النيابة العامة للتحقيق.</t>
  </si>
  <si>
    <t>http://masrawy.com/news/news_regions/details/2016/9/27/944528/-%D8%A7%D9%84%D8%A2%D8%AF%D8%A7%D8%A8-%D8%AA%D8%AF%D8%A7%D9%87%D9%85-%D9%83%D8%A7%D9%81%D8%AA%D9%8A%D8%B1%D9%8A%D8%A7-%D9%84%D9%84%D8%B4%D9%88%D8%A7%D8%B0-%D9%81%D9%8A-%D8%A7%D9%84%D8%A5%D8%B3%D9%83%D9%86%D8%AF%D8%B1%D9%8A%D8%A9</t>
  </si>
  <si>
    <t>2016-42</t>
  </si>
  <si>
    <t>أنشأ صفحات إلكترونية على موقع التواصل الاجتماعي فيس بوك؛ لاستقطاب الشباب راغبي ممارسة الشذوذ مقابل مبلغ مالي، ووضع بعض الصور الإباحية وأرقام هواتفه</t>
  </si>
  <si>
    <t xml:space="preserve"> ملابس نسائية وبواريك وحمالات صدر ومنشطات جنسية ومبالغ مالية وهواتف محمولة</t>
  </si>
  <si>
    <t xml:space="preserve">(-24-عامل-مصري-) (-21-كوافير-مصري-) </t>
  </si>
  <si>
    <t>حبس شاذ جنسيًا وصديقه لممارسة الفجور بقصر النيل
ولاء مالكنشر في البوابة يوم 28 - 09 - 2016
أمر المستشار بهجت حلاوة وكيل أول نيابة قصر النيل، بحبس شاذ جنسيًا وصديقه 4 أيام على ذمة التحقيق؛ لاتهامه بممارسة الفجور مقابل مبلغ مالي بالتحرير.
وكشف التحقيقات التى باشرها المستشار بهجت حلاوة، أن "محمد.ع.ا" يعمل فى محل ملابس، اعتاد تعاطي حبوب منع الحمل التي أعطته مظهرا أنثويا، وأنشأ صفحات إلكترونية على موقع التواصل الاجتماعي فيس بوك؛ لاستقطاب الشباب راغبي ممارسة الشذوذ مقابل مبلغ مالي، ووضع بعض الصور الإباحية وأرقام هواتفه.
كانت معلومات وردت لضباط مباحث الآداب، بإدارة شاب موقع على شبكة التواصل الاجتماعى لممارسة الأعمال المنافية للآداب، واستقطاب الشباب من راغبي الشذوذ الجنسي بمقابل مالي، تم تشكيل فريق بحث وتحرى من صحة المعلومات، تبين من صحتها بقيام "علاء.م.ا"24 سنة، عامل، مقيم فى الإسكندرية، بإنشاء صفحة على شبكة التواصل الاجتماعى وعرض صور إباحية له وأرقام هواتفه، لاستقطاب راغبى ممارسة الشذوذ الجنسى مقابل 1200 جنيه فى الساعة، وقيام صديقه "رجب.م" 21 سنة، عامل بمحل كوافير حريمي، ومقيم فى الإسكندرية، بتحضيره لحفلات الشواذ.
عقب تقنين الإجراءات القانونية، تمكن ضباط مباحث الآداب من ضبط المتهم وصديقه بمنطقة التحرير، وبمواجهته اعترف بممارسة الشذوذ الجنسي مقابل 1200 جنيه، وتحرر محضر بالواقعة وتولت النيابة العامة التحقيق.</t>
  </si>
  <si>
    <t>https://www.masress.com/albawabh/2135162</t>
  </si>
  <si>
    <t>https://www.masress.com/veto/2386801</t>
  </si>
  <si>
    <t>https://www.masress.com/albawabh/2135102</t>
  </si>
  <si>
    <t>2016-43</t>
  </si>
  <si>
    <t>شارع جامعة الدول</t>
  </si>
  <si>
    <t>مارس الفجور مع الرجال مقابل 1500 جنيه في المرة الواحدة</t>
  </si>
  <si>
    <t>ملابس نسائية وباروكة شعر ومنشطات جنسية وأداوت مكياج حريمي</t>
  </si>
  <si>
    <t>(-0-محاسب-مصري-)</t>
  </si>
  <si>
    <t>القبض على "شيميل" بالمهندسين بتهمة ممارسة الفجور محمد المنشاويtime-icon-news الثلاثاء، 18 أكتوبر 2016 03:51 م ألقت الإدارة العامة لمباحث الآداب بوزارة الداخلية القبض على شاب  بشارع جامعة الدول العربية، بتهمة اصطياد العرب لممارسة الفجور مقابل المال. ووردت معلومات إلى اللواء أحمد عبد الغفار، مساعد وزير الداخلية مدير الإدارة العامة لمباحث الآداب تفيد قيام  شاب يدعى "تامر. ف. ح"، محاسب ومقيم بمنطقة النزهة، يتخفى في هيئة أنثى "شيميل"، باصطياد الزبائن من خلال صفحة أنشأها على مواقع الإنترنت لممارسة الفجور مقابل 1500 جنيه في  المرة الواحدة. على الفور، تم تشكيل فريق بحث ضم اللواءين وليد رشدي وأسامة عايش نائبي المدير لسرعة القبض على المتهم، وعقب تقنين الإجراءات وبإعداد الكمائن الثابتة والمتحركة، تمكن العقيد أحمد حشاد وكيل إدارة النشاط الداخلي بمباحث الآداب والعقيد حسن النجار والمقدم عمرو مطر من ضبط المتهم بعد استدراجه لممارسة الفجور وتم إلقاء القبض عليه وبحوزته "ملابس نسائية وباروكة شعر ومنشطات جنسية وأداوت مكياج حريمي"، وتبين معاناته من اضطراب هرموني، وتشوه بالجهاز التناسلي وهو ما يعرف بـ"شيميل". وبمواجهته أمام العميد عماد عكاشة، رئيس قسم التحريات والعميد أشرف كسبة اعترف بأنه يمارس الفجور مع الرجال مقابل 1500 جنيه في المرة الواحدة، وتحرر المحضر اللازم، وأخطرت النيابة االعامة لتولي التحقيق.</t>
  </si>
  <si>
    <t>http://www.dotmsr.com/News/196/564436/%D8%A7%D9%84%D9%82%D8%A8%D8%B6-%D8%B9%D9%84%D9%89-%D8%B4%D9%8A%D9%85%D9%8A%D9%84-%D8%A8%D8%A7%D9%84%D9%85%D9%87%D9%86%D8%AF%D8%B3%D9%8A%D9%86-%D8%A8%D8%AA%D9%87%D9%85%D8%A9-%D9%85%D9%85%D8%A7%D8%B1%D8%B3%D8%A9-%D8%A7%D9%84%D9%81%D8%AC%D9%88%D8%B1</t>
  </si>
  <si>
    <t>2016-44</t>
  </si>
  <si>
    <t>استخدم مواقع التواصل الاجتماعى لإدارة شقة للدعارة</t>
  </si>
  <si>
    <t>لاب توب وهواتف للتواصل</t>
  </si>
  <si>
    <t>(-35-كوافير-مصري-)</t>
  </si>
  <si>
    <t>حبس كوافير حريمى 4 أيام لاتهامه بإدارة شقة للشواذ بالعجوزة الأربعاء، 19 أكتوبر 2016 04:49 م حبس كوافير حريمى 4 أيام لاتهامه بإدارة شقة للشواذ بالعجوزة شبكة شواذ - أرشيفية كتب سليم على مشاركة Share on facebook Share on twitter Share on facebook اضف تعليقاً واقرأ تعليقات القراء قرر طاهر عبد العزيز، وكيل نيابة العجوزة، حبس كوافير حريمى 4 أيام على ذمة التحقيقات، لاتهامه بإدارة شقة للشواذ بدائرة القسم. وكشفت تحقيقات النيابة أن المتهم "أ . ك .م"، ٣٥ سنة، يعمل كوافير حريمى، استخدم مواقع التواصل الاجتماعى لإدارة شقة للدعارة، من خلال عرض صور الشباب من الشواذ الذين يعملون لديه على راغبى المتعة الحرام من الرجال والنساء، لاستقطابهم مقابل مبالغ مالية. وأشارت التحقيقات إلى أن أحد ضباط الإدارة العامة لمباحث الآداب تواصل معه، وأوهمه بأنه من راغبى المتعة الحرام ويرغب فى إقامة علاقه مع شاذ، وقام المتهم بعرض صور الشباب الذين يعملون لديه، واتفقا على المبلغ، وتعرف على منزله، وقامت قوة أمنية من مباحث الآداب بمداهمة منزله، وتمكنت من القبض عليه، وتم ضبط أدوات يستخدمها فى هذا الغرض، مثل لاب توب وهواتف للتواصل مع الراغبين فى المتعة الحرام.</t>
  </si>
  <si>
    <t>http://www.youm7.com/2929431</t>
  </si>
  <si>
    <t>http://www.youm7.com/2937477</t>
  </si>
  <si>
    <t>https://www.masress.com/elfagr/3317387</t>
  </si>
  <si>
    <t>https://www.masress.com/almesryoon/1061365</t>
  </si>
  <si>
    <t>2016-45</t>
  </si>
  <si>
    <t>العمرانية</t>
  </si>
  <si>
    <t>شارع الهرم</t>
  </si>
  <si>
    <t>إدارة صفحة عبر موقع التواصل الاجتماعي تحرض على الشذوذ الجنسي</t>
  </si>
  <si>
    <t>(-23-راقص شرقي-مصري-)</t>
  </si>
  <si>
    <t>حبس شاب يدير صفحة للشواذ عبد الراضي الزناتينشر في المصريون يوم 20 - 10 - 2016 قررت نيابة العمرانية، حبس أشهر شاذ جنسيا بالهرم، 4 أيام على ذمة التحقيق؛ لاتهامه بإدارة صفحة عبر موقع التواصل الاجتماعي تحرض على الشذوذ الجنسي. وردت معلومات للعميد محمود هيدي، مدير مباحث الآداب بالجيزة، بإنشاء "جودة"، 23 عامًا، صفحة على مواقع التواصل الاجتماعي تحمل اسم "جومانة"، لاصطياد راغبي الشذوذ الجنسي مقابل مبلغ مالي. وكشفت تحريات العقيد تامر فاروق، وكيل الإدارة، أن المتهم يعمل كراقص شرقي بحفلات الزفاف، وبالعرض على اللواء خالد شلبي، مدير الإدارة العامة لمباحث الجيزة، أمر بضبط المتهم. وتمكن الرائدان أحمد ابوالسعود وأحمد لاشين، منضب المتهم بأحد الأكمنة بشارع الهرم، وتحرر المحضر اللازم، وأحاله اللواء هشام العراقي، مساعد وزير الداخلية لأمن الجيزة، إلى النيابة العامة التي أصدرت قرارها السابق.</t>
  </si>
  <si>
    <t>masress.com/almesryoon/1062197</t>
  </si>
  <si>
    <t>https://www.masress.com/masrawy/700955301</t>
  </si>
  <si>
    <t>2016-46</t>
  </si>
  <si>
    <t>فندق بالدقي</t>
  </si>
  <si>
    <t>ممارسة الفجور والشذوذ والترويج عن أنفسهم عبر مواقع التواصل الاجتماعى بمقابل مادى</t>
  </si>
  <si>
    <t>اوقية زكرية ومبالغ نقدية وملابس حريمي وتليفونات محمولة</t>
  </si>
  <si>
    <t xml:space="preserve">(-0-طالب-مصري-) (-0-طالب-مصري-) (-0-طالب-مصري-) (-0-طالب-مصري-) (-0-طالب-مصري-) (-0-طالب-مصري-) (-0-طالب-مصري-) </t>
  </si>
  <si>
    <t>المحضر15870 لسنة 2016 جنح الدقي</t>
  </si>
  <si>
    <t>نيابة الدقى تبدأ التحقيق مع 7 متهمين بالشذوذ الجنسى الثلاثاء، 25 أكتوبر 2016 05:39 م نيابة الدقى تبدأ التحقيق مع 7 متهمين بالشذوذ الجنسى متهمين بالشذوذ كتب سليم على مشاركة Share on facebook Share on twitter Share on facebook اضف تعليقاً واقرأ تعليقات القراء بدأت نيابة الدقى برئاسة المستشار عبدالله المهدى، وتحت إشراف المستشار أحمد عبدالسلام المحامى العام لنيابات شمال الجيزة، التحقيق مع 7 شباب لاتهامهم بالشذوذ الجنسى. البداية بورود معلومات إلى الإدارة العامة لمباحث الآداب يفيد بقيام 7 شباب بممارسة الشذوذ الجنسى داخل أحد الفنادق الشهيرة بمنطقة الدقى، وعلى الفور عقب استصدار إذن من النيابة العامة تم ضبط المتهمين وهم فى حالة تلبس وبحوزتهم قمصان نوم حريمى.</t>
  </si>
  <si>
    <t>http://www.youm7.com/2938197</t>
  </si>
  <si>
    <t>http://www.youm7.com/2939203</t>
  </si>
  <si>
    <t>https://www.masress.com/albawabh/2181969</t>
  </si>
  <si>
    <t>https://www.elmwatin.com/120449</t>
  </si>
  <si>
    <t>2016-47</t>
  </si>
  <si>
    <t>أنشا صفحة على الإنترنت يعرض فيها نفسه لممارسة الشذوذ مقابل مبالغ مالية بمنطقة وسط البلد</t>
  </si>
  <si>
    <t>(-27-عامل-مصري-)</t>
  </si>
  <si>
    <t>ضبط شاذ أنشأ صفحة على الإنترنت لممارسة الفجور بوسط البلد طه هاشمنشر في البوابة يوم 30 - 10 - 2016 تمكنت الإدارة العامة لمباحث الآداب بوزارة الداخلية، اليوم الأحد، من إلقاء القبض على شاذ جنسيا أنشا صفحة على الإنترنت يعرض فيها نفسه لممارسة الشذوذ مقابل مبالغ مالية بمنطقة وسط البلد. كانت معلومات قد وردت إلى اللواء أحمد عبدالغفار، مدير الإدارة العامة لمباحث الآداب، تفيد بوجود صفحة على موقع التواصل الاجتماعي "تحمل اسم "هابى مساج "يعرض فيها شاب نفسه لممارسة الشذوذ مع راغبى المتعة الحرام مقابل مبالغ مالية. ودلت التحريات على صحة المعلومات، بقيام فتحى ع م، 27 سنة، عامل بنادي صحى ومقيم بمنطقة كفر سعد بمحافظة دمياط بإدارة الصفحة. تم تشكيل فريق بحث ضم اللواء عبدالعزيز الأحمدي مدير فرع النشاط الخارجي؛ لسرعة القبض على المتهمين، وعقب تقنين الإجراءات وبعمل العديد من الكمائن، تمكن العقيد بهاء حسين والعقيد عصام أبوعرب والعقيد مصطفى سلامة والمقدم إيهاب توفيق من استدراجه، وألقى القبض عليه بمنطقة وسط البلد. وأمر اللواء أسامة عايش، نائب المدير باتخاذ كل الإجراءات القانونية حيال المتهم، وتم تحرير المحضر اللازم بالواقعة، وأخطرت النيابة العامة للتحقيق.</t>
  </si>
  <si>
    <t>masress.com/albawabh/2189201</t>
  </si>
  <si>
    <t>2016-48</t>
  </si>
  <si>
    <t>أنشأ صفحة على موقع التواصل الاجتماعى "فيس بوك" لعرض نفسه على الراغبين بدون مقابل بمنطقة وسط البلد</t>
  </si>
  <si>
    <t xml:space="preserve">ضبط عاطل أنشأ صفحة لممارسة «الشذوذ»
محمد صابرنشر في فيتو يوم 04 - 11 - 2016
نجحت الإدارة العامة لمباحث الآداب بوزارة الداخلية، في ضبط "شاذ جنسيا" أنشأ صفحة على موقع التواصل الاجتماعى "فيس بوك" لعرض نفسه على الراغبين بدون مقابل بمنطقة وسط البلد.
تعود تفاصيل الواقعة عندما وردت معلومات إلى اللواء "أحمد عبدالغفار"، مدير الإدارة العامة لمباحث الآداب، تفيد بوجود صفحة على موقع التواصل الاجتماعي "فيس بوك"، يعرض فيها شاذ نفسه لممارسة الأعمال المنافية للآداب.
وبعمل التحريات دلت على صحة المعلومات وأضافت بقيام «محمد. إ.م»، ومقيم بمنطقة الزيتون، بإدارة الصفحة وكشفت التحريات عن مفاجأة، بأن المتهم لا يتقاضى أي أموال مقابل ممارسة الأعمال المنافية للآداب.
تم تشكيل فريق بحث ضم اللواء "عبدالعزيز الأحمدي"، مدير فرع النشاط الخارجي، لسرعة القبض على المتهمين، وعقب تقنين الإجراءات وبعمل العديد من الكمائن، تمكن العقيد "بهاء حسين" والعقيد "عصام أبوعرب" والعقيد "مصطفى سلامة" والمقدم "إيهاب توفيق"، من استدراجه وألقى القبض عليه بمنطقة وسط البلد.
وبمواجهته اعترف بارتكاب الواقعة وأنه لا يتقاضى أي أموال من راغبى ممارسة الشذوذ معه بل يفعل ذلك إشباعا لرغباته، وأمر اللواء "أسامة عايش"، نائب المدير باتخاذ كل الإجراءات القانونية حيال المتهم، وتم تحرير المحضر اللازم وأخطرت النيابة العامة للتحقيق.
</t>
  </si>
  <si>
    <t>https://www.masress.com/veto/2441180</t>
  </si>
  <si>
    <t>https://www.masress.com/almesryoon/1071881</t>
  </si>
  <si>
    <t>https://www.masress.com/albawabh/2198303</t>
  </si>
  <si>
    <t>2016-49</t>
  </si>
  <si>
    <t>ممارسة الشذوذ وارتداء ملابس نسائية</t>
  </si>
  <si>
    <t>قيبتين تبين بداخلها متعلقات جنسية مسائية مختلفة منها مخدر جنسى وواق ذكرى وباروكة شعر وملابس داخلية نسائية.</t>
  </si>
  <si>
    <t xml:space="preserve">(-29-لم يتم التوصل إليه-مصري-) (-27-لم يتم التوصل إليه-مصري-) </t>
  </si>
  <si>
    <t>ضبط شابين يمارسان الشذوذ بالغردقة بـ500 جنيه بأسماء مستعارة "شوشو وسوسو" الجمعة، 04 نوفمبر 2016 11:39 م ضبط شابين يمارسان الشذوذ بالغردقة بـ500 جنيه بأسماء مستعارة "شوشو وسوسو" كمين أمنى - صورة أرشيفية البحر الأحمر - عماد عرفة مشاركة Share on facebook Share on twitter Share on facebook اضف تعليقاً واقرأ تعليقات القراء تمكنت مباحث الآداب بالبحر الأحمر، من القبض على شابين يمارسان الشذوذ الجنسى مع الرجال وبحوزتهم متعلقات جنسية نسائية، وتم تحرير محضر بالواقعة وأخطرت النيابة العامة لمباشرة التحقيقات. تلقى اللواء محمد توفيق الحمزاوى، مدير أمن البحر الأحمر، إخطارا من العميد محمد هندى، مدير المباحث، يفيد تمكن حملة قادها العقيد محمد عبد الفتاح، رئيس مباحث الآداب، والمقدم شريف خليل، وكيل مباحث الآداب، والنقيب عمرو الخولى، معاون الآداب من ضبط شابين من محافظة الإسماعلية خلال خروجهم من أحد الملاهى الليلية يرتدون ملابس نسائية وبحوزتهم حقيبتين. وبتفتيش الحقيبتين تبين بداخلها متعلقات جنسية مسائية مختلفة منها مخدر جنسى وواق ذكرى وباروكة شعر وملابس داخلية نسائية. وبالكشف عليهم تبين أن الأول يدعى "ش. أ" 29 سنة ويطلق على نفسه اسم شوشو، والثانى "أ. م .م" 27 سنة وشهير بـ"سوسو" مقيمين بالإسماعيلية. وبمناقشتهم أنهم جاءوا لمدينة الغردقة لممارسة الشذوذ الجنسى مع الرجال مقابل 500 جنيه لليلة، وتم تحرير محضر لهم وتم إخطار النيابة العامة لمباشرة التحقيقات.</t>
  </si>
  <si>
    <t>http://www.youm7.com/2953700</t>
  </si>
  <si>
    <t>https://www.masress.com/almesryoon/1072207</t>
  </si>
  <si>
    <t>https://www.masress.com/youm7/1881046</t>
  </si>
  <si>
    <t>2016-50</t>
  </si>
  <si>
    <t>أنشأ صفحة على الإنترنت يعرض فيها نفسه لممارسة الشذوذ مقابل مبالغ مالية بمنطقة وسط البلد</t>
  </si>
  <si>
    <t>مبالغ مالية وهاتف محمول ومنشطات جنسية وملابس نسائية</t>
  </si>
  <si>
    <t>(-34-لم يتم التوصل إليه-مصري-)</t>
  </si>
  <si>
    <t xml:space="preserve">القبض على شاذ جنسيًا بمنطقة قصر النيل
طه هاشمنشر في البوابة يوم 05 - 11 - 2016
تمكنت الإدارة العامة لمباحث الآداب بوزارة الداخلية من إلقاء القبض على شاذ جنسيًا أنشأ صفحة على الإنترنت يعرض فيها نفسه لممارسة الشذوذ مقابل مبالغ مالية بمنطقة وسط البلد.
كانت معلومات قد وردت إلى اللواء أحمد عبدالغفار، مدير الإدارة العامة لمباحث الآداب، تفيد بوجود صفحة على موقع التواصل الاجتماعي تحمل اسم "مازن" يعرض فيها شاب نفسه لممارسة الشذوذ مع راغبي المتعة الحرام مقابل مبالغ مالية.
ودلت التحريات على صحة المعلومات، بقيام "أحمد عبدالتواب محمد"، 34 سنة، ومقيم بمنطقة الهرم بإدارة الصفحة.
وعقب تقنين الإجراءات، تمكن العميد "عماد عكاشة"، رئيس قسم التحريات، والعقيد "أحمد حشاد" وكيل إدارة النشاط الداخلي، والعقيد "حسن النجار"، والمقدمان "عمرو مطر" و"وليد طراف" من ضبطه أمام أحد الفنادق الشهيرة بكورنيش النيل بمنطقة قصر النيل وعثر بحوزته على مبالغ مالية وهاتف محمول ومنشطات جنسية وملابس نسائية.
وبمواجهته اعترف بقيامه بممارسة الشذوذ مع راغبي المتعة الحرام مقابل مبالغ مالية، وأمر اللواء "أسامة عايش"، نائب المدير باتخاذ كل الإجراءات القانونية حيال المتهم، وتم تحرير المحضر اللازم بالواقعة، والتحفظ على المتهم والمضبوطات، تحت تصرف النيابة العامة.
</t>
  </si>
  <si>
    <t>https://www.masress.com/albawabh/2200748</t>
  </si>
  <si>
    <t>https://www.masress.com/elfagr/3338905</t>
  </si>
  <si>
    <t>2016-51</t>
  </si>
  <si>
    <t>صفحة على موقع التواصل الاجتماعي تحمل اسم "شوق" يعرض فيها شاب نفسه لممارسة الشذوذ مع راغبي المتعة الحرام مقابل مبالغ مالية.</t>
  </si>
  <si>
    <t>ألفي جنيه و35 ريال قطرى و10 ريالات سعودية ومنزلق جنسي وهاتف محمول ومنشطات جنسية وملابس نسائية وحمالات صدر</t>
  </si>
  <si>
    <t>(-26-طالب-مصري-)</t>
  </si>
  <si>
    <t>السجن شهرين</t>
  </si>
  <si>
    <t xml:space="preserve">سقوط طالب جامعى يمارس الشذوذ في مدينة نصر
 منذ 3 سنوات
نجح ضباط الإدارة العامة لمباحث الآداب بوزارة الداخلية في ضبط طالب جامعي يمارس الشذوذ الجنسي مقابل ألفي جنية في منطقة مدينة نصر .
كانت معلومات وردت إلى اللواء أحمد عبد الغفار، مدير الإدارة العامة لمباحث الآداب، تفيد بوجود صفحة على موقع التواصل الاجتماعي تحمل اسم "شوق" يعرض فيها شاب نفسه لممارسة الشذوذ مع راغبي المتعة الحرام مقابل مبالغ مالية.
ودلت التحريات على صحة المعلومات، تفيد قيام "مبروك. س"، 26 عامًا، طالب بكلية التربية بأحد الجامعات الخاصة.
عقب تقنين الإجراءات، تمكن العميد عماد عكاشة، رئيس قسم التحريات، العقيد أحمد حشاد، وكيل إدارة النشاط الداخلي، العقيد حسن النجار، المقدمان عمرو مطر، وليد طراف، من ضبطه بشارع السباح عبدالمنعم الشربينى بدائرة قسم شرطة اول مدينة نصر.
وعثر بحوزته على ألفي جنيه و35 ريال قطرى و10 ريالات سعودية ومنزلق جنسي وهاتف محمول ومنشطات جنسية وملابس نسائية وحمالات صدر.
</t>
  </si>
  <si>
    <t>https://akhbarak.net/news/2016/11/06/9693144/articles/23589025/%D8%B3%D9%82%D9%88%D8%B7-%D8%B7%D8%A7%D9%84%D8%A8-%D8%AC%D8%A7%D9%85%D8%B9%D9%89-%D9%8A%D9%85%D8%A7%D8%B1%D8%B3-%D8%A7%D9%84%D8%B4%D8%B0%D9%88%D8%B0-%D9%81%D9%8A-%D9%85%D8%AF%D9%8A%D9%86%D8%A9-%D9%86%D8%B5%D8%B1</t>
  </si>
  <si>
    <t>https://www.masress.com/albawabh/2294211</t>
  </si>
  <si>
    <t>2016-52</t>
  </si>
  <si>
    <t>المنتزه</t>
  </si>
  <si>
    <t>كون جروبات سرية على "واتس آب" لاستقطاب الشباب لممارسة الرذيلة</t>
  </si>
  <si>
    <t>هواتف محمولة عليها جروبات سرية، وتبين وجود صور للمتهمين بملابس حريمى داخلية، وصور لممارسة الشذوذ الجنسى</t>
  </si>
  <si>
    <t xml:space="preserve">(-20-طالب-مصري-) (-27-بدون عمل-مصري-) </t>
  </si>
  <si>
    <t>المحضر رقم 32589 جنح المنتزه لسنة 2016</t>
  </si>
  <si>
    <t>بالصور.. تفاصيل سقوط شبكة "دودى" لممارسة الشذوذ الجنسى فى الإسكندرية.. أحمد دودى يعترف:"أنا بحب الرجالة ومش عايز فلوس والبنات مالهمش أمان".. و"نفسى بلدنا تسمحلنا باللى بيحصل فى أمريكا والدول الأجنبية" الأحد، 20 نوفمبر 2016 02:05 م بالصور.. تفاصيل سقوط شبكة "دودى" لممارسة الشذوذ الجنسى فى الإسكندرية.. أحمد دودى يعترف:"أنا بحب الرجالة ومش عايز فلوس والبنات مالهمش أمان".. و"نفسى بلدنا تسمحلنا باللى بيحصل فى أمريكا والدول الأجنبية" المتهمين الإسكندرية - هناء أبو العز مشاركة Share on facebook Share on twitter Share on facebook اضف تعليقاً واقرأ تعليقات القراء "أنا مابزعلش من البلوك والإهانة، وأكيد هلاقى فى يوم من الأيام حد يحبنى بجد ويخاف عليا، وحتى لو سافرت وسيبتنى برضه هفضل أستناك"..كانت هذه الكلمات نموذج من رسائل الموبايل التى تم العثور عليها بحوزة المتهمين بممارسة الشذوذ الجنسى فى الإسكندرية، والترويج له من خلال تنظيم شبكات وجروبات على صفحات التواصل الاجتماعى، ليس فقط على مستوى المحافظة، وإنما على مستوى مصر وعدد من الدول العربية. البداية عندما وردت معلومات لمباحث الآداب العامة بمديرية أمن الإسكندرية، برئاسة اللواء شريف التلوانى، تفيد رصد وجود جروبات سرية على مواقع التواصل الاجتماعى، لوكر لممارسة الشذوذ الجنسى، باسم "أكاديمية دودى"،  تحرض على الشذوذ الجنسى، وتدعو إلى إقامة علاقات محرمة، وتنظيم لقاءات سرية بينهم. توصلت تحريات أجهزة الأمن إلى أن طالب يدعى "أحمد.إ"-20  سنة، وشهرته "دودى" وعاطل  يدعى "مصطفى.خ"-27 سنة وراء هذا التشكيل، وأنهما يستقطبان الرجال الراغبين فى المتعة الجنسية الحرام من مصر ومن عدد من الدول العربية والأجنبية. وعقب تقنين الإجراءات، داهمت قوة أمنية وكر الشواذ، وضبطت اثنين، وعثر بحوزتهما على هواتف محمولة عليها جروبات سرية، وتبين وجود صور للمتهمين بملابس حريمى داخلية، وصور لممارسة الشذوذ الجنسى، واعترف المتهمون أنهم يستقطبون الشباب الشواذ لممارسة الرذيلة داخل هذا الوكر مقابل أجر مادى، بالمخالفة للمادة 10 لسنة 1961 الخاص بمكافحة الفجور وجرائم الآداب، وتم تحرير المحضر رقم 32589 جنح المنتزه لسنة 2016، وجارى عرضهم على النيابة العامة لمباشرة التحقيقات. واعترف المتهم الأول "أحمد.إ"، أن ما يقوم به لا يتحصل منه على مبالغ مالية، وإنما يفعله من أجل متعته الشخصية، قائلًا: أنا بحب الرجالة، ومش عايز فلوس، وكان نفسى بلدنا تسمحلنا باللى بيحصل فى أمريكا والدول الأجنبية، عشان كل واحد يتجوز اللى بيحبه". واضاف "أنشئت جروبات التواصل الاجتماعى، لأنى وجدت الكثير من المتعطشين للشذوذ الجنسى، ولا يستطيعون الاعتراف به طبقًا لقواعد وقوانين البلد، ولو تم الاعتراف رسميًا بذلك لكان هناك آلاف من المعلنين عن رغبتهم الحقيقة"، مؤكدًا على عدم قدرته على حب الفتيات قائلًا " لا أحبهم ولا أشعر بالأمان تجاههم، وسأظل أحب الرجال، حتى أجد فرصتى الحقيقية مع شخص واحد أحبه ويحبنى طوال العمر". وكانت قوات الأمن بالإسكندرية داهمت وكرًا للشواذ جنسيًا بمنطقة المنتزه فى الإسكندرية، وضبطت القائم على الوكر، وتبين أن المتهم كون جروبات سرية على "واتس آب" لاستقطاب الشباب لممارسة الرذيلة.</t>
  </si>
  <si>
    <t>http://www.youm7.com/2975687</t>
  </si>
  <si>
    <t>http://www.youm7.com/2975277</t>
  </si>
  <si>
    <t>https://ahramalyoum.com/2016/11/21/%D8%B3%D9%82%D9%88%D8%B7-%D8%A3%D9%83%D8%A8%D8%B1-%D8%B4%D8%A8%D9%83%D9%87-%D8%B4%D8%B0%D9%88%D8%B0-%D8%AC%D9%86%D8%B3%D9%89-%D8%A8%D8%A7%D9%84%D8%A7%D8%B3%D9%83%D9%86%D8%AF%D8%B1%D9%8A%D8%A9</t>
  </si>
  <si>
    <t>2016-53</t>
  </si>
  <si>
    <t>ممارستة الشذوذ مع راغبى المتعة مقابل 1000 جنيه</t>
  </si>
  <si>
    <t>مبالغ مالية وهاتف محمول ومنشطات جنسية.</t>
  </si>
  <si>
    <t>(-31-بدون عمل-مصري-)</t>
  </si>
  <si>
    <t xml:space="preserve">القبض على شاذ لممارسته الفجور ب1000 جنيه في المهندسين
طه هاشمنشر في البوابة يوم 21 - 11 - 2016
ألقت الإدارة العامة لمباحث الآداب بوزارة الداخلية القبض على شاذ جنسيًا لممارستة الشذوذ مع راغبى المتعة مقابل 1000 جنيه فى المرة الواحدة بشارع شهاب بمنطقة المهندسين.
كانت معلومات وردت إلى اللواء أحمد عبدالغفار، مدير الإدارة العامة لمباحث الآداب، تفيد بقيام شاب بعرض نفسه لممارسة الشذوذ مع راغبي المتعة الحرام مقابل مبالغ مالية.
ودلت التحريات على صحة المعلومات، بقيام "أحمد. ي. أ، 31 سنة، عاطل ومقيم بمنطقة بولاق الدكرور بالتردد على شقق الشواذ وبخاصة العرب الأثرياء لممارسة الفجور معهم.
وعقب تقنين الإجراءات، تمكن العميد "عماد عكاشة"، رئيس قسم التحريات، والعقيد "أحمد حشاد" وكيل إدارة النشاط الداخلي، والعقيد "حسن النجار"، والمقدمان "عمرو مطر" و"وليد طراف" من استدراجه وضبطه أمام أحد المولات الشهيرة بشارع شهاب بمنطقة المهندسين وعثر بحوزته على مبالغ مالية وهاتف محمول ومنشطات جنسية.
وبمواجهته اعترف بقيامه بممارسة الشذوذ مع راغبي المتعة الحرام مقابل مبالغ مالية، وأمر اللواء "أسامة عايش"، نائب المدير باتخاذ كل الإجراءات القانونية حيال المتهم، وتم تحرير المحضر اللازم بالواقعة، والتحفظ على المتهم والمضبوطات، تحت تصرف النيابة العامة.
</t>
  </si>
  <si>
    <t>https://www.masress.com/albawabh/2230178</t>
  </si>
  <si>
    <t>https://www.masress.com/elfagr/3359074</t>
  </si>
  <si>
    <t>2016-54</t>
  </si>
  <si>
    <t>شارع محمد محمود</t>
  </si>
  <si>
    <t>لممارسته الشذوذ بدون مقابل بمنطقة وسط البلد</t>
  </si>
  <si>
    <t>(-28-بكالوريس تجارة-مصري-)</t>
  </si>
  <si>
    <t xml:space="preserve">القبض على شاذ جنسيا بوسط البلد
هبة عبد الحفيظنشر في الفجر يوم 25 - 11 - 2016
ألقت الإدارة العامة لمباحث الآداب بوزارة الداخلية، القبض على رجل أعمال شاذ جنسيا لممارسته الشذوذ بدون مقابل بمنطقة وسط البلد.
كانت معلومات قد وردت إلى اللواء أحمد عبد الغفار، مدير الإدارة العامة لمباحث الآداب، تفيد بوجود صفحة على موقع التواصل الاجتماعي يعرض فيها شاب نفسه لممارسة الشذوذ مع راغبي المتعة الحرام.
ودلت التحريات على صحة المعلومات، بقيام أحمد ع، مواليد 1988،حاصل على بكالوريوس تجارة وقيم بمنطقة بيلا بمحافظة كفر الشيخ بإدارة الصفحة.
تم تشكيل فريق بحث ضم اللواء عبدالعزيز الأحمدي مدير فرع النشاط الخارجي؛ لسرعة القبض على المتهم، وعقب تقنين الإجراءات وبعمل العديد من الكمائن، تمكن العقيد بهاء حسين والعقيد عصام أبوعرب والعقيد مصطفى سلامة والمقدم إيهاب توفيق من استدراجه، وألقى القبض عليه بشارع محمد محمود بمنطقة وسط البلد.
وبمواجهتة اعترف المتهم بارتكاب الواقعة باعتيادة ممارسة الفجور مع الشواذ بدون مقابل واضاف انة يمارس الشذوذ للمتعة فقط.
وأمر اللواء أسامة عايش، نائب المدير باتخاذ كل الإجراءات القانونية حيال المتهم، وتم تحرير المحضر اللازم بالواقعة، وأخطرت النيابة العامة للتحقيق.
</t>
  </si>
  <si>
    <t>https://www.masress.com/elfagr/3363445</t>
  </si>
  <si>
    <t>https://elbashayer.com/1443025/2016/11/24/739060/</t>
  </si>
  <si>
    <t>https://www.masress.com/albawabh/2234083</t>
  </si>
  <si>
    <t>2016-55</t>
  </si>
  <si>
    <t>ممارسته الشذوذ مع راغبى المتعة مقابل ألفى جنيه</t>
  </si>
  <si>
    <t xml:space="preserve">ضبط عامل بتهمة ممارسة الشذوذ مقابل 2000 جنيه بشارع محمود محمود
طه هاشمنشر في البوابة يوم 28 - 11 - 2016
تمكنت الإدارة العامة لمباحث الآداب بوزارة الداخلية من القبض على عامل شاذ جنسيًا لممارسته الشذوذ مع راغبى المتعة مقابل ألفى جنيه فى المرة الواحدة بشارع محمد محمود بوسط البلد.
وردت معلومات إلى اللواء أحمد عبدالغفار، مدير الإدارة العامة لمباحث الآداب، تفيد بقيام شاب بعرض نفسه لممارسة الشذوذ مع راغبي المتعة الحرام مقابل مبالغ مالية.
ودلت التحريات على صحة المعلومات، بقيام عبدالرحمن م س، 27 سنة، عامل بمحل ملابس ومقيم بمنطقة البراجيل بالجيزة بممارسة الفجور مع الشواذ.
وعقب تقنين الإجراءات، تمكن العميد "عماد عكاشة"، رئيس قسم التحريات، والعقيد "أحمد حشاد" وكيل إدارة النشاط الداخلي، والعقيد "حسن النجار"، والمقدمان "عمرو مطر" و"وليد طراف" من استدراجه وضبطه بشارع محمد محمود.
وبمواجهته اعترف بممارسة الشذوذ مع راغبي المتعة الحرام مقابل مبالغ مالية، وأمر اللواء "أسامة عايش"، نائب المدير باتخاذ كل الإجراءات القانونية حيال المتهم، وتم تحرير المحضر اللازم بالواقعة، والتحفظ على المتهم والمضبوطات، تحت تصرف النيابة العامة.
</t>
  </si>
  <si>
    <t>https://www.masress.com/albawabh/2243144</t>
  </si>
  <si>
    <t>2016-56</t>
  </si>
  <si>
    <t>مارس الفجور، ويروج لنفسه من خلال صفحة له على موقع التواصل الاجتماعي "فيس بوك"</t>
  </si>
  <si>
    <t xml:space="preserve"> هواتف محمولة بها كل جرائم المتهم والملابس الداخلية والخارجية وحبوب منشطة ومبلغ مالى. </t>
  </si>
  <si>
    <t>(-18-طالب-مصري-)</t>
  </si>
  <si>
    <t>المحضر رقم 9032 لسنة 2016 جنح الدقي</t>
  </si>
  <si>
    <t>ضبط طالب شاذ يروج لنفسه على الـ"فيس بوك" الخميس 08/ديسمبر/2016 01:08 م طالب شاذ- أرشيفية طالب شاذ- أرشيفية منى زاهي تمكنت الإدارة العامة لمباحث الآداب، من ضبط شاذ جنسيًا يمارس الفجور، ويروج لنفسه من خلال صفحة له على موقع التواصل الاجتماعي "فيس بوك" . البداية كانت بورود معلومات للإدارة العامة عن قيام شاذ جنسيًا بإنشاء صفحة إباحية على "فيس بوك" تسمى "أنا موز" وإعلانه عن ممارسة الفجور مقابل 500 جنيه. وبإجراء التحريات، تم التأكد من صحة المعلومات الواردة، وتبين أن هذا الشخص الشاذ يقوم بارتداء ملابس حريمي ويضع مساحيق التجميل على وجهه ويعرض نفسه على الـ"فيس بوك" من خلال صفحة إباحية تسمى "أنا موز"، كما تبين أنه سبق ضبطه على ذمة القضية رقم 9338 جنح العجوزة، وأنه اعتاد على ممارسة الشذوذ الجنسي مع الرجال راغبي المتعة الحرام. وعقب تقنين الإجراءات، تمكنت مأمورية برئاسة العقيد أحمد طاهر، بالاشتراك مع العقيد حسن النجار، والمقدم محمد حلمى، والمقدم وليد طراف، من ضبط المتهم ويدعى " مصطفى . ع . م" 18 سنة طالب، ومقيم دائرة القسم، وتم التحفظ على هواتف محمولة بها كل جرائم المتهم والملابس الداخلية والخارجية وحبوب منشطة ومبلغ مالى. تم تحرير المحضر رقم 9032 لسنة 2016 جنح الدقي وعرضه على النيابة التى أمرت بحبس المتهم 4 أيام على ذمة التحقيقات.</t>
  </si>
  <si>
    <t>elnabaa.net/618079</t>
  </si>
  <si>
    <t>2016-57</t>
  </si>
  <si>
    <t>مبلغ مالى 150 دولارا، وقلم روج حريمي أحمر، مونيكير أظافر أحمر، وبعض مستحضرات التجميل، 2 هاتف محمول تحوي الصور والمراسلات الخاصة للاتفاق على ممارسة الفجور.</t>
  </si>
  <si>
    <t>(-20-لم يتم التوصل إليه-مصري-)</t>
  </si>
  <si>
    <t>بالصور.. القبض على أشهر "شاذ" داخل فندق شهير بوسط البلدالأحد 18/ديسمبر/2016 - 12:49 ص whatsapp print أشهر شاذ بمصر أشهر شاذ بمصر Advertisements مصطفى الرماح و منى حسين ألقت مباحث الآداب بشرطة السياحة، القبض على أشهر شاذ جنسيا "شيميل" داخل فندق شهير بوسط البلد. البداية عندما وردت معلومات إلى اللواء أشرف عز العرب مدير مباحث السياحة والآثار تفيد قيام أسامة حمادة وشهرته "لمياء شقاوة" بالتردد على الفنادق ويتزين كالنساء بوضع مستحضرات التجميل ويقوم بتحريض السائحين العرب بالأقوال والإشارات على ممارسة الفجور. وبإخطار اللواء طه بيومي مساعد وزير الداخلية مدير الإدارة العامة لشرطة السياحة والآثار أمر بتشكيل فريق بحث ضم العقيد وليد بدر رئيس مباحث الآداب والمقدمين جاسر الزيني ومحمد صالح وماهر عبد السميع لسرعة القبض على المتهم. وعقب تقنين الإجراءات وبعمل العديد من الأكمنة تمكن الرائدان أحمد عز ومحمد جمال والنقيب عمر فاروق ضباط مباحث الآداب من ضبط المتهم حال جلوسه ببهو فندق شهير بدائرة قسم شرطة بولاق أبو العلا، وتبين سابقة اتهامه في قضيتين آداب عامة وقضية سرقة بالإكراه، وبمواجهته اعترف باعتياده الحضور للفنادق الكبرى والسهر بالملاهي الليلية للتعرف على السائحين العرب وممارسة الفجور معهم نظير مبالغ مالية وأنه يستخدم هاتفه المحمول من خلال برنامج هوزهير للاتفاق والحضور داخل غرفهم بالفندق لممارسة الفجور. وضبط بحوزته مبلغ مالى 150 دولارا، وقلم روج حريمي أحمر، مونيكير أظافر أحمر، وبعض مستحضرات التجميل، 2 هاتف محمول تحوي الصور والمراسلات الخاصة للاتفاق على ممارسة الفجور. تم تحرير المحضر اللازم بالواقعة، وتولت النيابة التحقيق.</t>
  </si>
  <si>
    <t>elbalad.news/2539329</t>
  </si>
  <si>
    <t>https://ahramalyoum.com/2016/12/18/%D8%A7%D9%84%D9%82%D8%A8%D8%B6-%D8%B9%D9%84%D9%89-%D8%B4%D8%A7%D8%B0-%D9%8A%D9%85%D8%A7%D8%B1%D8%B3-%D8%A7%D9%84%D9%81%D8%AC%D9%88%D8%B1-%D8%A8%D9%81%D9%86%D8%AF%D9%82-%D8%B4%D9%87%D9%8A%D8%B1-%D9%85</t>
  </si>
  <si>
    <t>https://www.ahlmasrnews.com/186138/%D8%B3%D9%82%D9%88%D8%B7-%D8%B4%D8%A7%D8%B0-%D8%AC%D9%85%D8%B9-2-%D9%85%D9%84%D9%8A%D9%88%D9%86-%D8%AC%D9%86%D9%8A%D9%87-%D9%85%D9%86-%D9%85%D9%85%D8%A7%D8%B1%D8%B3%D8%A9-%D8%A7%D9%84%D9%81%D8%AC%D9%88%D8%B1-%D8%A8%D8%A7%D9%84%D9%82%D8%A7%D9%87%D8%B1%D8%A9</t>
  </si>
  <si>
    <t>https://www.alwatanvoice.com/arabic/news/2016/12/18/1000800.html</t>
  </si>
  <si>
    <t>https://www.ahlmasrnews.com/434852/%D8%A7%D9%84%D8%AF%D8%A7%D8%AE%D9%84%D9%8A%D8%A9-%D8%AA%D8%AD%D8%A8%D8%B7-%D8%A3%D9%83%D8%A8%D8%B1-%D8%AD%D9%81%D9%84-%D9%84%D9%84%D8%B4%D9%88%D8%A7%D8%B0-%D9%81%D9%8A-%D8%A7%D9%84%D8%A7%D8%B2%D8%A8%D9%83%D9%8A%D8%A9</t>
  </si>
  <si>
    <t>2016-58</t>
  </si>
  <si>
    <t>حريضه السائحين العرب على ممارسة الفجور داخل فندق ومارسة الشذوذ مع السائحين العرب مقابل 500 دولار فى الساعة، واستخدامه لبرامج الدردشة، وصفحات مواقع التواصل الاجتماعى لاستقطاب زبائنه</t>
  </si>
  <si>
    <t>ملابس نسائية، و1500 دولار</t>
  </si>
  <si>
    <t>الحبس سنتين، وغرمته 100 جنيه، ووضعه تحت المراقبة لمدة مماثلة، كما ألزمته بالمصروفات</t>
  </si>
  <si>
    <t>الحبس عامين لمتهم بممارسة الشذوذ فى الدقى مقابل 500 دولار فى الساعة الأحد، 25 ديسمبر 2016 04:06 م الحبس عامين لمتهم بممارسة الشذوذ فى الدقى مقابل 500 دولار فى الساعة حبس - أرشيفية كتب سليم على مشاركة Share on facebook Share on twitter Share on facebook اضف تعليقاً واقرأ تعليقات القراء عاقبت محكمة جنح الدقى، برئاسة المستشار أحمد الدسوقى، وسكرتاية مصطفى رشدى، اليوم الأحد، متهما بممارسة الشذوذ الجنسى بالدقى بالحبس سنتين، وغرمته 100 جنيه، ووضعه تحت المراقبة لمدة مماثلة، كما ألزمته بالمصروفات. وكشفت التحقيقات أن رجال الإدارة العامة لشرطة السياحة والآثار، تمكنوا من ضبط المتهم "محمد. ع.ه"، 20 سنة، أثناء تحريضه السائحين العرب على ممارسة الفجور داخل فندق 5 نجوم بدائرة قسم شرطة الدقى، بالإضافة إلى ممارسة الشذوذ مع السائحين العرب مقابل 500 دولار فى الساعة، واستخدامه لبرامج الدردشة، وصفحات مواقع التواصل الاجتماعى لاستقطاب زبائنه. وأشارت التحقيقات إلى أنه ألقى القبض على المتهم، وتبين استخدامه لمساحيق التجميل داخل بهو الفندق، وعثر معه على ملابس نسائية، و1500 دولار، وبالكشف عن هويته، تبين أنه سبق اتهامه فى 3 قضايا آداب وسرقة، كما تبين أنه يمتلك عدة حسابات بنكية تحوى أكثر من 2 مليون جنيه.</t>
  </si>
  <si>
    <t>http://www.youm7.com/3026051</t>
  </si>
  <si>
    <t>مصاب بنقص المناعة المكتسب</t>
  </si>
  <si>
    <t>شمال الصعيد</t>
  </si>
  <si>
    <t>مالية</t>
  </si>
  <si>
    <t>إخلاء سبيل</t>
  </si>
  <si>
    <t>الاسم</t>
  </si>
  <si>
    <t>النوع الاجتماعي</t>
  </si>
  <si>
    <t>السن</t>
  </si>
  <si>
    <t>الفئة العمرية</t>
  </si>
  <si>
    <t>الوظيفة</t>
  </si>
  <si>
    <t>الفئة الوظيفية</t>
  </si>
  <si>
    <t>الجنسية</t>
  </si>
  <si>
    <t>تصنيف الجنسية</t>
  </si>
  <si>
    <t>ذكر</t>
  </si>
  <si>
    <t>بالغ</t>
  </si>
  <si>
    <t>بدون عمل</t>
  </si>
  <si>
    <t>مصري</t>
  </si>
  <si>
    <t>مصرية</t>
  </si>
  <si>
    <t>م.ا.م.</t>
  </si>
  <si>
    <t>عامل</t>
  </si>
  <si>
    <t>قاصر</t>
  </si>
  <si>
    <t>طالب</t>
  </si>
  <si>
    <t>حرفي</t>
  </si>
  <si>
    <t>ا.م.م.</t>
  </si>
  <si>
    <t>إيداع دور رعاية اﻷحداث</t>
  </si>
  <si>
    <t>موظف</t>
  </si>
  <si>
    <t>أعمال حرة</t>
  </si>
  <si>
    <t>ا.م.</t>
  </si>
  <si>
    <t>عربية</t>
  </si>
  <si>
    <t>مهندس</t>
  </si>
  <si>
    <t>أجنبية</t>
  </si>
  <si>
    <t>بكالوريس تجارة</t>
  </si>
  <si>
    <t>م.ا</t>
  </si>
  <si>
    <t>م.م.ا</t>
  </si>
  <si>
    <t>محامي</t>
  </si>
  <si>
    <t>صيدلي</t>
  </si>
  <si>
    <t>فلسطيني</t>
  </si>
  <si>
    <t>خليجي</t>
  </si>
  <si>
    <t>م.ت.</t>
  </si>
  <si>
    <t>فنان تشكيلي</t>
  </si>
  <si>
    <t>م.م.</t>
  </si>
  <si>
    <t>طبيب</t>
  </si>
  <si>
    <t>طالب بكلية الهندسة</t>
  </si>
  <si>
    <t>موظف بشركة الكهرباء</t>
  </si>
  <si>
    <t>سائق سيارة بشركة الكهرباء</t>
  </si>
  <si>
    <t>م.خ.</t>
  </si>
  <si>
    <t>ش.</t>
  </si>
  <si>
    <t>ي.خ.</t>
  </si>
  <si>
    <t>م.م.ح.</t>
  </si>
  <si>
    <t>ع.ج.</t>
  </si>
  <si>
    <t>م.ع.</t>
  </si>
  <si>
    <t>دبلوم ترسانة بحرية</t>
  </si>
  <si>
    <t>ي.ش.</t>
  </si>
  <si>
    <t>مدير بإحدى الشركات</t>
  </si>
  <si>
    <t>ع.ع.</t>
  </si>
  <si>
    <t>ط.خ.</t>
  </si>
  <si>
    <t>م.ح.ا.</t>
  </si>
  <si>
    <t>موظف بمطار القاهرة</t>
  </si>
  <si>
    <t>خ.م.م.</t>
  </si>
  <si>
    <t>ي.س.</t>
  </si>
  <si>
    <t>طالب بجامعة القاهرة</t>
  </si>
  <si>
    <t>م.</t>
  </si>
  <si>
    <t>ع.م.</t>
  </si>
  <si>
    <t>ج.م.</t>
  </si>
  <si>
    <t>ص.ح.</t>
  </si>
  <si>
    <t>م.س.</t>
  </si>
  <si>
    <t>ح.س.</t>
  </si>
  <si>
    <t>ع.ر.ع.</t>
  </si>
  <si>
    <t>ا.س.ع.ا.</t>
  </si>
  <si>
    <t>ا.و.</t>
  </si>
  <si>
    <t>نائب مدير بنك</t>
  </si>
  <si>
    <t>م.ح.</t>
  </si>
  <si>
    <t>ا.ر.</t>
  </si>
  <si>
    <t>م.ع.م.ز.</t>
  </si>
  <si>
    <t>ا.م.ع.</t>
  </si>
  <si>
    <t>ع.ف.م.ا.</t>
  </si>
  <si>
    <t>مهندس كمبيوتر</t>
  </si>
  <si>
    <t>ا.م.ح.</t>
  </si>
  <si>
    <t>صانع مفاتيح</t>
  </si>
  <si>
    <t>س.ن.</t>
  </si>
  <si>
    <t>ل.س.</t>
  </si>
  <si>
    <t>ب.ف.</t>
  </si>
  <si>
    <t>الحبس 3 أشهر</t>
  </si>
  <si>
    <t>م.ح.ف.</t>
  </si>
  <si>
    <t>موظف حكومي</t>
  </si>
  <si>
    <t>ط.ر.ع.</t>
  </si>
  <si>
    <t>موظف بشركة المياه والصرف الصحي</t>
  </si>
  <si>
    <t>صاحب كافتيريا</t>
  </si>
  <si>
    <t>ح.ا.ا.</t>
  </si>
  <si>
    <t>ع.م.ا</t>
  </si>
  <si>
    <t>ر.م.</t>
  </si>
  <si>
    <t>كوافير</t>
  </si>
  <si>
    <t>ت.ف.ح.</t>
  </si>
  <si>
    <t>محاسب</t>
  </si>
  <si>
    <t>ا.ك.م.</t>
  </si>
  <si>
    <t>ج.</t>
  </si>
  <si>
    <t>راقص شرقي</t>
  </si>
  <si>
    <t>ف.ع.م.</t>
  </si>
  <si>
    <t>ش.ا.</t>
  </si>
  <si>
    <t>ا.ع.م.</t>
  </si>
  <si>
    <t>ا.ا.</t>
  </si>
  <si>
    <t>ا.ي.ا.</t>
  </si>
  <si>
    <t>ا.ع.</t>
  </si>
  <si>
    <t>ع.م.س.</t>
  </si>
  <si>
    <t>م.ع.م.</t>
  </si>
  <si>
    <t>ا.ح.</t>
  </si>
  <si>
    <t>م.ع.ه.</t>
  </si>
  <si>
    <t>اﻹجمالي</t>
  </si>
  <si>
    <t>الفئة العمرية للمتهم</t>
  </si>
  <si>
    <t>الفئة الوظيفية للمتهم</t>
  </si>
  <si>
    <t>تصنيف الجنسية للمتهم</t>
  </si>
  <si>
    <t>الفئة العمرية للمتهمين</t>
  </si>
  <si>
    <t>الفئة الوظيفية للمتهمين</t>
  </si>
  <si>
    <t>تصنيف المضُبوطات</t>
  </si>
  <si>
    <t>تصنيف الجنسية للمتهمين</t>
  </si>
  <si>
    <t xml:space="preserve"> تقييم تغطية المصدر لبيانات الواقعة وفقًا لتصنيف مكان الواقعة</t>
  </si>
  <si>
    <t xml:space="preserve"> تقييم تغطية المصدر لبيانات الواقعة وفقًا لتصنيف نوع الواقعة</t>
  </si>
  <si>
    <t xml:space="preserve"> تصنيف الحكم القضائي وفقًا لتصنيف جنسية المتهم</t>
  </si>
  <si>
    <t xml:space="preserve"> تصنيف الحكم القضائي وفقًا للفئة العمرية لكل متهم</t>
  </si>
  <si>
    <t xml:space="preserve"> تصنيف الحكم القضائي وفقًا للفئة الوظيفية لكل متهم</t>
  </si>
  <si>
    <t xml:space="preserve"> رد فعل المتهم وفقًا لتصنيف جنسيته</t>
  </si>
  <si>
    <t xml:space="preserve"> رد فعل المتهم وفقًا لتصنيف فئته الوظيفية</t>
  </si>
  <si>
    <t xml:space="preserve"> رد فعل كل متهم وفقًا لتصنيف فئته العمرية</t>
  </si>
  <si>
    <t xml:space="preserve"> تصنيف مكان الواقعة وفقًا لتصنيف جنسية كل متهم</t>
  </si>
  <si>
    <t xml:space="preserve"> تصنيف مكان الواقعة وفقًا للفئة الوظيفية لكل متهم</t>
  </si>
  <si>
    <t xml:space="preserve"> تصنيف مكان الواقعة وفقًا للفئة العمرية لكل متهم</t>
  </si>
  <si>
    <t>تصنيف المضبوطات وفقًا لتصنيف الفئة الوظيفية لكل متهم</t>
  </si>
  <si>
    <t>تصنيف نوع الواقعة حسب الفئة الوظيفية لكل متهم</t>
  </si>
  <si>
    <t>تصنيف المضبوطات لكل واقعة وفقًا لتصنيف مكان الواقعة</t>
  </si>
  <si>
    <t>تصنيف المضبوطات وفقًا لتصنيف نوع الواقعة للحالات (متهمين)</t>
  </si>
  <si>
    <t>تصنيف المضبوطات وفقًا لتصنيف الفئة العمرية للمتهمين</t>
  </si>
  <si>
    <t xml:space="preserve"> تصنيف نوع الواقعة حسب الفئة العمرية لكل متهم</t>
  </si>
  <si>
    <t xml:space="preserve"> المسار الجغرافي (اﻹقليم) لتصنيف عدد المتهمين في كل واقعة</t>
  </si>
  <si>
    <t xml:space="preserve"> المسار الجغرافي (اﻹقليم) لتصنيف مكان الواقعة</t>
  </si>
  <si>
    <t xml:space="preserve"> المسار الجغرافي (اﻹقليم) لتصنيف نوع الواقعة وفقًا لكل متهم</t>
  </si>
  <si>
    <t>مرصد وقائع القبض على خلفية الميول الجنسية 2016 (إحصاءات وصفية لعدد الوقائع)</t>
  </si>
  <si>
    <t>مرصد وقائع القبض على خلفية الميول الجنسية 2016 (إحصاءات وصفية لعدد المتهمين)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</si>
</sst>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C09]d\ mmmm\ yyyy;@"/>
  </numFmts>
  <fonts count="6" x14ac:knownFonts="1">
    <font>
      <sz val="10"/>
      <color rgb="FF000000"/>
      <name val="Arial"/>
      <charset val="1"/>
    </font>
    <font>
      <b/>
      <sz val="10"/>
      <color rgb="FF000000"/>
      <name val="Arial"/>
      <family val="2"/>
    </font>
    <font>
      <sz val="10"/>
      <color rgb="FF000000"/>
      <name val="Arial"/>
      <family val="2"/>
    </font>
    <font>
      <b/>
      <sz val="10"/>
      <color theme="0"/>
      <name val="Arial"/>
      <family val="2"/>
    </font>
    <font>
      <sz val="10"/>
      <color rgb="FFC00000"/>
      <name val="Arial"/>
      <family val="2"/>
    </font>
    <font>
      <sz val="10"/>
      <color theme="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pplyBorder="0" applyProtection="0">
      <alignment horizontal="left"/>
    </xf>
    <xf numFmtId="0" fontId="2" fillId="0" borderId="0" applyBorder="0" applyProtection="0"/>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cellStyleXfs>
  <cellXfs count="28">
    <xf numFmtId="0" fontId="0" fillId="0" borderId="0" xfId="0"/>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xf numFmtId="0" fontId="0" fillId="6" borderId="1" xfId="0" applyFill="1" applyBorder="1" applyAlignment="1">
      <alignment horizontal="center" vertical="center" wrapText="1"/>
    </xf>
    <xf numFmtId="0" fontId="0" fillId="6" borderId="1" xfId="0" applyFill="1" applyBorder="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xf numFmtId="0" fontId="5" fillId="3" borderId="1" xfId="0" applyFont="1" applyFill="1" applyBorder="1" applyAlignment="1">
      <alignment horizontal="right" vertical="center"/>
    </xf>
    <xf numFmtId="0" fontId="0" fillId="7" borderId="1" xfId="0" applyFill="1" applyBorder="1" applyAlignment="1">
      <alignment horizontal="center" vertical="center" wrapText="1"/>
    </xf>
    <xf numFmtId="0" fontId="0" fillId="7" borderId="1" xfId="0" applyFill="1" applyBorder="1"/>
    <xf numFmtId="0" fontId="5" fillId="3" borderId="1" xfId="0" applyFont="1" applyFill="1" applyBorder="1" applyAlignment="1">
      <alignment horizontal="right"/>
    </xf>
    <xf numFmtId="164" fontId="5" fillId="3" borderId="1" xfId="0" applyNumberFormat="1" applyFont="1" applyFill="1" applyBorder="1" applyAlignment="1">
      <alignment horizontal="right" vertical="center"/>
    </xf>
    <xf numFmtId="164" fontId="5" fillId="3" borderId="1" xfId="0" applyNumberFormat="1" applyFont="1" applyFill="1" applyBorder="1" applyAlignment="1">
      <alignment horizontal="center" vertical="center" wrapText="1"/>
    </xf>
    <xf numFmtId="164" fontId="5" fillId="3" borderId="1" xfId="0" applyNumberFormat="1" applyFont="1" applyFill="1" applyBorder="1"/>
    <xf numFmtId="0" fontId="0" fillId="7" borderId="1" xfId="0" applyFill="1" applyBorder="1" applyAlignment="1">
      <alignment horizontal="center" vertical="center"/>
    </xf>
    <xf numFmtId="0" fontId="1" fillId="7" borderId="1" xfId="0" applyFont="1" applyFill="1" applyBorder="1" applyAlignment="1">
      <alignment horizontal="center" vertical="center"/>
    </xf>
    <xf numFmtId="0" fontId="0" fillId="7" borderId="1" xfId="0"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1" fillId="7"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46616</xdr:colOff>
      <xdr:row>0</xdr:row>
      <xdr:rowOff>199572</xdr:rowOff>
    </xdr:from>
    <xdr:ext cx="808616" cy="675568"/>
    <xdr:pic>
      <xdr:nvPicPr>
        <xdr:cNvPr id="16" name="Picture 15">
          <a:extLst>
            <a:ext uri="{FF2B5EF4-FFF2-40B4-BE49-F238E27FC236}">
              <a16:creationId xmlns:a16="http://schemas.microsoft.com/office/drawing/2014/main" id="{2FF73DF0-38B6-4B5C-98F5-7E4EFF51F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89268" y="199572"/>
          <a:ext cx="808616" cy="675568"/>
        </a:xfrm>
        <a:prstGeom prst="rect">
          <a:avLst/>
        </a:prstGeom>
      </xdr:spPr>
    </xdr:pic>
    <xdr:clientData/>
  </xdr:oneCellAnchor>
  <xdr:oneCellAnchor>
    <xdr:from>
      <xdr:col>6</xdr:col>
      <xdr:colOff>36286</xdr:colOff>
      <xdr:row>12</xdr:row>
      <xdr:rowOff>199572</xdr:rowOff>
    </xdr:from>
    <xdr:ext cx="808616" cy="675568"/>
    <xdr:pic>
      <xdr:nvPicPr>
        <xdr:cNvPr id="17" name="Picture 16">
          <a:extLst>
            <a:ext uri="{FF2B5EF4-FFF2-40B4-BE49-F238E27FC236}">
              <a16:creationId xmlns:a16="http://schemas.microsoft.com/office/drawing/2014/main" id="{1D55728D-0DF2-4AB3-826E-53035FDD8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88598" y="31289172"/>
          <a:ext cx="808616" cy="675568"/>
        </a:xfrm>
        <a:prstGeom prst="rect">
          <a:avLst/>
        </a:prstGeom>
      </xdr:spPr>
    </xdr:pic>
    <xdr:clientData/>
  </xdr:oneCellAnchor>
  <xdr:oneCellAnchor>
    <xdr:from>
      <xdr:col>8</xdr:col>
      <xdr:colOff>38100</xdr:colOff>
      <xdr:row>24</xdr:row>
      <xdr:rowOff>190500</xdr:rowOff>
    </xdr:from>
    <xdr:ext cx="808616" cy="675568"/>
    <xdr:pic>
      <xdr:nvPicPr>
        <xdr:cNvPr id="18" name="Picture 17">
          <a:extLst>
            <a:ext uri="{FF2B5EF4-FFF2-40B4-BE49-F238E27FC236}">
              <a16:creationId xmlns:a16="http://schemas.microsoft.com/office/drawing/2014/main" id="{F99BEA22-9021-4664-A672-3DFB22A0E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59584" y="34340800"/>
          <a:ext cx="808616" cy="675568"/>
        </a:xfrm>
        <a:prstGeom prst="rect">
          <a:avLst/>
        </a:prstGeom>
      </xdr:spPr>
    </xdr:pic>
    <xdr:clientData/>
  </xdr:oneCellAnchor>
  <xdr:oneCellAnchor>
    <xdr:from>
      <xdr:col>6</xdr:col>
      <xdr:colOff>25400</xdr:colOff>
      <xdr:row>32</xdr:row>
      <xdr:rowOff>203200</xdr:rowOff>
    </xdr:from>
    <xdr:ext cx="808616" cy="675568"/>
    <xdr:pic>
      <xdr:nvPicPr>
        <xdr:cNvPr id="19" name="Picture 18">
          <a:extLst>
            <a:ext uri="{FF2B5EF4-FFF2-40B4-BE49-F238E27FC236}">
              <a16:creationId xmlns:a16="http://schemas.microsoft.com/office/drawing/2014/main" id="{0853777C-0760-4AD4-BC60-FBF8E90E4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6550600"/>
          <a:ext cx="808616" cy="675568"/>
        </a:xfrm>
        <a:prstGeom prst="rect">
          <a:avLst/>
        </a:prstGeom>
      </xdr:spPr>
    </xdr:pic>
    <xdr:clientData/>
  </xdr:oneCellAnchor>
  <xdr:oneCellAnchor>
    <xdr:from>
      <xdr:col>6</xdr:col>
      <xdr:colOff>25400</xdr:colOff>
      <xdr:row>40</xdr:row>
      <xdr:rowOff>190500</xdr:rowOff>
    </xdr:from>
    <xdr:ext cx="808616" cy="675568"/>
    <xdr:pic>
      <xdr:nvPicPr>
        <xdr:cNvPr id="20" name="Picture 19">
          <a:extLst>
            <a:ext uri="{FF2B5EF4-FFF2-40B4-BE49-F238E27FC236}">
              <a16:creationId xmlns:a16="http://schemas.microsoft.com/office/drawing/2014/main" id="{248CB111-169E-4AD5-91AF-7968A3D53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8481000"/>
          <a:ext cx="808616" cy="675568"/>
        </a:xfrm>
        <a:prstGeom prst="rect">
          <a:avLst/>
        </a:prstGeom>
      </xdr:spPr>
    </xdr:pic>
    <xdr:clientData/>
  </xdr:oneCellAnchor>
  <xdr:oneCellAnchor>
    <xdr:from>
      <xdr:col>7</xdr:col>
      <xdr:colOff>57150</xdr:colOff>
      <xdr:row>53</xdr:row>
      <xdr:rowOff>203200</xdr:rowOff>
    </xdr:from>
    <xdr:ext cx="808616" cy="675568"/>
    <xdr:pic>
      <xdr:nvPicPr>
        <xdr:cNvPr id="22" name="Picture 21">
          <a:extLst>
            <a:ext uri="{FF2B5EF4-FFF2-40B4-BE49-F238E27FC236}">
              <a16:creationId xmlns:a16="http://schemas.microsoft.com/office/drawing/2014/main" id="{63D5A03A-C6D6-4F1A-A473-8CC911543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4609" y="42764075"/>
          <a:ext cx="808616" cy="675568"/>
        </a:xfrm>
        <a:prstGeom prst="rect">
          <a:avLst/>
        </a:prstGeom>
      </xdr:spPr>
    </xdr:pic>
    <xdr:clientData/>
  </xdr:oneCellAnchor>
  <xdr:oneCellAnchor>
    <xdr:from>
      <xdr:col>6</xdr:col>
      <xdr:colOff>44450</xdr:colOff>
      <xdr:row>66</xdr:row>
      <xdr:rowOff>12700</xdr:rowOff>
    </xdr:from>
    <xdr:ext cx="808616" cy="675568"/>
    <xdr:pic>
      <xdr:nvPicPr>
        <xdr:cNvPr id="23" name="Picture 22">
          <a:extLst>
            <a:ext uri="{FF2B5EF4-FFF2-40B4-BE49-F238E27FC236}">
              <a16:creationId xmlns:a16="http://schemas.microsoft.com/office/drawing/2014/main" id="{B2586121-87D6-4425-8967-D97C3A63FA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2496" y="45462825"/>
          <a:ext cx="808616" cy="675568"/>
        </a:xfrm>
        <a:prstGeom prst="rect">
          <a:avLst/>
        </a:prstGeom>
      </xdr:spPr>
    </xdr:pic>
    <xdr:clientData/>
  </xdr:oneCellAnchor>
  <xdr:oneCellAnchor>
    <xdr:from>
      <xdr:col>8</xdr:col>
      <xdr:colOff>49213</xdr:colOff>
      <xdr:row>78</xdr:row>
      <xdr:rowOff>4762</xdr:rowOff>
    </xdr:from>
    <xdr:ext cx="808616" cy="675568"/>
    <xdr:pic>
      <xdr:nvPicPr>
        <xdr:cNvPr id="24" name="Picture 23">
          <a:extLst>
            <a:ext uri="{FF2B5EF4-FFF2-40B4-BE49-F238E27FC236}">
              <a16:creationId xmlns:a16="http://schemas.microsoft.com/office/drawing/2014/main" id="{1E033244-9B50-4791-BBEE-DB01848D02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37358" y="48137762"/>
          <a:ext cx="808616" cy="675568"/>
        </a:xfrm>
        <a:prstGeom prst="rect">
          <a:avLst/>
        </a:prstGeom>
      </xdr:spPr>
    </xdr:pic>
    <xdr:clientData/>
  </xdr:oneCellAnchor>
  <xdr:oneCellAnchor>
    <xdr:from>
      <xdr:col>8</xdr:col>
      <xdr:colOff>65087</xdr:colOff>
      <xdr:row>85</xdr:row>
      <xdr:rowOff>198438</xdr:rowOff>
    </xdr:from>
    <xdr:ext cx="808616" cy="675568"/>
    <xdr:pic>
      <xdr:nvPicPr>
        <xdr:cNvPr id="25" name="Picture 24">
          <a:extLst>
            <a:ext uri="{FF2B5EF4-FFF2-40B4-BE49-F238E27FC236}">
              <a16:creationId xmlns:a16="http://schemas.microsoft.com/office/drawing/2014/main" id="{4B47C041-B7E8-4069-8879-CDA6FCE65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21484" y="49982438"/>
          <a:ext cx="808616" cy="675568"/>
        </a:xfrm>
        <a:prstGeom prst="rect">
          <a:avLst/>
        </a:prstGeom>
      </xdr:spPr>
    </xdr:pic>
    <xdr:clientData/>
  </xdr:oneCellAnchor>
  <xdr:oneCellAnchor>
    <xdr:from>
      <xdr:col>7</xdr:col>
      <xdr:colOff>52387</xdr:colOff>
      <xdr:row>98</xdr:row>
      <xdr:rowOff>185738</xdr:rowOff>
    </xdr:from>
    <xdr:ext cx="808616" cy="675568"/>
    <xdr:pic>
      <xdr:nvPicPr>
        <xdr:cNvPr id="26" name="Picture 25">
          <a:extLst>
            <a:ext uri="{FF2B5EF4-FFF2-40B4-BE49-F238E27FC236}">
              <a16:creationId xmlns:a16="http://schemas.microsoft.com/office/drawing/2014/main" id="{67C47F19-16D3-4071-9C01-04DCE07C0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9372" y="52906613"/>
          <a:ext cx="808616" cy="675568"/>
        </a:xfrm>
        <a:prstGeom prst="rect">
          <a:avLst/>
        </a:prstGeom>
      </xdr:spPr>
    </xdr:pic>
    <xdr:clientData/>
  </xdr:oneCellAnchor>
  <xdr:oneCellAnchor>
    <xdr:from>
      <xdr:col>7</xdr:col>
      <xdr:colOff>44450</xdr:colOff>
      <xdr:row>107</xdr:row>
      <xdr:rowOff>0</xdr:rowOff>
    </xdr:from>
    <xdr:ext cx="808616" cy="675568"/>
    <xdr:pic>
      <xdr:nvPicPr>
        <xdr:cNvPr id="27" name="Picture 26">
          <a:extLst>
            <a:ext uri="{FF2B5EF4-FFF2-40B4-BE49-F238E27FC236}">
              <a16:creationId xmlns:a16="http://schemas.microsoft.com/office/drawing/2014/main" id="{B2319F2D-7381-42DB-9BCF-DDB3A31FA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54816375"/>
          <a:ext cx="808616" cy="675568"/>
        </a:xfrm>
        <a:prstGeom prst="rect">
          <a:avLst/>
        </a:prstGeom>
      </xdr:spPr>
    </xdr:pic>
    <xdr:clientData/>
  </xdr:oneCellAnchor>
  <xdr:oneCellAnchor>
    <xdr:from>
      <xdr:col>7</xdr:col>
      <xdr:colOff>49213</xdr:colOff>
      <xdr:row>119</xdr:row>
      <xdr:rowOff>198437</xdr:rowOff>
    </xdr:from>
    <xdr:ext cx="808616" cy="675568"/>
    <xdr:pic>
      <xdr:nvPicPr>
        <xdr:cNvPr id="28" name="Picture 27">
          <a:extLst>
            <a:ext uri="{FF2B5EF4-FFF2-40B4-BE49-F238E27FC236}">
              <a16:creationId xmlns:a16="http://schemas.microsoft.com/office/drawing/2014/main" id="{8615C72E-7C82-48F4-A844-9EB8D306E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57745312"/>
          <a:ext cx="808616" cy="675568"/>
        </a:xfrm>
        <a:prstGeom prst="rect">
          <a:avLst/>
        </a:prstGeom>
      </xdr:spPr>
    </xdr:pic>
    <xdr:clientData/>
  </xdr:oneCellAnchor>
  <xdr:oneCellAnchor>
    <xdr:from>
      <xdr:col>5</xdr:col>
      <xdr:colOff>354013</xdr:colOff>
      <xdr:row>149</xdr:row>
      <xdr:rowOff>163513</xdr:rowOff>
    </xdr:from>
    <xdr:ext cx="808616" cy="675568"/>
    <xdr:pic>
      <xdr:nvPicPr>
        <xdr:cNvPr id="31" name="Picture 30">
          <a:extLst>
            <a:ext uri="{FF2B5EF4-FFF2-40B4-BE49-F238E27FC236}">
              <a16:creationId xmlns:a16="http://schemas.microsoft.com/office/drawing/2014/main" id="{891E2965-026C-4BD8-AC94-E615CCDC1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21809" y="64600138"/>
          <a:ext cx="808616" cy="675568"/>
        </a:xfrm>
        <a:prstGeom prst="rect">
          <a:avLst/>
        </a:prstGeom>
      </xdr:spPr>
    </xdr:pic>
    <xdr:clientData/>
  </xdr:oneCellAnchor>
  <xdr:oneCellAnchor>
    <xdr:from>
      <xdr:col>5</xdr:col>
      <xdr:colOff>323850</xdr:colOff>
      <xdr:row>136</xdr:row>
      <xdr:rowOff>198437</xdr:rowOff>
    </xdr:from>
    <xdr:ext cx="808616" cy="675568"/>
    <xdr:pic>
      <xdr:nvPicPr>
        <xdr:cNvPr id="32" name="Picture 31">
          <a:extLst>
            <a:ext uri="{FF2B5EF4-FFF2-40B4-BE49-F238E27FC236}">
              <a16:creationId xmlns:a16="http://schemas.microsoft.com/office/drawing/2014/main" id="{B0476436-4D74-4861-B6BD-CF6922C1E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51972" y="61539437"/>
          <a:ext cx="808616" cy="675568"/>
        </a:xfrm>
        <a:prstGeom prst="rect">
          <a:avLst/>
        </a:prstGeom>
      </xdr:spPr>
    </xdr:pic>
    <xdr:clientData/>
  </xdr:oneCellAnchor>
  <xdr:oneCellAnchor>
    <xdr:from>
      <xdr:col>5</xdr:col>
      <xdr:colOff>341312</xdr:colOff>
      <xdr:row>128</xdr:row>
      <xdr:rowOff>203200</xdr:rowOff>
    </xdr:from>
    <xdr:ext cx="808616" cy="675568"/>
    <xdr:pic>
      <xdr:nvPicPr>
        <xdr:cNvPr id="33" name="Picture 32">
          <a:extLst>
            <a:ext uri="{FF2B5EF4-FFF2-40B4-BE49-F238E27FC236}">
              <a16:creationId xmlns:a16="http://schemas.microsoft.com/office/drawing/2014/main" id="{61973171-EEE0-44C4-B52E-90D98A30B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34510" y="59686825"/>
          <a:ext cx="808616" cy="675568"/>
        </a:xfrm>
        <a:prstGeom prst="rect">
          <a:avLst/>
        </a:prstGeom>
      </xdr:spPr>
    </xdr:pic>
    <xdr:clientData/>
  </xdr:oneCellAnchor>
  <xdr:oneCellAnchor>
    <xdr:from>
      <xdr:col>7</xdr:col>
      <xdr:colOff>60325</xdr:colOff>
      <xdr:row>197</xdr:row>
      <xdr:rowOff>187325</xdr:rowOff>
    </xdr:from>
    <xdr:ext cx="808616" cy="675568"/>
    <xdr:pic>
      <xdr:nvPicPr>
        <xdr:cNvPr id="34" name="Picture 33">
          <a:extLst>
            <a:ext uri="{FF2B5EF4-FFF2-40B4-BE49-F238E27FC236}">
              <a16:creationId xmlns:a16="http://schemas.microsoft.com/office/drawing/2014/main" id="{8832AD60-1857-4278-8549-33ED5C6B8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1434" y="83816825"/>
          <a:ext cx="808616" cy="675568"/>
        </a:xfrm>
        <a:prstGeom prst="rect">
          <a:avLst/>
        </a:prstGeom>
      </xdr:spPr>
    </xdr:pic>
    <xdr:clientData/>
  </xdr:oneCellAnchor>
  <xdr:oneCellAnchor>
    <xdr:from>
      <xdr:col>6</xdr:col>
      <xdr:colOff>50800</xdr:colOff>
      <xdr:row>189</xdr:row>
      <xdr:rowOff>12700</xdr:rowOff>
    </xdr:from>
    <xdr:ext cx="808616" cy="675568"/>
    <xdr:pic>
      <xdr:nvPicPr>
        <xdr:cNvPr id="35" name="Picture 34">
          <a:extLst>
            <a:ext uri="{FF2B5EF4-FFF2-40B4-BE49-F238E27FC236}">
              <a16:creationId xmlns:a16="http://schemas.microsoft.com/office/drawing/2014/main" id="{0672C5A0-E8F5-4E9F-9E7B-0348B33C1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4084" y="85305900"/>
          <a:ext cx="808616" cy="675568"/>
        </a:xfrm>
        <a:prstGeom prst="rect">
          <a:avLst/>
        </a:prstGeom>
      </xdr:spPr>
    </xdr:pic>
    <xdr:clientData/>
  </xdr:oneCellAnchor>
  <xdr:oneCellAnchor>
    <xdr:from>
      <xdr:col>7</xdr:col>
      <xdr:colOff>44450</xdr:colOff>
      <xdr:row>180</xdr:row>
      <xdr:rowOff>4762</xdr:rowOff>
    </xdr:from>
    <xdr:ext cx="808616" cy="675568"/>
    <xdr:pic>
      <xdr:nvPicPr>
        <xdr:cNvPr id="37" name="Picture 36">
          <a:extLst>
            <a:ext uri="{FF2B5EF4-FFF2-40B4-BE49-F238E27FC236}">
              <a16:creationId xmlns:a16="http://schemas.microsoft.com/office/drawing/2014/main" id="{E49D0113-2278-4137-A22F-90FA2B83D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77951012"/>
          <a:ext cx="808616" cy="675568"/>
        </a:xfrm>
        <a:prstGeom prst="rect">
          <a:avLst/>
        </a:prstGeom>
      </xdr:spPr>
    </xdr:pic>
    <xdr:clientData/>
  </xdr:oneCellAnchor>
  <xdr:oneCellAnchor>
    <xdr:from>
      <xdr:col>7</xdr:col>
      <xdr:colOff>49213</xdr:colOff>
      <xdr:row>166</xdr:row>
      <xdr:rowOff>201612</xdr:rowOff>
    </xdr:from>
    <xdr:ext cx="808616" cy="675568"/>
    <xdr:pic>
      <xdr:nvPicPr>
        <xdr:cNvPr id="38" name="Picture 37">
          <a:extLst>
            <a:ext uri="{FF2B5EF4-FFF2-40B4-BE49-F238E27FC236}">
              <a16:creationId xmlns:a16="http://schemas.microsoft.com/office/drawing/2014/main" id="{2DEFCFFB-0BD9-473D-B468-0CBEB209F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74798237"/>
          <a:ext cx="808616" cy="675568"/>
        </a:xfrm>
        <a:prstGeom prst="rect">
          <a:avLst/>
        </a:prstGeom>
      </xdr:spPr>
    </xdr:pic>
    <xdr:clientData/>
  </xdr:oneCellAnchor>
  <xdr:oneCellAnchor>
    <xdr:from>
      <xdr:col>7</xdr:col>
      <xdr:colOff>41275</xdr:colOff>
      <xdr:row>159</xdr:row>
      <xdr:rowOff>0</xdr:rowOff>
    </xdr:from>
    <xdr:ext cx="808616" cy="675568"/>
    <xdr:pic>
      <xdr:nvPicPr>
        <xdr:cNvPr id="39" name="Picture 38">
          <a:extLst>
            <a:ext uri="{FF2B5EF4-FFF2-40B4-BE49-F238E27FC236}">
              <a16:creationId xmlns:a16="http://schemas.microsoft.com/office/drawing/2014/main" id="{A0A74C4F-CFA5-4EA0-9EF6-1EFF06A97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10484" y="72691625"/>
          <a:ext cx="808616" cy="67556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4"/>
  <sheetViews>
    <sheetView rightToLeft="1" tabSelected="1" zoomScale="70" zoomScaleNormal="70" workbookViewId="0">
      <pane ySplit="2" topLeftCell="A33" activePane="bottomLeft" state="frozen"/>
      <selection pane="bottomLeft" activeCell="C55" sqref="C55"/>
    </sheetView>
  </sheetViews>
  <sheetFormatPr defaultColWidth="14.54296875" defaultRowHeight="25" customHeight="1" x14ac:dyDescent="0.25"/>
  <cols>
    <col min="1" max="1" width="8.08984375" style="11" customWidth="1"/>
    <col min="2" max="2" width="11.1796875" style="6" customWidth="1"/>
    <col min="3" max="3" width="9.36328125" style="6" customWidth="1"/>
    <col min="4" max="4" width="21.26953125" style="18" customWidth="1"/>
    <col min="5" max="5" width="11.1796875" style="6" customWidth="1"/>
    <col min="6" max="6" width="9.1796875" style="11" customWidth="1"/>
    <col min="7" max="9" width="14" style="11" customWidth="1"/>
    <col min="10" max="10" width="14" style="6" customWidth="1"/>
    <col min="11" max="11" width="22.453125" style="3" customWidth="1"/>
    <col min="12" max="13" width="14" style="6" customWidth="1"/>
    <col min="14" max="14" width="10.36328125" style="3" customWidth="1"/>
    <col min="15" max="15" width="9.81640625" style="6" customWidth="1"/>
    <col min="16" max="16" width="25.26953125" style="3" customWidth="1"/>
    <col min="17" max="17" width="14" style="6" customWidth="1"/>
    <col min="18" max="18" width="29.54296875" style="14" customWidth="1"/>
    <col min="19" max="20" width="14" style="3" customWidth="1"/>
    <col min="21" max="21" width="12.54296875" style="6" customWidth="1"/>
    <col min="22" max="25" width="14" style="3" customWidth="1"/>
    <col min="26" max="26" width="14" style="6" customWidth="1"/>
    <col min="27" max="34" width="14" style="8" customWidth="1"/>
    <col min="35" max="16384" width="14.54296875" style="3"/>
  </cols>
  <sheetData>
    <row r="1" spans="1:34" s="15" customFormat="1" ht="15.5" customHeight="1" x14ac:dyDescent="0.25">
      <c r="A1" s="12" t="s">
        <v>0</v>
      </c>
      <c r="B1" s="12"/>
      <c r="C1" s="12"/>
      <c r="D1" s="16"/>
      <c r="E1" s="12"/>
      <c r="F1" s="12"/>
      <c r="G1" s="12"/>
      <c r="H1" s="12"/>
      <c r="I1" s="12"/>
      <c r="J1" s="12"/>
      <c r="K1" s="12"/>
      <c r="L1" s="12"/>
      <c r="M1" s="12"/>
      <c r="N1" s="12"/>
      <c r="O1" s="12"/>
      <c r="P1" s="12"/>
      <c r="Q1" s="12"/>
      <c r="R1" s="12" t="s">
        <v>1</v>
      </c>
      <c r="S1" s="12" t="s">
        <v>2</v>
      </c>
      <c r="T1" s="12"/>
      <c r="U1" s="12"/>
      <c r="V1" s="12"/>
      <c r="W1" s="12"/>
      <c r="X1" s="12"/>
      <c r="Y1" s="12"/>
      <c r="Z1" s="12"/>
      <c r="AA1" s="12" t="s">
        <v>3</v>
      </c>
      <c r="AB1" s="12"/>
      <c r="AC1" s="12"/>
      <c r="AD1" s="12"/>
      <c r="AE1" s="12"/>
      <c r="AF1" s="12"/>
      <c r="AG1" s="12"/>
      <c r="AH1" s="12"/>
    </row>
    <row r="2" spans="1:34" s="11" customFormat="1" ht="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1</v>
      </c>
      <c r="S2" s="9" t="s">
        <v>21</v>
      </c>
      <c r="T2" s="9" t="s">
        <v>22</v>
      </c>
      <c r="U2" s="9" t="s">
        <v>23</v>
      </c>
      <c r="V2" s="9" t="s">
        <v>24</v>
      </c>
      <c r="W2" s="9" t="s">
        <v>25</v>
      </c>
      <c r="X2" s="9" t="s">
        <v>26</v>
      </c>
      <c r="Y2" s="9" t="s">
        <v>27</v>
      </c>
      <c r="Z2" s="9" t="s">
        <v>28</v>
      </c>
      <c r="AA2" s="9" t="s">
        <v>29</v>
      </c>
      <c r="AB2" s="9" t="s">
        <v>30</v>
      </c>
      <c r="AC2" s="9" t="s">
        <v>31</v>
      </c>
      <c r="AD2" s="9" t="s">
        <v>32</v>
      </c>
      <c r="AE2" s="9" t="s">
        <v>33</v>
      </c>
      <c r="AF2" s="9" t="s">
        <v>33</v>
      </c>
      <c r="AG2" s="9" t="s">
        <v>34</v>
      </c>
      <c r="AH2" s="9" t="s">
        <v>35</v>
      </c>
    </row>
    <row r="3" spans="1:34" ht="25" customHeight="1" x14ac:dyDescent="0.25">
      <c r="A3" s="9">
        <v>1</v>
      </c>
      <c r="B3" s="5" t="s">
        <v>106</v>
      </c>
      <c r="C3" s="5">
        <v>2016</v>
      </c>
      <c r="D3" s="17">
        <v>42386</v>
      </c>
      <c r="E3" s="5" t="s">
        <v>48</v>
      </c>
      <c r="F3" s="9" t="s">
        <v>56</v>
      </c>
      <c r="G3" s="9" t="s">
        <v>79</v>
      </c>
      <c r="H3" s="9" t="s">
        <v>101</v>
      </c>
      <c r="I3" s="9" t="s">
        <v>66</v>
      </c>
      <c r="J3" s="5" t="s">
        <v>39</v>
      </c>
      <c r="K3" s="4" t="s">
        <v>107</v>
      </c>
      <c r="L3" s="5" t="s">
        <v>74</v>
      </c>
      <c r="M3" s="5" t="s">
        <v>75</v>
      </c>
      <c r="N3" s="4">
        <v>1</v>
      </c>
      <c r="O3" s="5" t="s">
        <v>72</v>
      </c>
      <c r="P3" s="4" t="s">
        <v>44</v>
      </c>
      <c r="Q3" s="5" t="s">
        <v>44</v>
      </c>
      <c r="R3" s="13" t="s">
        <v>108</v>
      </c>
      <c r="S3" s="4" t="s">
        <v>44</v>
      </c>
      <c r="T3" s="4" t="s">
        <v>44</v>
      </c>
      <c r="U3" s="5" t="s">
        <v>45</v>
      </c>
      <c r="V3" s="4" t="s">
        <v>44</v>
      </c>
      <c r="W3" s="4" t="s">
        <v>44</v>
      </c>
      <c r="X3" s="4" t="s">
        <v>65</v>
      </c>
      <c r="Y3" s="4"/>
      <c r="Z3" s="5" t="s">
        <v>55</v>
      </c>
      <c r="AA3" s="7" t="s">
        <v>109</v>
      </c>
      <c r="AB3" s="7" t="s">
        <v>110</v>
      </c>
      <c r="AC3" s="7" t="s">
        <v>111</v>
      </c>
      <c r="AD3" s="7" t="s">
        <v>112</v>
      </c>
      <c r="AE3" s="7"/>
      <c r="AF3" s="7"/>
      <c r="AG3" s="7"/>
      <c r="AH3" s="7"/>
    </row>
    <row r="4" spans="1:34" ht="25" customHeight="1" x14ac:dyDescent="0.25">
      <c r="A4" s="9">
        <v>2</v>
      </c>
      <c r="B4" s="5" t="s">
        <v>113</v>
      </c>
      <c r="C4" s="5">
        <v>2016</v>
      </c>
      <c r="D4" s="17">
        <v>42395</v>
      </c>
      <c r="E4" s="5" t="s">
        <v>48</v>
      </c>
      <c r="F4" s="9" t="s">
        <v>49</v>
      </c>
      <c r="G4" s="9" t="s">
        <v>67</v>
      </c>
      <c r="H4" s="9" t="s">
        <v>68</v>
      </c>
      <c r="I4" s="9" t="s">
        <v>100</v>
      </c>
      <c r="J4" s="5" t="s">
        <v>39</v>
      </c>
      <c r="K4" s="4" t="s">
        <v>114</v>
      </c>
      <c r="L4" s="5" t="s">
        <v>52</v>
      </c>
      <c r="M4" s="5" t="s">
        <v>75</v>
      </c>
      <c r="N4" s="4">
        <v>1</v>
      </c>
      <c r="O4" s="5" t="s">
        <v>72</v>
      </c>
      <c r="P4" s="4" t="s">
        <v>44</v>
      </c>
      <c r="Q4" s="5" t="s">
        <v>44</v>
      </c>
      <c r="R4" s="13" t="s">
        <v>115</v>
      </c>
      <c r="S4" s="4" t="s">
        <v>44</v>
      </c>
      <c r="T4" s="4" t="s">
        <v>44</v>
      </c>
      <c r="U4" s="5" t="s">
        <v>45</v>
      </c>
      <c r="V4" s="4" t="s">
        <v>44</v>
      </c>
      <c r="W4" s="4" t="s">
        <v>44</v>
      </c>
      <c r="X4" s="4" t="s">
        <v>46</v>
      </c>
      <c r="Y4" s="4"/>
      <c r="Z4" s="5" t="s">
        <v>55</v>
      </c>
      <c r="AA4" s="7" t="s">
        <v>116</v>
      </c>
      <c r="AB4" s="7" t="s">
        <v>117</v>
      </c>
      <c r="AC4" s="7" t="s">
        <v>118</v>
      </c>
      <c r="AD4" s="7"/>
      <c r="AE4" s="7"/>
      <c r="AF4" s="7"/>
      <c r="AG4" s="7"/>
      <c r="AH4" s="7"/>
    </row>
    <row r="5" spans="1:34" ht="25" customHeight="1" x14ac:dyDescent="0.25">
      <c r="A5" s="9">
        <v>3</v>
      </c>
      <c r="B5" s="5" t="s">
        <v>119</v>
      </c>
      <c r="C5" s="5">
        <v>2016</v>
      </c>
      <c r="D5" s="17">
        <v>42395</v>
      </c>
      <c r="E5" s="5" t="s">
        <v>48</v>
      </c>
      <c r="F5" s="9" t="s">
        <v>49</v>
      </c>
      <c r="G5" s="9" t="s">
        <v>81</v>
      </c>
      <c r="H5" s="9" t="s">
        <v>81</v>
      </c>
      <c r="I5" s="9" t="s">
        <v>38</v>
      </c>
      <c r="J5" s="5" t="s">
        <v>39</v>
      </c>
      <c r="K5" s="4" t="s">
        <v>40</v>
      </c>
      <c r="L5" s="5" t="s">
        <v>52</v>
      </c>
      <c r="M5" s="5" t="s">
        <v>69</v>
      </c>
      <c r="N5" s="4">
        <v>2</v>
      </c>
      <c r="O5" s="5" t="s">
        <v>43</v>
      </c>
      <c r="P5" s="4" t="s">
        <v>120</v>
      </c>
      <c r="Q5" s="5" t="s">
        <v>57</v>
      </c>
      <c r="R5" s="13" t="s">
        <v>121</v>
      </c>
      <c r="S5" s="4" t="s">
        <v>44</v>
      </c>
      <c r="T5" s="4" t="s">
        <v>44</v>
      </c>
      <c r="U5" s="5" t="s">
        <v>45</v>
      </c>
      <c r="V5" s="4" t="s">
        <v>44</v>
      </c>
      <c r="W5" s="4" t="s">
        <v>44</v>
      </c>
      <c r="X5" s="4" t="s">
        <v>46</v>
      </c>
      <c r="Y5" s="4"/>
      <c r="Z5" s="5" t="s">
        <v>59</v>
      </c>
      <c r="AA5" s="7" t="s">
        <v>122</v>
      </c>
      <c r="AB5" s="7" t="s">
        <v>123</v>
      </c>
      <c r="AC5" s="7"/>
      <c r="AD5" s="7"/>
      <c r="AE5" s="7"/>
      <c r="AF5" s="7"/>
      <c r="AG5" s="7"/>
      <c r="AH5" s="7"/>
    </row>
    <row r="6" spans="1:34" ht="25" customHeight="1" x14ac:dyDescent="0.25">
      <c r="A6" s="9">
        <v>4</v>
      </c>
      <c r="B6" s="5" t="s">
        <v>124</v>
      </c>
      <c r="C6" s="5">
        <v>2016</v>
      </c>
      <c r="D6" s="17">
        <v>42395</v>
      </c>
      <c r="E6" s="5" t="s">
        <v>48</v>
      </c>
      <c r="F6" s="9" t="s">
        <v>56</v>
      </c>
      <c r="G6" s="9" t="s">
        <v>85</v>
      </c>
      <c r="H6" s="9" t="s">
        <v>125</v>
      </c>
      <c r="I6" s="9" t="s">
        <v>87</v>
      </c>
      <c r="J6" s="5" t="s">
        <v>39</v>
      </c>
      <c r="K6" s="4" t="s">
        <v>126</v>
      </c>
      <c r="L6" s="5" t="s">
        <v>74</v>
      </c>
      <c r="M6" s="5" t="s">
        <v>75</v>
      </c>
      <c r="N6" s="4">
        <v>1</v>
      </c>
      <c r="O6" s="5" t="s">
        <v>72</v>
      </c>
      <c r="P6" s="4" t="s">
        <v>44</v>
      </c>
      <c r="Q6" s="5" t="s">
        <v>44</v>
      </c>
      <c r="R6" s="13" t="s">
        <v>80</v>
      </c>
      <c r="S6" s="4" t="s">
        <v>44</v>
      </c>
      <c r="T6" s="4" t="s">
        <v>44</v>
      </c>
      <c r="U6" s="5" t="s">
        <v>45</v>
      </c>
      <c r="V6" s="4" t="s">
        <v>44</v>
      </c>
      <c r="W6" s="4" t="s">
        <v>44</v>
      </c>
      <c r="X6" s="4" t="s">
        <v>46</v>
      </c>
      <c r="Y6" s="4"/>
      <c r="Z6" s="5" t="s">
        <v>59</v>
      </c>
      <c r="AA6" s="7" t="s">
        <v>116</v>
      </c>
      <c r="AB6" s="7" t="s">
        <v>117</v>
      </c>
      <c r="AC6" s="7"/>
      <c r="AD6" s="7"/>
      <c r="AE6" s="7"/>
      <c r="AF6" s="7"/>
      <c r="AG6" s="7"/>
      <c r="AH6" s="7"/>
    </row>
    <row r="7" spans="1:34" ht="25" customHeight="1" x14ac:dyDescent="0.25">
      <c r="A7" s="9">
        <v>5</v>
      </c>
      <c r="B7" s="5" t="s">
        <v>127</v>
      </c>
      <c r="C7" s="5">
        <v>2016</v>
      </c>
      <c r="D7" s="17">
        <v>42397</v>
      </c>
      <c r="E7" s="5" t="s">
        <v>48</v>
      </c>
      <c r="F7" s="9" t="s">
        <v>56</v>
      </c>
      <c r="G7" s="9" t="s">
        <v>79</v>
      </c>
      <c r="H7" s="9" t="s">
        <v>101</v>
      </c>
      <c r="I7" s="9" t="s">
        <v>38</v>
      </c>
      <c r="J7" s="5" t="s">
        <v>39</v>
      </c>
      <c r="K7" s="4" t="s">
        <v>128</v>
      </c>
      <c r="L7" s="5" t="s">
        <v>41</v>
      </c>
      <c r="M7" s="5" t="s">
        <v>53</v>
      </c>
      <c r="N7" s="4">
        <v>1</v>
      </c>
      <c r="O7" s="5" t="s">
        <v>72</v>
      </c>
      <c r="P7" s="4" t="s">
        <v>129</v>
      </c>
      <c r="Q7" s="5" t="s">
        <v>76</v>
      </c>
      <c r="R7" s="13" t="s">
        <v>130</v>
      </c>
      <c r="S7" s="4" t="s">
        <v>44</v>
      </c>
      <c r="T7" s="4" t="s">
        <v>58</v>
      </c>
      <c r="U7" s="5" t="s">
        <v>45</v>
      </c>
      <c r="V7" s="4" t="s">
        <v>44</v>
      </c>
      <c r="W7" s="4" t="s">
        <v>44</v>
      </c>
      <c r="X7" s="4" t="s">
        <v>65</v>
      </c>
      <c r="Y7" s="4" t="s">
        <v>131</v>
      </c>
      <c r="Z7" s="5" t="s">
        <v>55</v>
      </c>
      <c r="AA7" s="7" t="s">
        <v>132</v>
      </c>
      <c r="AB7" s="7" t="s">
        <v>133</v>
      </c>
      <c r="AC7" s="7" t="s">
        <v>134</v>
      </c>
      <c r="AD7" s="7"/>
      <c r="AE7" s="7"/>
      <c r="AF7" s="7"/>
      <c r="AG7" s="7"/>
      <c r="AH7" s="7"/>
    </row>
    <row r="8" spans="1:34" ht="25" customHeight="1" x14ac:dyDescent="0.25">
      <c r="A8" s="9">
        <v>6</v>
      </c>
      <c r="B8" s="5" t="s">
        <v>135</v>
      </c>
      <c r="C8" s="5">
        <v>2016</v>
      </c>
      <c r="D8" s="17">
        <v>42401</v>
      </c>
      <c r="E8" s="5" t="s">
        <v>48</v>
      </c>
      <c r="F8" s="9" t="s">
        <v>49</v>
      </c>
      <c r="G8" s="9" t="s">
        <v>81</v>
      </c>
      <c r="H8" s="9" t="s">
        <v>136</v>
      </c>
      <c r="I8" s="9" t="s">
        <v>87</v>
      </c>
      <c r="J8" s="5" t="s">
        <v>39</v>
      </c>
      <c r="K8" s="4" t="s">
        <v>137</v>
      </c>
      <c r="L8" s="5" t="s">
        <v>74</v>
      </c>
      <c r="M8" s="5" t="s">
        <v>53</v>
      </c>
      <c r="N8" s="4">
        <v>1</v>
      </c>
      <c r="O8" s="5" t="s">
        <v>72</v>
      </c>
      <c r="P8" s="4" t="s">
        <v>138</v>
      </c>
      <c r="Q8" s="5" t="s">
        <v>76</v>
      </c>
      <c r="R8" s="13" t="s">
        <v>139</v>
      </c>
      <c r="S8" s="4" t="s">
        <v>44</v>
      </c>
      <c r="T8" s="4" t="s">
        <v>58</v>
      </c>
      <c r="U8" s="5" t="s">
        <v>45</v>
      </c>
      <c r="V8" s="4" t="s">
        <v>63</v>
      </c>
      <c r="W8" s="4" t="s">
        <v>64</v>
      </c>
      <c r="X8" s="4" t="s">
        <v>65</v>
      </c>
      <c r="Y8" s="4"/>
      <c r="Z8" s="5" t="s">
        <v>47</v>
      </c>
      <c r="AA8" s="7" t="s">
        <v>140</v>
      </c>
      <c r="AB8" s="7" t="s">
        <v>141</v>
      </c>
      <c r="AC8" s="7" t="s">
        <v>142</v>
      </c>
      <c r="AD8" s="7" t="s">
        <v>143</v>
      </c>
      <c r="AE8" s="7" t="s">
        <v>144</v>
      </c>
      <c r="AF8" s="7"/>
      <c r="AG8" s="7"/>
      <c r="AH8" s="7"/>
    </row>
    <row r="9" spans="1:34" ht="25" customHeight="1" x14ac:dyDescent="0.25">
      <c r="A9" s="9">
        <v>7</v>
      </c>
      <c r="B9" s="5" t="s">
        <v>145</v>
      </c>
      <c r="C9" s="5">
        <v>2016</v>
      </c>
      <c r="D9" s="17">
        <v>42407</v>
      </c>
      <c r="E9" s="5" t="s">
        <v>48</v>
      </c>
      <c r="F9" s="9" t="s">
        <v>49</v>
      </c>
      <c r="G9" s="9" t="s">
        <v>81</v>
      </c>
      <c r="H9" s="9" t="s">
        <v>99</v>
      </c>
      <c r="I9" s="9" t="s">
        <v>87</v>
      </c>
      <c r="J9" s="5" t="s">
        <v>39</v>
      </c>
      <c r="K9" s="4" t="s">
        <v>146</v>
      </c>
      <c r="L9" s="5" t="s">
        <v>74</v>
      </c>
      <c r="M9" s="5" t="s">
        <v>53</v>
      </c>
      <c r="N9" s="4">
        <v>1</v>
      </c>
      <c r="O9" s="5" t="s">
        <v>72</v>
      </c>
      <c r="P9" s="4" t="s">
        <v>44</v>
      </c>
      <c r="Q9" s="5" t="s">
        <v>44</v>
      </c>
      <c r="R9" s="13" t="s">
        <v>147</v>
      </c>
      <c r="S9" s="4" t="s">
        <v>44</v>
      </c>
      <c r="T9" s="4" t="s">
        <v>58</v>
      </c>
      <c r="U9" s="5" t="s">
        <v>45</v>
      </c>
      <c r="V9" s="4" t="s">
        <v>44</v>
      </c>
      <c r="W9" s="4" t="s">
        <v>44</v>
      </c>
      <c r="X9" s="4" t="s">
        <v>46</v>
      </c>
      <c r="Y9" s="4"/>
      <c r="Z9" s="5" t="s">
        <v>55</v>
      </c>
      <c r="AA9" s="7" t="s">
        <v>148</v>
      </c>
      <c r="AB9" s="7" t="s">
        <v>149</v>
      </c>
      <c r="AC9" s="7" t="s">
        <v>150</v>
      </c>
      <c r="AD9" s="7"/>
      <c r="AE9" s="7"/>
      <c r="AF9" s="7"/>
      <c r="AG9" s="7"/>
      <c r="AH9" s="7"/>
    </row>
    <row r="10" spans="1:34" ht="25" customHeight="1" x14ac:dyDescent="0.25">
      <c r="A10" s="9">
        <v>8</v>
      </c>
      <c r="B10" s="5" t="s">
        <v>151</v>
      </c>
      <c r="C10" s="5">
        <v>2016</v>
      </c>
      <c r="D10" s="17">
        <v>42424</v>
      </c>
      <c r="E10" s="5" t="s">
        <v>48</v>
      </c>
      <c r="F10" s="9" t="s">
        <v>56</v>
      </c>
      <c r="G10" s="9" t="s">
        <v>95</v>
      </c>
      <c r="H10" s="9" t="s">
        <v>95</v>
      </c>
      <c r="I10" s="9" t="s">
        <v>152</v>
      </c>
      <c r="J10" s="5" t="s">
        <v>90</v>
      </c>
      <c r="K10" s="4" t="s">
        <v>153</v>
      </c>
      <c r="L10" s="5" t="s">
        <v>41</v>
      </c>
      <c r="M10" s="5" t="s">
        <v>69</v>
      </c>
      <c r="N10" s="4">
        <v>2</v>
      </c>
      <c r="O10" s="5" t="s">
        <v>43</v>
      </c>
      <c r="P10" s="4" t="s">
        <v>44</v>
      </c>
      <c r="Q10" s="5" t="s">
        <v>44</v>
      </c>
      <c r="R10" s="13" t="s">
        <v>154</v>
      </c>
      <c r="S10" s="4" t="s">
        <v>44</v>
      </c>
      <c r="T10" s="4" t="s">
        <v>44</v>
      </c>
      <c r="U10" s="5" t="s">
        <v>45</v>
      </c>
      <c r="V10" s="4" t="s">
        <v>44</v>
      </c>
      <c r="W10" s="4" t="s">
        <v>44</v>
      </c>
      <c r="X10" s="4" t="s">
        <v>46</v>
      </c>
      <c r="Y10" s="4"/>
      <c r="Z10" s="5" t="s">
        <v>55</v>
      </c>
      <c r="AA10" s="7" t="s">
        <v>155</v>
      </c>
      <c r="AB10" s="7" t="s">
        <v>156</v>
      </c>
      <c r="AC10" s="7" t="s">
        <v>157</v>
      </c>
      <c r="AD10" s="7" t="s">
        <v>158</v>
      </c>
      <c r="AE10" s="7"/>
      <c r="AF10" s="7"/>
      <c r="AG10" s="7"/>
      <c r="AH10" s="7"/>
    </row>
    <row r="11" spans="1:34" ht="25" customHeight="1" x14ac:dyDescent="0.25">
      <c r="A11" s="9">
        <v>9</v>
      </c>
      <c r="B11" s="5" t="s">
        <v>159</v>
      </c>
      <c r="C11" s="5">
        <v>2016</v>
      </c>
      <c r="D11" s="17">
        <v>42425</v>
      </c>
      <c r="E11" s="5" t="s">
        <v>48</v>
      </c>
      <c r="F11" s="9" t="s">
        <v>56</v>
      </c>
      <c r="G11" s="9" t="s">
        <v>79</v>
      </c>
      <c r="H11" s="9" t="s">
        <v>79</v>
      </c>
      <c r="I11" s="9" t="s">
        <v>38</v>
      </c>
      <c r="J11" s="5" t="s">
        <v>39</v>
      </c>
      <c r="K11" s="4" t="s">
        <v>40</v>
      </c>
      <c r="L11" s="5" t="s">
        <v>52</v>
      </c>
      <c r="M11" s="5" t="s">
        <v>53</v>
      </c>
      <c r="N11" s="4">
        <v>8</v>
      </c>
      <c r="O11" s="5" t="s">
        <v>43</v>
      </c>
      <c r="P11" s="4" t="s">
        <v>160</v>
      </c>
      <c r="Q11" s="5" t="s">
        <v>76</v>
      </c>
      <c r="R11" s="13" t="s">
        <v>82</v>
      </c>
      <c r="S11" s="4" t="s">
        <v>44</v>
      </c>
      <c r="T11" s="4" t="s">
        <v>58</v>
      </c>
      <c r="U11" s="5" t="s">
        <v>45</v>
      </c>
      <c r="V11" s="4" t="s">
        <v>44</v>
      </c>
      <c r="W11" s="4" t="s">
        <v>44</v>
      </c>
      <c r="X11" s="4" t="s">
        <v>46</v>
      </c>
      <c r="Y11" s="4"/>
      <c r="Z11" s="5" t="s">
        <v>59</v>
      </c>
      <c r="AA11" s="7" t="s">
        <v>161</v>
      </c>
      <c r="AB11" s="7" t="s">
        <v>162</v>
      </c>
      <c r="AC11" s="7" t="s">
        <v>163</v>
      </c>
      <c r="AD11" s="7" t="s">
        <v>164</v>
      </c>
      <c r="AE11" s="7"/>
      <c r="AF11" s="7"/>
      <c r="AG11" s="7"/>
      <c r="AH11" s="7"/>
    </row>
    <row r="12" spans="1:34" ht="25" customHeight="1" x14ac:dyDescent="0.25">
      <c r="A12" s="9">
        <v>10</v>
      </c>
      <c r="B12" s="5" t="s">
        <v>165</v>
      </c>
      <c r="C12" s="5">
        <v>2016</v>
      </c>
      <c r="D12" s="17">
        <v>42436</v>
      </c>
      <c r="E12" s="5" t="s">
        <v>48</v>
      </c>
      <c r="F12" s="9" t="s">
        <v>56</v>
      </c>
      <c r="G12" s="9" t="s">
        <v>95</v>
      </c>
      <c r="H12" s="9" t="s">
        <v>95</v>
      </c>
      <c r="I12" s="9" t="s">
        <v>66</v>
      </c>
      <c r="J12" s="5" t="s">
        <v>39</v>
      </c>
      <c r="K12" s="4" t="s">
        <v>166</v>
      </c>
      <c r="L12" s="5" t="s">
        <v>41</v>
      </c>
      <c r="M12" s="5" t="s">
        <v>53</v>
      </c>
      <c r="N12" s="4">
        <v>3</v>
      </c>
      <c r="O12" s="5" t="s">
        <v>43</v>
      </c>
      <c r="P12" s="4" t="s">
        <v>44</v>
      </c>
      <c r="Q12" s="5" t="s">
        <v>44</v>
      </c>
      <c r="R12" s="13" t="s">
        <v>104</v>
      </c>
      <c r="S12" s="4" t="s">
        <v>44</v>
      </c>
      <c r="T12" s="4" t="s">
        <v>44</v>
      </c>
      <c r="U12" s="5" t="s">
        <v>45</v>
      </c>
      <c r="V12" s="4" t="s">
        <v>44</v>
      </c>
      <c r="W12" s="4" t="s">
        <v>44</v>
      </c>
      <c r="X12" s="4" t="s">
        <v>46</v>
      </c>
      <c r="Y12" s="4" t="s">
        <v>167</v>
      </c>
      <c r="Z12" s="5" t="s">
        <v>59</v>
      </c>
      <c r="AA12" s="7" t="s">
        <v>168</v>
      </c>
      <c r="AB12" s="7" t="s">
        <v>169</v>
      </c>
      <c r="AC12" s="7" t="s">
        <v>170</v>
      </c>
      <c r="AD12" s="7" t="s">
        <v>171</v>
      </c>
      <c r="AE12" s="7" t="s">
        <v>172</v>
      </c>
      <c r="AF12" s="7"/>
      <c r="AG12" s="7"/>
      <c r="AH12" s="7"/>
    </row>
    <row r="13" spans="1:34" ht="25" customHeight="1" x14ac:dyDescent="0.25">
      <c r="A13" s="9">
        <v>11</v>
      </c>
      <c r="B13" s="5" t="s">
        <v>173</v>
      </c>
      <c r="C13" s="5">
        <v>2016</v>
      </c>
      <c r="D13" s="17">
        <v>42447</v>
      </c>
      <c r="E13" s="5" t="s">
        <v>48</v>
      </c>
      <c r="F13" s="9" t="s">
        <v>49</v>
      </c>
      <c r="G13" s="9" t="s">
        <v>81</v>
      </c>
      <c r="H13" s="9" t="s">
        <v>81</v>
      </c>
      <c r="I13" s="9" t="s">
        <v>84</v>
      </c>
      <c r="J13" s="5" t="s">
        <v>51</v>
      </c>
      <c r="K13" s="4" t="s">
        <v>174</v>
      </c>
      <c r="L13" s="5" t="s">
        <v>52</v>
      </c>
      <c r="M13" s="5" t="s">
        <v>53</v>
      </c>
      <c r="N13" s="4">
        <v>1</v>
      </c>
      <c r="O13" s="5" t="s">
        <v>72</v>
      </c>
      <c r="P13" s="4" t="s">
        <v>175</v>
      </c>
      <c r="Q13" s="5" t="s">
        <v>76</v>
      </c>
      <c r="R13" s="13" t="s">
        <v>176</v>
      </c>
      <c r="S13" s="4" t="s">
        <v>44</v>
      </c>
      <c r="T13" s="4" t="s">
        <v>44</v>
      </c>
      <c r="U13" s="5" t="s">
        <v>45</v>
      </c>
      <c r="V13" s="4" t="s">
        <v>44</v>
      </c>
      <c r="W13" s="4" t="s">
        <v>44</v>
      </c>
      <c r="X13" s="4" t="s">
        <v>46</v>
      </c>
      <c r="Y13" s="4"/>
      <c r="Z13" s="5" t="s">
        <v>55</v>
      </c>
      <c r="AA13" s="7" t="s">
        <v>177</v>
      </c>
      <c r="AB13" s="7" t="s">
        <v>178</v>
      </c>
      <c r="AC13" s="7" t="s">
        <v>179</v>
      </c>
      <c r="AD13" s="7"/>
      <c r="AE13" s="7"/>
      <c r="AF13" s="7"/>
      <c r="AG13" s="7"/>
      <c r="AH13" s="7"/>
    </row>
    <row r="14" spans="1:34" ht="25" customHeight="1" x14ac:dyDescent="0.25">
      <c r="A14" s="9">
        <v>12</v>
      </c>
      <c r="B14" s="5" t="s">
        <v>180</v>
      </c>
      <c r="C14" s="5">
        <v>2016</v>
      </c>
      <c r="D14" s="17">
        <v>42448</v>
      </c>
      <c r="E14" s="5" t="s">
        <v>48</v>
      </c>
      <c r="F14" s="9" t="s">
        <v>49</v>
      </c>
      <c r="G14" s="9" t="s">
        <v>181</v>
      </c>
      <c r="H14" s="9" t="s">
        <v>181</v>
      </c>
      <c r="I14" s="9" t="s">
        <v>44</v>
      </c>
      <c r="J14" s="5" t="s">
        <v>44</v>
      </c>
      <c r="K14" s="4" t="s">
        <v>182</v>
      </c>
      <c r="L14" s="5" t="s">
        <v>74</v>
      </c>
      <c r="M14" s="5" t="s">
        <v>53</v>
      </c>
      <c r="N14" s="4">
        <v>1</v>
      </c>
      <c r="O14" s="5" t="s">
        <v>72</v>
      </c>
      <c r="P14" s="4" t="s">
        <v>44</v>
      </c>
      <c r="Q14" s="5" t="s">
        <v>44</v>
      </c>
      <c r="R14" s="13" t="s">
        <v>94</v>
      </c>
      <c r="S14" s="4" t="s">
        <v>44</v>
      </c>
      <c r="T14" s="4" t="s">
        <v>58</v>
      </c>
      <c r="U14" s="5" t="s">
        <v>45</v>
      </c>
      <c r="V14" s="4" t="s">
        <v>44</v>
      </c>
      <c r="W14" s="4" t="s">
        <v>44</v>
      </c>
      <c r="X14" s="4" t="s">
        <v>46</v>
      </c>
      <c r="Y14" s="4"/>
      <c r="Z14" s="5" t="s">
        <v>55</v>
      </c>
      <c r="AA14" s="7" t="s">
        <v>183</v>
      </c>
      <c r="AB14" s="7" t="s">
        <v>184</v>
      </c>
      <c r="AC14" s="7"/>
      <c r="AD14" s="7"/>
      <c r="AE14" s="7"/>
      <c r="AF14" s="7"/>
      <c r="AG14" s="7"/>
      <c r="AH14" s="7"/>
    </row>
    <row r="15" spans="1:34" ht="25" customHeight="1" x14ac:dyDescent="0.25">
      <c r="A15" s="9">
        <v>13</v>
      </c>
      <c r="B15" s="5" t="s">
        <v>185</v>
      </c>
      <c r="C15" s="5">
        <v>2016</v>
      </c>
      <c r="D15" s="17">
        <v>42454</v>
      </c>
      <c r="E15" s="5" t="s">
        <v>36</v>
      </c>
      <c r="F15" s="10" t="s">
        <v>37</v>
      </c>
      <c r="G15" s="9" t="s">
        <v>102</v>
      </c>
      <c r="H15" s="9" t="s">
        <v>186</v>
      </c>
      <c r="I15" s="9" t="s">
        <v>152</v>
      </c>
      <c r="J15" s="5" t="s">
        <v>90</v>
      </c>
      <c r="K15" s="4" t="s">
        <v>187</v>
      </c>
      <c r="L15" s="5" t="s">
        <v>52</v>
      </c>
      <c r="M15" s="5" t="s">
        <v>75</v>
      </c>
      <c r="N15" s="4">
        <v>3</v>
      </c>
      <c r="O15" s="5" t="s">
        <v>43</v>
      </c>
      <c r="P15" s="4" t="s">
        <v>188</v>
      </c>
      <c r="Q15" s="5" t="s">
        <v>76</v>
      </c>
      <c r="R15" s="13" t="s">
        <v>189</v>
      </c>
      <c r="S15" s="4" t="s">
        <v>44</v>
      </c>
      <c r="T15" s="4" t="s">
        <v>58</v>
      </c>
      <c r="U15" s="5" t="s">
        <v>45</v>
      </c>
      <c r="V15" s="4" t="s">
        <v>44</v>
      </c>
      <c r="W15" s="4" t="s">
        <v>44</v>
      </c>
      <c r="X15" s="4" t="s">
        <v>46</v>
      </c>
      <c r="Y15" s="4"/>
      <c r="Z15" s="5" t="s">
        <v>55</v>
      </c>
      <c r="AA15" s="7" t="s">
        <v>190</v>
      </c>
      <c r="AB15" s="7" t="s">
        <v>191</v>
      </c>
      <c r="AC15" s="7" t="s">
        <v>192</v>
      </c>
      <c r="AD15" s="7" t="s">
        <v>193</v>
      </c>
      <c r="AE15" s="7" t="s">
        <v>194</v>
      </c>
      <c r="AF15" s="7"/>
      <c r="AG15" s="7"/>
      <c r="AH15" s="7"/>
    </row>
    <row r="16" spans="1:34" ht="25" customHeight="1" x14ac:dyDescent="0.25">
      <c r="A16" s="9">
        <v>14</v>
      </c>
      <c r="B16" s="5" t="s">
        <v>195</v>
      </c>
      <c r="C16" s="5">
        <v>2016</v>
      </c>
      <c r="D16" s="17">
        <v>42456</v>
      </c>
      <c r="E16" s="5" t="s">
        <v>48</v>
      </c>
      <c r="F16" s="9" t="s">
        <v>49</v>
      </c>
      <c r="G16" s="9" t="s">
        <v>81</v>
      </c>
      <c r="H16" s="9" t="s">
        <v>81</v>
      </c>
      <c r="I16" s="9" t="s">
        <v>84</v>
      </c>
      <c r="J16" s="5" t="s">
        <v>51</v>
      </c>
      <c r="K16" s="4" t="s">
        <v>196</v>
      </c>
      <c r="L16" s="5" t="s">
        <v>74</v>
      </c>
      <c r="M16" s="5" t="s">
        <v>53</v>
      </c>
      <c r="N16" s="4">
        <v>3</v>
      </c>
      <c r="O16" s="5" t="s">
        <v>43</v>
      </c>
      <c r="P16" s="4" t="s">
        <v>44</v>
      </c>
      <c r="Q16" s="5" t="s">
        <v>44</v>
      </c>
      <c r="R16" s="13" t="s">
        <v>197</v>
      </c>
      <c r="S16" s="4" t="s">
        <v>44</v>
      </c>
      <c r="T16" s="4" t="s">
        <v>58</v>
      </c>
      <c r="U16" s="5" t="s">
        <v>45</v>
      </c>
      <c r="V16" s="4" t="s">
        <v>44</v>
      </c>
      <c r="W16" s="4" t="s">
        <v>44</v>
      </c>
      <c r="X16" s="4" t="s">
        <v>46</v>
      </c>
      <c r="Y16" s="4"/>
      <c r="Z16" s="5" t="s">
        <v>55</v>
      </c>
      <c r="AA16" s="7" t="s">
        <v>198</v>
      </c>
      <c r="AB16" s="7" t="s">
        <v>199</v>
      </c>
      <c r="AC16" s="7"/>
      <c r="AD16" s="7"/>
      <c r="AE16" s="7"/>
      <c r="AF16" s="7"/>
      <c r="AG16" s="7"/>
      <c r="AH16" s="7"/>
    </row>
    <row r="17" spans="1:34" ht="25" customHeight="1" x14ac:dyDescent="0.25">
      <c r="A17" s="9">
        <v>15</v>
      </c>
      <c r="B17" s="5" t="s">
        <v>200</v>
      </c>
      <c r="C17" s="5">
        <v>2016</v>
      </c>
      <c r="D17" s="17">
        <v>42473</v>
      </c>
      <c r="E17" s="5" t="s">
        <v>48</v>
      </c>
      <c r="F17" s="9" t="s">
        <v>56</v>
      </c>
      <c r="G17" s="9" t="s">
        <v>79</v>
      </c>
      <c r="H17" s="9" t="s">
        <v>101</v>
      </c>
      <c r="I17" s="9" t="s">
        <v>152</v>
      </c>
      <c r="J17" s="5" t="s">
        <v>90</v>
      </c>
      <c r="K17" s="4" t="s">
        <v>201</v>
      </c>
      <c r="L17" s="5" t="s">
        <v>41</v>
      </c>
      <c r="M17" s="5" t="s">
        <v>75</v>
      </c>
      <c r="N17" s="4">
        <v>1</v>
      </c>
      <c r="O17" s="5" t="s">
        <v>72</v>
      </c>
      <c r="P17" s="4" t="s">
        <v>202</v>
      </c>
      <c r="Q17" s="5" t="s">
        <v>88</v>
      </c>
      <c r="R17" s="13" t="s">
        <v>203</v>
      </c>
      <c r="S17" s="4" t="s">
        <v>204</v>
      </c>
      <c r="T17" s="4" t="s">
        <v>58</v>
      </c>
      <c r="U17" s="5" t="s">
        <v>45</v>
      </c>
      <c r="V17" s="4" t="s">
        <v>44</v>
      </c>
      <c r="W17" s="4" t="s">
        <v>44</v>
      </c>
      <c r="X17" s="4" t="s">
        <v>46</v>
      </c>
      <c r="Y17" s="4"/>
      <c r="Z17" s="5" t="s">
        <v>47</v>
      </c>
      <c r="AA17" s="7" t="s">
        <v>205</v>
      </c>
      <c r="AB17" s="7" t="s">
        <v>206</v>
      </c>
      <c r="AC17" s="7" t="s">
        <v>207</v>
      </c>
      <c r="AD17" s="7"/>
      <c r="AE17" s="7"/>
      <c r="AF17" s="7"/>
      <c r="AG17" s="7"/>
      <c r="AH17" s="7"/>
    </row>
    <row r="18" spans="1:34" ht="25" customHeight="1" x14ac:dyDescent="0.25">
      <c r="A18" s="9">
        <v>16</v>
      </c>
      <c r="B18" s="5" t="s">
        <v>208</v>
      </c>
      <c r="C18" s="5">
        <v>2016</v>
      </c>
      <c r="D18" s="17">
        <v>42474</v>
      </c>
      <c r="E18" s="5" t="s">
        <v>48</v>
      </c>
      <c r="F18" s="9" t="s">
        <v>56</v>
      </c>
      <c r="G18" s="9" t="s">
        <v>79</v>
      </c>
      <c r="H18" s="9" t="s">
        <v>79</v>
      </c>
      <c r="I18" s="9" t="s">
        <v>44</v>
      </c>
      <c r="J18" s="5" t="s">
        <v>44</v>
      </c>
      <c r="K18" s="4" t="s">
        <v>209</v>
      </c>
      <c r="L18" s="5" t="s">
        <v>74</v>
      </c>
      <c r="M18" s="5" t="s">
        <v>75</v>
      </c>
      <c r="N18" s="4">
        <v>1</v>
      </c>
      <c r="O18" s="5" t="s">
        <v>72</v>
      </c>
      <c r="P18" s="4" t="s">
        <v>210</v>
      </c>
      <c r="Q18" s="5" t="s">
        <v>88</v>
      </c>
      <c r="R18" s="13" t="s">
        <v>211</v>
      </c>
      <c r="S18" s="4" t="s">
        <v>212</v>
      </c>
      <c r="T18" s="4" t="s">
        <v>58</v>
      </c>
      <c r="U18" s="5" t="s">
        <v>45</v>
      </c>
      <c r="V18" s="4" t="s">
        <v>44</v>
      </c>
      <c r="W18" s="4" t="s">
        <v>44</v>
      </c>
      <c r="X18" s="4" t="s">
        <v>46</v>
      </c>
      <c r="Y18" s="4"/>
      <c r="Z18" s="5" t="s">
        <v>47</v>
      </c>
      <c r="AA18" s="7" t="s">
        <v>213</v>
      </c>
      <c r="AB18" s="7" t="s">
        <v>214</v>
      </c>
      <c r="AC18" s="7" t="s">
        <v>215</v>
      </c>
      <c r="AD18" s="7" t="s">
        <v>216</v>
      </c>
      <c r="AE18" s="7"/>
      <c r="AF18" s="7"/>
      <c r="AG18" s="7"/>
      <c r="AH18" s="7"/>
    </row>
    <row r="19" spans="1:34" ht="25" customHeight="1" x14ac:dyDescent="0.25">
      <c r="A19" s="9">
        <v>17</v>
      </c>
      <c r="B19" s="5" t="s">
        <v>217</v>
      </c>
      <c r="C19" s="5">
        <v>2016</v>
      </c>
      <c r="D19" s="17">
        <v>42489</v>
      </c>
      <c r="E19" s="5" t="s">
        <v>48</v>
      </c>
      <c r="F19" s="9" t="s">
        <v>56</v>
      </c>
      <c r="G19" s="9" t="s">
        <v>83</v>
      </c>
      <c r="H19" s="9" t="s">
        <v>83</v>
      </c>
      <c r="I19" s="9" t="s">
        <v>44</v>
      </c>
      <c r="J19" s="5" t="s">
        <v>44</v>
      </c>
      <c r="K19" s="4" t="s">
        <v>218</v>
      </c>
      <c r="L19" s="5" t="s">
        <v>74</v>
      </c>
      <c r="M19" s="5" t="s">
        <v>75</v>
      </c>
      <c r="N19" s="4">
        <v>1</v>
      </c>
      <c r="O19" s="5" t="s">
        <v>72</v>
      </c>
      <c r="P19" s="4" t="s">
        <v>44</v>
      </c>
      <c r="Q19" s="5" t="s">
        <v>44</v>
      </c>
      <c r="R19" s="13" t="s">
        <v>219</v>
      </c>
      <c r="S19" s="4" t="s">
        <v>220</v>
      </c>
      <c r="T19" s="4" t="s">
        <v>44</v>
      </c>
      <c r="U19" s="5" t="s">
        <v>45</v>
      </c>
      <c r="V19" s="4" t="s">
        <v>221</v>
      </c>
      <c r="W19" s="4" t="s">
        <v>64</v>
      </c>
      <c r="X19" s="4" t="s">
        <v>65</v>
      </c>
      <c r="Y19" s="4"/>
      <c r="Z19" s="5" t="s">
        <v>47</v>
      </c>
      <c r="AA19" s="7" t="s">
        <v>222</v>
      </c>
      <c r="AB19" s="7" t="s">
        <v>223</v>
      </c>
      <c r="AC19" s="7" t="s">
        <v>224</v>
      </c>
      <c r="AD19" s="7" t="s">
        <v>225</v>
      </c>
      <c r="AE19" s="7"/>
      <c r="AF19" s="7"/>
      <c r="AG19" s="7"/>
      <c r="AH19" s="7"/>
    </row>
    <row r="20" spans="1:34" ht="25" customHeight="1" x14ac:dyDescent="0.25">
      <c r="A20" s="9">
        <v>18</v>
      </c>
      <c r="B20" s="5" t="s">
        <v>226</v>
      </c>
      <c r="C20" s="5">
        <v>2016</v>
      </c>
      <c r="D20" s="17">
        <v>42492</v>
      </c>
      <c r="E20" s="5" t="s">
        <v>48</v>
      </c>
      <c r="F20" s="9" t="s">
        <v>56</v>
      </c>
      <c r="G20" s="9" t="s">
        <v>85</v>
      </c>
      <c r="H20" s="9" t="s">
        <v>227</v>
      </c>
      <c r="I20" s="9" t="s">
        <v>44</v>
      </c>
      <c r="J20" s="5" t="s">
        <v>44</v>
      </c>
      <c r="K20" s="4" t="s">
        <v>228</v>
      </c>
      <c r="L20" s="5" t="s">
        <v>74</v>
      </c>
      <c r="M20" s="5" t="s">
        <v>75</v>
      </c>
      <c r="N20" s="4">
        <v>1</v>
      </c>
      <c r="O20" s="5" t="s">
        <v>72</v>
      </c>
      <c r="P20" s="4" t="s">
        <v>229</v>
      </c>
      <c r="Q20" s="5" t="s">
        <v>88</v>
      </c>
      <c r="R20" s="13" t="s">
        <v>80</v>
      </c>
      <c r="S20" s="4" t="s">
        <v>44</v>
      </c>
      <c r="T20" s="4" t="s">
        <v>44</v>
      </c>
      <c r="U20" s="5" t="s">
        <v>45</v>
      </c>
      <c r="V20" s="4" t="s">
        <v>44</v>
      </c>
      <c r="W20" s="4" t="s">
        <v>44</v>
      </c>
      <c r="X20" s="4" t="s">
        <v>65</v>
      </c>
      <c r="Y20" s="4"/>
      <c r="Z20" s="5" t="s">
        <v>59</v>
      </c>
      <c r="AA20" s="7" t="s">
        <v>230</v>
      </c>
      <c r="AB20" s="7" t="s">
        <v>231</v>
      </c>
      <c r="AC20" s="7" t="s">
        <v>232</v>
      </c>
      <c r="AD20" s="7"/>
      <c r="AE20" s="7"/>
      <c r="AF20" s="7"/>
      <c r="AG20" s="7"/>
      <c r="AH20" s="7"/>
    </row>
    <row r="21" spans="1:34" ht="25" customHeight="1" x14ac:dyDescent="0.25">
      <c r="A21" s="9">
        <v>19</v>
      </c>
      <c r="B21" s="5" t="s">
        <v>233</v>
      </c>
      <c r="C21" s="5">
        <v>2016</v>
      </c>
      <c r="D21" s="17">
        <v>42498</v>
      </c>
      <c r="E21" s="5" t="s">
        <v>48</v>
      </c>
      <c r="F21" s="9" t="s">
        <v>56</v>
      </c>
      <c r="G21" s="9" t="s">
        <v>83</v>
      </c>
      <c r="H21" s="9" t="s">
        <v>234</v>
      </c>
      <c r="I21" s="9" t="s">
        <v>152</v>
      </c>
      <c r="J21" s="5" t="s">
        <v>90</v>
      </c>
      <c r="K21" s="4" t="s">
        <v>235</v>
      </c>
      <c r="L21" s="5" t="s">
        <v>74</v>
      </c>
      <c r="M21" s="5" t="s">
        <v>75</v>
      </c>
      <c r="N21" s="4">
        <v>1</v>
      </c>
      <c r="O21" s="5" t="s">
        <v>72</v>
      </c>
      <c r="P21" s="4" t="s">
        <v>236</v>
      </c>
      <c r="Q21" s="5" t="s">
        <v>88</v>
      </c>
      <c r="R21" s="13" t="s">
        <v>237</v>
      </c>
      <c r="S21" s="4" t="s">
        <v>44</v>
      </c>
      <c r="T21" s="4" t="s">
        <v>44</v>
      </c>
      <c r="U21" s="5" t="s">
        <v>45</v>
      </c>
      <c r="V21" s="4" t="s">
        <v>238</v>
      </c>
      <c r="W21" s="4" t="s">
        <v>64</v>
      </c>
      <c r="X21" s="4" t="s">
        <v>46</v>
      </c>
      <c r="Y21" s="4"/>
      <c r="Z21" s="5" t="s">
        <v>47</v>
      </c>
      <c r="AA21" s="7" t="s">
        <v>239</v>
      </c>
      <c r="AB21" s="7" t="s">
        <v>240</v>
      </c>
      <c r="AC21" s="7" t="s">
        <v>241</v>
      </c>
      <c r="AD21" s="7" t="s">
        <v>242</v>
      </c>
      <c r="AE21" s="7"/>
      <c r="AF21" s="7"/>
      <c r="AG21" s="7"/>
      <c r="AH21" s="7"/>
    </row>
    <row r="22" spans="1:34" ht="25" customHeight="1" x14ac:dyDescent="0.25">
      <c r="A22" s="9">
        <v>20</v>
      </c>
      <c r="B22" s="5" t="s">
        <v>243</v>
      </c>
      <c r="C22" s="5">
        <v>2016</v>
      </c>
      <c r="D22" s="17">
        <v>42505</v>
      </c>
      <c r="E22" s="5" t="s">
        <v>48</v>
      </c>
      <c r="F22" s="9" t="s">
        <v>49</v>
      </c>
      <c r="G22" s="9" t="s">
        <v>244</v>
      </c>
      <c r="H22" s="9" t="s">
        <v>244</v>
      </c>
      <c r="I22" s="9" t="s">
        <v>152</v>
      </c>
      <c r="J22" s="5" t="s">
        <v>90</v>
      </c>
      <c r="K22" s="4" t="s">
        <v>245</v>
      </c>
      <c r="L22" s="5" t="s">
        <v>41</v>
      </c>
      <c r="M22" s="5" t="s">
        <v>69</v>
      </c>
      <c r="N22" s="4">
        <v>1</v>
      </c>
      <c r="O22" s="5" t="s">
        <v>72</v>
      </c>
      <c r="P22" s="4" t="s">
        <v>44</v>
      </c>
      <c r="Q22" s="5" t="s">
        <v>44</v>
      </c>
      <c r="R22" s="13" t="s">
        <v>246</v>
      </c>
      <c r="S22" s="4" t="s">
        <v>44</v>
      </c>
      <c r="T22" s="4" t="s">
        <v>44</v>
      </c>
      <c r="U22" s="5" t="s">
        <v>45</v>
      </c>
      <c r="V22" s="4" t="s">
        <v>44</v>
      </c>
      <c r="W22" s="4" t="s">
        <v>44</v>
      </c>
      <c r="X22" s="4" t="s">
        <v>46</v>
      </c>
      <c r="Y22" s="4"/>
      <c r="Z22" s="5" t="s">
        <v>55</v>
      </c>
      <c r="AA22" s="7" t="s">
        <v>247</v>
      </c>
      <c r="AB22" s="7" t="s">
        <v>248</v>
      </c>
      <c r="AC22" s="7"/>
      <c r="AD22" s="7"/>
      <c r="AE22" s="7"/>
      <c r="AF22" s="7"/>
      <c r="AG22" s="7"/>
      <c r="AH22" s="7"/>
    </row>
    <row r="23" spans="1:34" ht="25" customHeight="1" x14ac:dyDescent="0.25">
      <c r="A23" s="9">
        <v>21</v>
      </c>
      <c r="B23" s="5" t="s">
        <v>249</v>
      </c>
      <c r="C23" s="5">
        <v>2016</v>
      </c>
      <c r="D23" s="17">
        <v>42536</v>
      </c>
      <c r="E23" s="5" t="s">
        <v>48</v>
      </c>
      <c r="F23" s="9" t="s">
        <v>49</v>
      </c>
      <c r="G23" s="9" t="s">
        <v>81</v>
      </c>
      <c r="H23" s="9" t="s">
        <v>250</v>
      </c>
      <c r="I23" s="9" t="s">
        <v>44</v>
      </c>
      <c r="J23" s="5" t="s">
        <v>44</v>
      </c>
      <c r="K23" s="4" t="s">
        <v>251</v>
      </c>
      <c r="L23" s="5" t="s">
        <v>52</v>
      </c>
      <c r="M23" s="5" t="s">
        <v>75</v>
      </c>
      <c r="N23" s="4">
        <v>8</v>
      </c>
      <c r="O23" s="5" t="s">
        <v>43</v>
      </c>
      <c r="P23" s="4" t="s">
        <v>44</v>
      </c>
      <c r="Q23" s="5" t="s">
        <v>44</v>
      </c>
      <c r="R23" s="13" t="s">
        <v>252</v>
      </c>
      <c r="S23" s="4" t="s">
        <v>44</v>
      </c>
      <c r="T23" s="4" t="s">
        <v>44</v>
      </c>
      <c r="U23" s="5" t="s">
        <v>45</v>
      </c>
      <c r="V23" s="4" t="s">
        <v>253</v>
      </c>
      <c r="W23" s="4" t="s">
        <v>64</v>
      </c>
      <c r="X23" s="4" t="s">
        <v>65</v>
      </c>
      <c r="Y23" s="4" t="s">
        <v>254</v>
      </c>
      <c r="Z23" s="5" t="s">
        <v>47</v>
      </c>
      <c r="AA23" s="7" t="s">
        <v>255</v>
      </c>
      <c r="AB23" s="7" t="s">
        <v>256</v>
      </c>
      <c r="AC23" s="7" t="s">
        <v>257</v>
      </c>
      <c r="AD23" s="7"/>
      <c r="AE23" s="7"/>
      <c r="AF23" s="7"/>
      <c r="AG23" s="7"/>
      <c r="AH23" s="7"/>
    </row>
    <row r="24" spans="1:34" ht="25" customHeight="1" x14ac:dyDescent="0.25">
      <c r="A24" s="9">
        <v>22</v>
      </c>
      <c r="B24" s="5" t="s">
        <v>258</v>
      </c>
      <c r="C24" s="5">
        <v>2016</v>
      </c>
      <c r="D24" s="17">
        <v>42537</v>
      </c>
      <c r="E24" s="5" t="s">
        <v>48</v>
      </c>
      <c r="F24" s="9" t="s">
        <v>49</v>
      </c>
      <c r="G24" s="9" t="s">
        <v>73</v>
      </c>
      <c r="H24" s="9" t="s">
        <v>73</v>
      </c>
      <c r="I24" s="9" t="s">
        <v>44</v>
      </c>
      <c r="J24" s="5" t="s">
        <v>44</v>
      </c>
      <c r="K24" s="4" t="s">
        <v>41</v>
      </c>
      <c r="L24" s="5" t="s">
        <v>41</v>
      </c>
      <c r="M24" s="5" t="s">
        <v>53</v>
      </c>
      <c r="N24" s="4">
        <v>2</v>
      </c>
      <c r="O24" s="5" t="s">
        <v>43</v>
      </c>
      <c r="P24" s="4" t="s">
        <v>44</v>
      </c>
      <c r="Q24" s="5" t="s">
        <v>44</v>
      </c>
      <c r="R24" s="13" t="s">
        <v>78</v>
      </c>
      <c r="S24" s="4" t="s">
        <v>44</v>
      </c>
      <c r="T24" s="4" t="s">
        <v>44</v>
      </c>
      <c r="U24" s="5" t="s">
        <v>45</v>
      </c>
      <c r="V24" s="4" t="s">
        <v>259</v>
      </c>
      <c r="W24" s="4" t="s">
        <v>64</v>
      </c>
      <c r="X24" s="4" t="s">
        <v>65</v>
      </c>
      <c r="Y24" s="4" t="s">
        <v>260</v>
      </c>
      <c r="Z24" s="5" t="s">
        <v>47</v>
      </c>
      <c r="AA24" s="7" t="s">
        <v>261</v>
      </c>
      <c r="AB24" s="7" t="s">
        <v>262</v>
      </c>
      <c r="AC24" s="7" t="s">
        <v>263</v>
      </c>
      <c r="AD24" s="7"/>
      <c r="AE24" s="7"/>
      <c r="AF24" s="7"/>
      <c r="AG24" s="7"/>
      <c r="AH24" s="7"/>
    </row>
    <row r="25" spans="1:34" ht="25" customHeight="1" x14ac:dyDescent="0.25">
      <c r="A25" s="9">
        <v>23</v>
      </c>
      <c r="B25" s="5" t="s">
        <v>264</v>
      </c>
      <c r="C25" s="5">
        <v>2016</v>
      </c>
      <c r="D25" s="17">
        <v>42542</v>
      </c>
      <c r="E25" s="5" t="s">
        <v>36</v>
      </c>
      <c r="F25" s="10" t="s">
        <v>37</v>
      </c>
      <c r="G25" s="9" t="s">
        <v>92</v>
      </c>
      <c r="H25" s="9" t="s">
        <v>265</v>
      </c>
      <c r="I25" s="9" t="s">
        <v>44</v>
      </c>
      <c r="J25" s="5" t="s">
        <v>44</v>
      </c>
      <c r="K25" s="4" t="s">
        <v>266</v>
      </c>
      <c r="L25" s="5" t="s">
        <v>52</v>
      </c>
      <c r="M25" s="5" t="s">
        <v>53</v>
      </c>
      <c r="N25" s="4">
        <v>2</v>
      </c>
      <c r="O25" s="5" t="s">
        <v>43</v>
      </c>
      <c r="P25" s="4" t="s">
        <v>267</v>
      </c>
      <c r="Q25" s="5" t="s">
        <v>88</v>
      </c>
      <c r="R25" s="13" t="s">
        <v>268</v>
      </c>
      <c r="S25" s="4" t="s">
        <v>44</v>
      </c>
      <c r="T25" s="4" t="s">
        <v>58</v>
      </c>
      <c r="U25" s="5" t="s">
        <v>45</v>
      </c>
      <c r="V25" s="4" t="s">
        <v>44</v>
      </c>
      <c r="W25" s="4" t="s">
        <v>44</v>
      </c>
      <c r="X25" s="4" t="s">
        <v>46</v>
      </c>
      <c r="Y25" s="4"/>
      <c r="Z25" s="5" t="s">
        <v>55</v>
      </c>
      <c r="AA25" s="7" t="s">
        <v>269</v>
      </c>
      <c r="AB25" s="7" t="s">
        <v>270</v>
      </c>
      <c r="AC25" s="7" t="s">
        <v>271</v>
      </c>
      <c r="AD25" s="7" t="s">
        <v>272</v>
      </c>
      <c r="AE25" s="7"/>
      <c r="AF25" s="7"/>
      <c r="AG25" s="7"/>
      <c r="AH25" s="7"/>
    </row>
    <row r="26" spans="1:34" ht="25" customHeight="1" x14ac:dyDescent="0.25">
      <c r="A26" s="9">
        <v>24</v>
      </c>
      <c r="B26" s="5" t="s">
        <v>273</v>
      </c>
      <c r="C26" s="5">
        <v>2016</v>
      </c>
      <c r="D26" s="17">
        <v>42556</v>
      </c>
      <c r="E26" s="5" t="s">
        <v>48</v>
      </c>
      <c r="F26" s="9" t="s">
        <v>56</v>
      </c>
      <c r="G26" s="9" t="s">
        <v>85</v>
      </c>
      <c r="H26" s="9" t="s">
        <v>86</v>
      </c>
      <c r="I26" s="9" t="s">
        <v>44</v>
      </c>
      <c r="J26" s="5" t="s">
        <v>44</v>
      </c>
      <c r="K26" s="4" t="s">
        <v>274</v>
      </c>
      <c r="L26" s="5" t="s">
        <v>74</v>
      </c>
      <c r="M26" s="5" t="s">
        <v>75</v>
      </c>
      <c r="N26" s="4">
        <v>1</v>
      </c>
      <c r="O26" s="5" t="s">
        <v>72</v>
      </c>
      <c r="P26" s="4" t="s">
        <v>44</v>
      </c>
      <c r="Q26" s="5" t="s">
        <v>44</v>
      </c>
      <c r="R26" s="13" t="s">
        <v>275</v>
      </c>
      <c r="S26" s="4" t="s">
        <v>276</v>
      </c>
      <c r="T26" s="4" t="s">
        <v>58</v>
      </c>
      <c r="U26" s="5" t="s">
        <v>45</v>
      </c>
      <c r="V26" s="4" t="s">
        <v>44</v>
      </c>
      <c r="W26" s="4" t="s">
        <v>44</v>
      </c>
      <c r="X26" s="4" t="s">
        <v>46</v>
      </c>
      <c r="Y26" s="4"/>
      <c r="Z26" s="5" t="s">
        <v>47</v>
      </c>
      <c r="AA26" s="7" t="s">
        <v>277</v>
      </c>
      <c r="AB26" s="7" t="s">
        <v>278</v>
      </c>
      <c r="AC26" s="7"/>
      <c r="AD26" s="7"/>
      <c r="AE26" s="7"/>
      <c r="AF26" s="7"/>
      <c r="AG26" s="7"/>
      <c r="AH26" s="7"/>
    </row>
    <row r="27" spans="1:34" ht="25" customHeight="1" x14ac:dyDescent="0.25">
      <c r="A27" s="9">
        <v>25</v>
      </c>
      <c r="B27" s="5" t="s">
        <v>279</v>
      </c>
      <c r="C27" s="5">
        <v>2016</v>
      </c>
      <c r="D27" s="17">
        <v>42562</v>
      </c>
      <c r="E27" s="5" t="s">
        <v>48</v>
      </c>
      <c r="F27" s="9" t="s">
        <v>49</v>
      </c>
      <c r="G27" s="9" t="s">
        <v>81</v>
      </c>
      <c r="H27" s="9" t="s">
        <v>81</v>
      </c>
      <c r="I27" s="9" t="s">
        <v>44</v>
      </c>
      <c r="J27" s="5" t="s">
        <v>44</v>
      </c>
      <c r="K27" s="4" t="s">
        <v>280</v>
      </c>
      <c r="L27" s="5" t="s">
        <v>74</v>
      </c>
      <c r="M27" s="5" t="s">
        <v>53</v>
      </c>
      <c r="N27" s="4">
        <v>1</v>
      </c>
      <c r="O27" s="5" t="s">
        <v>72</v>
      </c>
      <c r="P27" s="4" t="s">
        <v>44</v>
      </c>
      <c r="Q27" s="5" t="s">
        <v>44</v>
      </c>
      <c r="R27" s="13" t="s">
        <v>105</v>
      </c>
      <c r="S27" s="4" t="s">
        <v>44</v>
      </c>
      <c r="T27" s="4" t="s">
        <v>44</v>
      </c>
      <c r="U27" s="5" t="s">
        <v>45</v>
      </c>
      <c r="V27" s="4" t="s">
        <v>44</v>
      </c>
      <c r="W27" s="4" t="s">
        <v>44</v>
      </c>
      <c r="X27" s="4" t="s">
        <v>46</v>
      </c>
      <c r="Y27" s="4"/>
      <c r="Z27" s="5" t="s">
        <v>55</v>
      </c>
      <c r="AA27" s="7" t="s">
        <v>281</v>
      </c>
      <c r="AB27" s="7" t="s">
        <v>282</v>
      </c>
      <c r="AC27" s="7" t="s">
        <v>283</v>
      </c>
      <c r="AD27" s="7"/>
      <c r="AE27" s="7"/>
      <c r="AF27" s="7"/>
      <c r="AG27" s="7"/>
      <c r="AH27" s="7"/>
    </row>
    <row r="28" spans="1:34" ht="25" customHeight="1" x14ac:dyDescent="0.25">
      <c r="A28" s="9">
        <v>26</v>
      </c>
      <c r="B28" s="5" t="s">
        <v>284</v>
      </c>
      <c r="C28" s="5">
        <v>2016</v>
      </c>
      <c r="D28" s="17">
        <v>42574</v>
      </c>
      <c r="E28" s="5" t="s">
        <v>48</v>
      </c>
      <c r="F28" s="9" t="s">
        <v>56</v>
      </c>
      <c r="G28" s="9" t="s">
        <v>285</v>
      </c>
      <c r="H28" s="9" t="s">
        <v>285</v>
      </c>
      <c r="I28" s="9" t="s">
        <v>44</v>
      </c>
      <c r="J28" s="5" t="s">
        <v>44</v>
      </c>
      <c r="K28" s="4" t="s">
        <v>286</v>
      </c>
      <c r="L28" s="5" t="s">
        <v>74</v>
      </c>
      <c r="M28" s="5" t="s">
        <v>75</v>
      </c>
      <c r="N28" s="4">
        <v>1</v>
      </c>
      <c r="O28" s="5" t="s">
        <v>72</v>
      </c>
      <c r="P28" s="4" t="s">
        <v>287</v>
      </c>
      <c r="Q28" s="5" t="s">
        <v>76</v>
      </c>
      <c r="R28" s="13" t="s">
        <v>288</v>
      </c>
      <c r="S28" s="4" t="s">
        <v>44</v>
      </c>
      <c r="T28" s="4" t="s">
        <v>44</v>
      </c>
      <c r="U28" s="5" t="s">
        <v>45</v>
      </c>
      <c r="V28" s="4" t="s">
        <v>289</v>
      </c>
      <c r="W28" s="4" t="s">
        <v>290</v>
      </c>
      <c r="X28" s="4" t="s">
        <v>65</v>
      </c>
      <c r="Y28" s="4"/>
      <c r="Z28" s="5" t="s">
        <v>47</v>
      </c>
      <c r="AA28" s="7" t="s">
        <v>291</v>
      </c>
      <c r="AB28" s="7" t="s">
        <v>292</v>
      </c>
      <c r="AC28" s="7"/>
      <c r="AD28" s="7"/>
      <c r="AE28" s="7"/>
      <c r="AF28" s="7"/>
      <c r="AG28" s="7"/>
      <c r="AH28" s="7"/>
    </row>
    <row r="29" spans="1:34" ht="25" customHeight="1" x14ac:dyDescent="0.25">
      <c r="A29" s="9">
        <v>27</v>
      </c>
      <c r="B29" s="5" t="s">
        <v>293</v>
      </c>
      <c r="C29" s="5">
        <v>2016</v>
      </c>
      <c r="D29" s="17">
        <v>42588</v>
      </c>
      <c r="E29" s="5" t="s">
        <v>48</v>
      </c>
      <c r="F29" s="9" t="s">
        <v>49</v>
      </c>
      <c r="G29" s="9" t="s">
        <v>77</v>
      </c>
      <c r="H29" s="9" t="s">
        <v>68</v>
      </c>
      <c r="I29" s="9" t="s">
        <v>38</v>
      </c>
      <c r="J29" s="5" t="s">
        <v>39</v>
      </c>
      <c r="K29" s="4" t="s">
        <v>41</v>
      </c>
      <c r="L29" s="5" t="s">
        <v>41</v>
      </c>
      <c r="M29" s="5" t="s">
        <v>42</v>
      </c>
      <c r="N29" s="4">
        <v>1</v>
      </c>
      <c r="O29" s="5" t="s">
        <v>72</v>
      </c>
      <c r="P29" s="4" t="s">
        <v>44</v>
      </c>
      <c r="Q29" s="5" t="s">
        <v>44</v>
      </c>
      <c r="R29" s="13" t="s">
        <v>211</v>
      </c>
      <c r="S29" s="4" t="s">
        <v>44</v>
      </c>
      <c r="T29" s="4" t="s">
        <v>58</v>
      </c>
      <c r="U29" s="5" t="s">
        <v>45</v>
      </c>
      <c r="V29" s="4" t="s">
        <v>44</v>
      </c>
      <c r="W29" s="4" t="s">
        <v>44</v>
      </c>
      <c r="X29" s="4" t="s">
        <v>46</v>
      </c>
      <c r="Y29" s="4"/>
      <c r="Z29" s="5" t="s">
        <v>55</v>
      </c>
      <c r="AA29" s="7" t="s">
        <v>294</v>
      </c>
      <c r="AB29" s="7" t="s">
        <v>295</v>
      </c>
      <c r="AC29" s="7"/>
      <c r="AD29" s="7"/>
      <c r="AE29" s="7"/>
      <c r="AF29" s="7"/>
      <c r="AG29" s="7"/>
      <c r="AH29" s="7"/>
    </row>
    <row r="30" spans="1:34" ht="25" customHeight="1" x14ac:dyDescent="0.25">
      <c r="A30" s="9">
        <v>28</v>
      </c>
      <c r="B30" s="5" t="s">
        <v>296</v>
      </c>
      <c r="C30" s="5">
        <v>2016</v>
      </c>
      <c r="D30" s="17">
        <v>42598</v>
      </c>
      <c r="E30" s="5" t="s">
        <v>48</v>
      </c>
      <c r="F30" s="9" t="s">
        <v>49</v>
      </c>
      <c r="G30" s="9" t="s">
        <v>103</v>
      </c>
      <c r="H30" s="9" t="s">
        <v>103</v>
      </c>
      <c r="I30" s="9" t="s">
        <v>152</v>
      </c>
      <c r="J30" s="5" t="s">
        <v>90</v>
      </c>
      <c r="K30" s="4" t="s">
        <v>297</v>
      </c>
      <c r="L30" s="5" t="s">
        <v>74</v>
      </c>
      <c r="M30" s="5" t="s">
        <v>53</v>
      </c>
      <c r="N30" s="4">
        <v>1</v>
      </c>
      <c r="O30" s="5" t="s">
        <v>72</v>
      </c>
      <c r="P30" s="4" t="s">
        <v>44</v>
      </c>
      <c r="Q30" s="5" t="s">
        <v>44</v>
      </c>
      <c r="R30" s="13" t="s">
        <v>298</v>
      </c>
      <c r="S30" s="4" t="s">
        <v>44</v>
      </c>
      <c r="T30" s="4" t="s">
        <v>44</v>
      </c>
      <c r="U30" s="5" t="s">
        <v>45</v>
      </c>
      <c r="V30" s="4" t="s">
        <v>44</v>
      </c>
      <c r="W30" s="4" t="s">
        <v>44</v>
      </c>
      <c r="X30" s="4" t="s">
        <v>46</v>
      </c>
      <c r="Y30" s="4"/>
      <c r="Z30" s="5" t="s">
        <v>55</v>
      </c>
      <c r="AA30" s="7" t="s">
        <v>299</v>
      </c>
      <c r="AB30" s="7" t="s">
        <v>300</v>
      </c>
      <c r="AC30" s="7" t="s">
        <v>301</v>
      </c>
      <c r="AD30" s="7" t="s">
        <v>302</v>
      </c>
      <c r="AE30" s="7"/>
      <c r="AF30" s="7"/>
      <c r="AG30" s="7"/>
      <c r="AH30" s="7"/>
    </row>
    <row r="31" spans="1:34" ht="25" customHeight="1" x14ac:dyDescent="0.25">
      <c r="A31" s="9">
        <v>29</v>
      </c>
      <c r="B31" s="5" t="s">
        <v>303</v>
      </c>
      <c r="C31" s="5">
        <v>2016</v>
      </c>
      <c r="D31" s="17">
        <v>42604</v>
      </c>
      <c r="E31" s="5" t="s">
        <v>48</v>
      </c>
      <c r="F31" s="9" t="s">
        <v>49</v>
      </c>
      <c r="G31" s="9" t="s">
        <v>50</v>
      </c>
      <c r="H31" s="9" t="s">
        <v>50</v>
      </c>
      <c r="I31" s="9" t="s">
        <v>38</v>
      </c>
      <c r="J31" s="5" t="s">
        <v>39</v>
      </c>
      <c r="K31" s="4" t="s">
        <v>304</v>
      </c>
      <c r="L31" s="5" t="s">
        <v>41</v>
      </c>
      <c r="M31" s="5" t="s">
        <v>42</v>
      </c>
      <c r="N31" s="4">
        <v>4</v>
      </c>
      <c r="O31" s="5" t="s">
        <v>43</v>
      </c>
      <c r="P31" s="4" t="s">
        <v>44</v>
      </c>
      <c r="Q31" s="5" t="s">
        <v>44</v>
      </c>
      <c r="R31" s="13" t="s">
        <v>305</v>
      </c>
      <c r="S31" s="4" t="s">
        <v>44</v>
      </c>
      <c r="T31" s="4" t="s">
        <v>44</v>
      </c>
      <c r="U31" s="5" t="s">
        <v>45</v>
      </c>
      <c r="V31" s="4" t="s">
        <v>44</v>
      </c>
      <c r="W31" s="4" t="s">
        <v>44</v>
      </c>
      <c r="X31" s="4" t="s">
        <v>46</v>
      </c>
      <c r="Y31" s="4"/>
      <c r="Z31" s="5" t="s">
        <v>55</v>
      </c>
      <c r="AA31" s="7" t="s">
        <v>306</v>
      </c>
      <c r="AB31" s="7" t="s">
        <v>307</v>
      </c>
      <c r="AC31" s="7"/>
      <c r="AD31" s="7"/>
      <c r="AE31" s="7"/>
      <c r="AF31" s="7"/>
      <c r="AG31" s="7"/>
      <c r="AH31" s="7"/>
    </row>
    <row r="32" spans="1:34" ht="25" customHeight="1" x14ac:dyDescent="0.25">
      <c r="A32" s="9">
        <v>30</v>
      </c>
      <c r="B32" s="5" t="s">
        <v>308</v>
      </c>
      <c r="C32" s="5">
        <v>2016</v>
      </c>
      <c r="D32" s="17">
        <v>42610</v>
      </c>
      <c r="E32" s="5" t="s">
        <v>48</v>
      </c>
      <c r="F32" s="9" t="s">
        <v>49</v>
      </c>
      <c r="G32" s="9" t="s">
        <v>81</v>
      </c>
      <c r="H32" s="9" t="s">
        <v>136</v>
      </c>
      <c r="I32" s="9" t="s">
        <v>152</v>
      </c>
      <c r="J32" s="5" t="s">
        <v>90</v>
      </c>
      <c r="K32" s="4" t="s">
        <v>41</v>
      </c>
      <c r="L32" s="5" t="s">
        <v>41</v>
      </c>
      <c r="M32" s="5" t="s">
        <v>75</v>
      </c>
      <c r="N32" s="4">
        <v>1</v>
      </c>
      <c r="O32" s="5" t="s">
        <v>72</v>
      </c>
      <c r="P32" s="4" t="s">
        <v>309</v>
      </c>
      <c r="Q32" s="5" t="s">
        <v>54</v>
      </c>
      <c r="R32" s="13" t="s">
        <v>310</v>
      </c>
      <c r="S32" s="4" t="s">
        <v>44</v>
      </c>
      <c r="T32" s="4" t="s">
        <v>58</v>
      </c>
      <c r="U32" s="5" t="s">
        <v>45</v>
      </c>
      <c r="V32" s="4" t="s">
        <v>44</v>
      </c>
      <c r="W32" s="4" t="s">
        <v>44</v>
      </c>
      <c r="X32" s="4" t="s">
        <v>46</v>
      </c>
      <c r="Y32" s="4"/>
      <c r="Z32" s="5" t="s">
        <v>55</v>
      </c>
      <c r="AA32" s="7" t="s">
        <v>311</v>
      </c>
      <c r="AB32" s="7" t="s">
        <v>301</v>
      </c>
      <c r="AC32" s="7"/>
      <c r="AD32" s="7"/>
      <c r="AE32" s="7"/>
      <c r="AF32" s="7"/>
      <c r="AG32" s="7"/>
      <c r="AH32" s="7"/>
    </row>
    <row r="33" spans="1:34" ht="25" customHeight="1" x14ac:dyDescent="0.25">
      <c r="A33" s="9">
        <v>31</v>
      </c>
      <c r="B33" s="5" t="s">
        <v>312</v>
      </c>
      <c r="C33" s="5">
        <v>2016</v>
      </c>
      <c r="D33" s="17">
        <v>42610</v>
      </c>
      <c r="E33" s="5" t="s">
        <v>48</v>
      </c>
      <c r="F33" s="9" t="s">
        <v>49</v>
      </c>
      <c r="G33" s="9" t="s">
        <v>81</v>
      </c>
      <c r="H33" s="9" t="s">
        <v>136</v>
      </c>
      <c r="I33" s="9" t="s">
        <v>152</v>
      </c>
      <c r="J33" s="5" t="s">
        <v>90</v>
      </c>
      <c r="K33" s="4" t="s">
        <v>41</v>
      </c>
      <c r="L33" s="5" t="s">
        <v>41</v>
      </c>
      <c r="M33" s="5" t="s">
        <v>75</v>
      </c>
      <c r="N33" s="4">
        <v>1</v>
      </c>
      <c r="O33" s="5" t="s">
        <v>72</v>
      </c>
      <c r="P33" s="4" t="s">
        <v>313</v>
      </c>
      <c r="Q33" s="5" t="s">
        <v>76</v>
      </c>
      <c r="R33" s="13" t="s">
        <v>314</v>
      </c>
      <c r="S33" s="4" t="s">
        <v>44</v>
      </c>
      <c r="T33" s="4" t="s">
        <v>58</v>
      </c>
      <c r="U33" s="5" t="s">
        <v>45</v>
      </c>
      <c r="V33" s="4" t="s">
        <v>44</v>
      </c>
      <c r="W33" s="4" t="s">
        <v>44</v>
      </c>
      <c r="X33" s="4" t="s">
        <v>46</v>
      </c>
      <c r="Y33" s="4"/>
      <c r="Z33" s="5" t="s">
        <v>55</v>
      </c>
      <c r="AA33" s="7" t="s">
        <v>311</v>
      </c>
      <c r="AB33" s="7" t="s">
        <v>301</v>
      </c>
      <c r="AC33" s="7"/>
      <c r="AD33" s="7"/>
      <c r="AE33" s="7"/>
      <c r="AF33" s="7"/>
      <c r="AG33" s="7"/>
      <c r="AH33" s="7"/>
    </row>
    <row r="34" spans="1:34" ht="25" customHeight="1" x14ac:dyDescent="0.25">
      <c r="A34" s="9">
        <v>32</v>
      </c>
      <c r="B34" s="5" t="s">
        <v>315</v>
      </c>
      <c r="C34" s="5">
        <v>2016</v>
      </c>
      <c r="D34" s="17">
        <v>42610</v>
      </c>
      <c r="E34" s="5" t="s">
        <v>48</v>
      </c>
      <c r="F34" s="9" t="s">
        <v>49</v>
      </c>
      <c r="G34" s="9" t="s">
        <v>67</v>
      </c>
      <c r="H34" s="9" t="s">
        <v>316</v>
      </c>
      <c r="I34" s="9" t="s">
        <v>152</v>
      </c>
      <c r="J34" s="5" t="s">
        <v>90</v>
      </c>
      <c r="K34" s="4" t="s">
        <v>317</v>
      </c>
      <c r="L34" s="5" t="s">
        <v>41</v>
      </c>
      <c r="M34" s="5" t="s">
        <v>42</v>
      </c>
      <c r="N34" s="4">
        <v>1</v>
      </c>
      <c r="O34" s="5" t="s">
        <v>72</v>
      </c>
      <c r="P34" s="4" t="s">
        <v>318</v>
      </c>
      <c r="Q34" s="5" t="s">
        <v>88</v>
      </c>
      <c r="R34" s="13" t="s">
        <v>319</v>
      </c>
      <c r="S34" s="4" t="s">
        <v>44</v>
      </c>
      <c r="T34" s="4" t="s">
        <v>58</v>
      </c>
      <c r="U34" s="5" t="s">
        <v>45</v>
      </c>
      <c r="V34" s="4" t="s">
        <v>44</v>
      </c>
      <c r="W34" s="4" t="s">
        <v>44</v>
      </c>
      <c r="X34" s="4" t="s">
        <v>46</v>
      </c>
      <c r="Y34" s="4"/>
      <c r="Z34" s="5" t="s">
        <v>55</v>
      </c>
      <c r="AA34" s="7" t="s">
        <v>311</v>
      </c>
      <c r="AB34" s="7" t="s">
        <v>301</v>
      </c>
      <c r="AC34" s="7"/>
      <c r="AD34" s="7"/>
      <c r="AE34" s="7"/>
      <c r="AF34" s="7"/>
      <c r="AG34" s="7"/>
      <c r="AH34" s="7"/>
    </row>
    <row r="35" spans="1:34" ht="25" customHeight="1" x14ac:dyDescent="0.25">
      <c r="A35" s="9">
        <v>33</v>
      </c>
      <c r="B35" s="5" t="s">
        <v>320</v>
      </c>
      <c r="C35" s="5">
        <v>2016</v>
      </c>
      <c r="D35" s="17">
        <v>42610</v>
      </c>
      <c r="E35" s="5" t="s">
        <v>48</v>
      </c>
      <c r="F35" s="9" t="s">
        <v>49</v>
      </c>
      <c r="G35" s="9" t="s">
        <v>81</v>
      </c>
      <c r="H35" s="9" t="s">
        <v>136</v>
      </c>
      <c r="I35" s="9" t="s">
        <v>152</v>
      </c>
      <c r="J35" s="5" t="s">
        <v>90</v>
      </c>
      <c r="K35" s="4" t="s">
        <v>174</v>
      </c>
      <c r="L35" s="5" t="s">
        <v>41</v>
      </c>
      <c r="M35" s="5" t="s">
        <v>69</v>
      </c>
      <c r="N35" s="4">
        <v>1</v>
      </c>
      <c r="O35" s="5" t="s">
        <v>72</v>
      </c>
      <c r="P35" s="4" t="s">
        <v>44</v>
      </c>
      <c r="Q35" s="5" t="s">
        <v>44</v>
      </c>
      <c r="R35" s="13" t="s">
        <v>108</v>
      </c>
      <c r="S35" s="4" t="s">
        <v>44</v>
      </c>
      <c r="T35" s="4" t="s">
        <v>58</v>
      </c>
      <c r="U35" s="5" t="s">
        <v>45</v>
      </c>
      <c r="V35" s="4" t="s">
        <v>44</v>
      </c>
      <c r="W35" s="4" t="s">
        <v>44</v>
      </c>
      <c r="X35" s="4" t="s">
        <v>46</v>
      </c>
      <c r="Y35" s="4"/>
      <c r="Z35" s="5" t="s">
        <v>55</v>
      </c>
      <c r="AA35" s="7" t="s">
        <v>311</v>
      </c>
      <c r="AB35" s="7" t="s">
        <v>301</v>
      </c>
      <c r="AC35" s="7"/>
      <c r="AD35" s="7"/>
      <c r="AE35" s="7"/>
      <c r="AF35" s="7"/>
      <c r="AG35" s="7"/>
      <c r="AH35" s="7"/>
    </row>
    <row r="36" spans="1:34" ht="25" customHeight="1" x14ac:dyDescent="0.25">
      <c r="A36" s="9">
        <v>34</v>
      </c>
      <c r="B36" s="5" t="s">
        <v>321</v>
      </c>
      <c r="C36" s="5">
        <v>2016</v>
      </c>
      <c r="D36" s="17">
        <v>42610</v>
      </c>
      <c r="E36" s="5" t="s">
        <v>48</v>
      </c>
      <c r="F36" s="9" t="s">
        <v>49</v>
      </c>
      <c r="G36" s="9" t="s">
        <v>81</v>
      </c>
      <c r="H36" s="9" t="s">
        <v>136</v>
      </c>
      <c r="I36" s="9" t="s">
        <v>152</v>
      </c>
      <c r="J36" s="5" t="s">
        <v>90</v>
      </c>
      <c r="K36" s="4" t="s">
        <v>174</v>
      </c>
      <c r="L36" s="5" t="s">
        <v>41</v>
      </c>
      <c r="M36" s="5" t="s">
        <v>69</v>
      </c>
      <c r="N36" s="4">
        <v>1</v>
      </c>
      <c r="O36" s="5" t="s">
        <v>72</v>
      </c>
      <c r="P36" s="4" t="s">
        <v>44</v>
      </c>
      <c r="Q36" s="5" t="s">
        <v>44</v>
      </c>
      <c r="R36" s="13" t="s">
        <v>322</v>
      </c>
      <c r="S36" s="4" t="s">
        <v>44</v>
      </c>
      <c r="T36" s="4" t="s">
        <v>44</v>
      </c>
      <c r="U36" s="5" t="s">
        <v>45</v>
      </c>
      <c r="V36" s="4" t="s">
        <v>44</v>
      </c>
      <c r="W36" s="4" t="s">
        <v>44</v>
      </c>
      <c r="X36" s="4" t="s">
        <v>46</v>
      </c>
      <c r="Y36" s="4"/>
      <c r="Z36" s="5" t="s">
        <v>55</v>
      </c>
      <c r="AA36" s="7" t="s">
        <v>311</v>
      </c>
      <c r="AB36" s="7" t="s">
        <v>301</v>
      </c>
      <c r="AC36" s="7"/>
      <c r="AD36" s="7"/>
      <c r="AE36" s="7"/>
      <c r="AF36" s="7"/>
      <c r="AG36" s="7"/>
      <c r="AH36" s="7"/>
    </row>
    <row r="37" spans="1:34" ht="25" customHeight="1" x14ac:dyDescent="0.25">
      <c r="A37" s="9">
        <v>35</v>
      </c>
      <c r="B37" s="5" t="s">
        <v>323</v>
      </c>
      <c r="C37" s="5">
        <v>2016</v>
      </c>
      <c r="D37" s="17">
        <v>42615</v>
      </c>
      <c r="E37" s="5" t="s">
        <v>36</v>
      </c>
      <c r="F37" s="10" t="s">
        <v>37</v>
      </c>
      <c r="G37" s="9" t="s">
        <v>102</v>
      </c>
      <c r="H37" s="9" t="s">
        <v>324</v>
      </c>
      <c r="I37" s="9" t="s">
        <v>87</v>
      </c>
      <c r="J37" s="5" t="s">
        <v>39</v>
      </c>
      <c r="K37" s="4" t="s">
        <v>325</v>
      </c>
      <c r="L37" s="5" t="s">
        <v>74</v>
      </c>
      <c r="M37" s="5" t="s">
        <v>53</v>
      </c>
      <c r="N37" s="4">
        <v>1</v>
      </c>
      <c r="O37" s="5" t="s">
        <v>72</v>
      </c>
      <c r="P37" s="4" t="s">
        <v>326</v>
      </c>
      <c r="Q37" s="5" t="s">
        <v>76</v>
      </c>
      <c r="R37" s="13" t="s">
        <v>327</v>
      </c>
      <c r="S37" s="4" t="s">
        <v>328</v>
      </c>
      <c r="T37" s="4" t="s">
        <v>58</v>
      </c>
      <c r="U37" s="5" t="s">
        <v>45</v>
      </c>
      <c r="V37" s="4" t="s">
        <v>44</v>
      </c>
      <c r="W37" s="4" t="s">
        <v>44</v>
      </c>
      <c r="X37" s="4" t="s">
        <v>46</v>
      </c>
      <c r="Y37" s="4"/>
      <c r="Z37" s="5" t="s">
        <v>47</v>
      </c>
      <c r="AA37" s="7" t="s">
        <v>329</v>
      </c>
      <c r="AB37" s="7" t="s">
        <v>330</v>
      </c>
      <c r="AC37" s="7" t="s">
        <v>331</v>
      </c>
      <c r="AD37" s="7"/>
      <c r="AE37" s="7"/>
      <c r="AF37" s="7"/>
      <c r="AG37" s="7"/>
      <c r="AH37" s="7"/>
    </row>
    <row r="38" spans="1:34" ht="25" customHeight="1" x14ac:dyDescent="0.25">
      <c r="A38" s="9">
        <v>36</v>
      </c>
      <c r="B38" s="5" t="s">
        <v>332</v>
      </c>
      <c r="C38" s="5">
        <v>2016</v>
      </c>
      <c r="D38" s="17">
        <v>42617</v>
      </c>
      <c r="E38" s="5" t="s">
        <v>48</v>
      </c>
      <c r="F38" s="9" t="s">
        <v>56</v>
      </c>
      <c r="G38" s="9" t="s">
        <v>227</v>
      </c>
      <c r="H38" s="9" t="s">
        <v>227</v>
      </c>
      <c r="I38" s="9" t="s">
        <v>66</v>
      </c>
      <c r="J38" s="5" t="s">
        <v>39</v>
      </c>
      <c r="K38" s="4" t="s">
        <v>333</v>
      </c>
      <c r="L38" s="5" t="s">
        <v>74</v>
      </c>
      <c r="M38" s="5" t="s">
        <v>53</v>
      </c>
      <c r="N38" s="4">
        <v>3</v>
      </c>
      <c r="O38" s="5" t="s">
        <v>43</v>
      </c>
      <c r="P38" s="4" t="s">
        <v>334</v>
      </c>
      <c r="Q38" s="5" t="s">
        <v>88</v>
      </c>
      <c r="R38" s="13" t="s">
        <v>335</v>
      </c>
      <c r="S38" s="4" t="s">
        <v>44</v>
      </c>
      <c r="T38" s="4" t="s">
        <v>97</v>
      </c>
      <c r="U38" s="5" t="s">
        <v>45</v>
      </c>
      <c r="V38" s="4" t="s">
        <v>336</v>
      </c>
      <c r="W38" s="4" t="s">
        <v>64</v>
      </c>
      <c r="X38" s="4" t="s">
        <v>65</v>
      </c>
      <c r="Y38" s="4" t="s">
        <v>337</v>
      </c>
      <c r="Z38" s="5" t="s">
        <v>47</v>
      </c>
      <c r="AA38" s="7" t="s">
        <v>338</v>
      </c>
      <c r="AB38" s="7" t="s">
        <v>339</v>
      </c>
      <c r="AC38" s="7" t="s">
        <v>340</v>
      </c>
      <c r="AD38" s="7"/>
      <c r="AE38" s="7"/>
      <c r="AF38" s="7"/>
      <c r="AG38" s="7"/>
      <c r="AH38" s="7"/>
    </row>
    <row r="39" spans="1:34" ht="25" customHeight="1" x14ac:dyDescent="0.25">
      <c r="A39" s="9">
        <v>37</v>
      </c>
      <c r="B39" s="5" t="s">
        <v>341</v>
      </c>
      <c r="C39" s="5">
        <v>2016</v>
      </c>
      <c r="D39" s="17">
        <v>42619</v>
      </c>
      <c r="E39" s="5" t="s">
        <v>48</v>
      </c>
      <c r="F39" s="9" t="s">
        <v>56</v>
      </c>
      <c r="G39" s="9" t="s">
        <v>79</v>
      </c>
      <c r="H39" s="9" t="s">
        <v>342</v>
      </c>
      <c r="I39" s="9" t="s">
        <v>152</v>
      </c>
      <c r="J39" s="5" t="s">
        <v>90</v>
      </c>
      <c r="K39" s="4" t="s">
        <v>343</v>
      </c>
      <c r="L39" s="5" t="s">
        <v>52</v>
      </c>
      <c r="M39" s="5" t="s">
        <v>75</v>
      </c>
      <c r="N39" s="4">
        <v>1</v>
      </c>
      <c r="O39" s="5" t="s">
        <v>72</v>
      </c>
      <c r="P39" s="4" t="s">
        <v>44</v>
      </c>
      <c r="Q39" s="5" t="s">
        <v>44</v>
      </c>
      <c r="R39" s="13" t="s">
        <v>80</v>
      </c>
      <c r="S39" s="4" t="s">
        <v>44</v>
      </c>
      <c r="T39" s="4" t="s">
        <v>58</v>
      </c>
      <c r="U39" s="5" t="s">
        <v>45</v>
      </c>
      <c r="V39" s="4" t="s">
        <v>44</v>
      </c>
      <c r="W39" s="4" t="s">
        <v>44</v>
      </c>
      <c r="X39" s="4" t="s">
        <v>46</v>
      </c>
      <c r="Y39" s="4"/>
      <c r="Z39" s="5" t="s">
        <v>59</v>
      </c>
      <c r="AA39" s="7" t="s">
        <v>344</v>
      </c>
      <c r="AB39" s="7" t="s">
        <v>345</v>
      </c>
      <c r="AC39" s="7" t="s">
        <v>346</v>
      </c>
      <c r="AD39" s="7"/>
      <c r="AE39" s="7"/>
      <c r="AF39" s="7" t="s">
        <v>347</v>
      </c>
      <c r="AG39" s="7"/>
      <c r="AH39" s="7"/>
    </row>
    <row r="40" spans="1:34" ht="25" customHeight="1" x14ac:dyDescent="0.25">
      <c r="A40" s="9">
        <v>38</v>
      </c>
      <c r="B40" s="5" t="s">
        <v>348</v>
      </c>
      <c r="C40" s="5">
        <v>2016</v>
      </c>
      <c r="D40" s="17">
        <v>42620</v>
      </c>
      <c r="E40" s="5" t="s">
        <v>48</v>
      </c>
      <c r="F40" s="9" t="s">
        <v>56</v>
      </c>
      <c r="G40" s="9" t="s">
        <v>85</v>
      </c>
      <c r="H40" s="9" t="s">
        <v>349</v>
      </c>
      <c r="I40" s="9" t="s">
        <v>44</v>
      </c>
      <c r="J40" s="5" t="s">
        <v>44</v>
      </c>
      <c r="K40" s="4" t="s">
        <v>350</v>
      </c>
      <c r="L40" s="5" t="s">
        <v>74</v>
      </c>
      <c r="M40" s="5" t="s">
        <v>75</v>
      </c>
      <c r="N40" s="4">
        <v>1</v>
      </c>
      <c r="O40" s="5" t="s">
        <v>72</v>
      </c>
      <c r="P40" s="4" t="s">
        <v>44</v>
      </c>
      <c r="Q40" s="5" t="s">
        <v>44</v>
      </c>
      <c r="R40" s="13" t="s">
        <v>351</v>
      </c>
      <c r="S40" s="4" t="s">
        <v>44</v>
      </c>
      <c r="T40" s="4" t="s">
        <v>58</v>
      </c>
      <c r="U40" s="5" t="s">
        <v>45</v>
      </c>
      <c r="V40" s="4" t="s">
        <v>44</v>
      </c>
      <c r="W40" s="4" t="s">
        <v>44</v>
      </c>
      <c r="X40" s="4" t="s">
        <v>46</v>
      </c>
      <c r="Y40" s="4"/>
      <c r="Z40" s="5" t="s">
        <v>55</v>
      </c>
      <c r="AA40" s="7" t="s">
        <v>352</v>
      </c>
      <c r="AB40" s="7" t="s">
        <v>353</v>
      </c>
      <c r="AC40" s="7" t="s">
        <v>354</v>
      </c>
      <c r="AD40" s="7" t="s">
        <v>355</v>
      </c>
      <c r="AE40" s="7"/>
      <c r="AF40" s="7" t="s">
        <v>347</v>
      </c>
      <c r="AG40" s="7"/>
      <c r="AH40" s="7"/>
    </row>
    <row r="41" spans="1:34" ht="25" customHeight="1" x14ac:dyDescent="0.25">
      <c r="A41" s="9">
        <v>39</v>
      </c>
      <c r="B41" s="5" t="s">
        <v>356</v>
      </c>
      <c r="C41" s="5">
        <v>2016</v>
      </c>
      <c r="D41" s="17">
        <v>42635</v>
      </c>
      <c r="E41" s="5" t="s">
        <v>48</v>
      </c>
      <c r="F41" s="9" t="s">
        <v>56</v>
      </c>
      <c r="G41" s="9" t="s">
        <v>83</v>
      </c>
      <c r="H41" s="9" t="s">
        <v>83</v>
      </c>
      <c r="I41" s="9" t="s">
        <v>44</v>
      </c>
      <c r="J41" s="5" t="s">
        <v>44</v>
      </c>
      <c r="K41" s="4" t="s">
        <v>357</v>
      </c>
      <c r="L41" s="5" t="s">
        <v>74</v>
      </c>
      <c r="M41" s="5" t="s">
        <v>75</v>
      </c>
      <c r="N41" s="4">
        <v>1</v>
      </c>
      <c r="O41" s="5" t="s">
        <v>72</v>
      </c>
      <c r="P41" s="4" t="s">
        <v>44</v>
      </c>
      <c r="Q41" s="5" t="s">
        <v>44</v>
      </c>
      <c r="R41" s="13" t="s">
        <v>358</v>
      </c>
      <c r="S41" s="4" t="s">
        <v>44</v>
      </c>
      <c r="T41" s="4" t="s">
        <v>44</v>
      </c>
      <c r="U41" s="5" t="s">
        <v>45</v>
      </c>
      <c r="V41" s="4" t="s">
        <v>44</v>
      </c>
      <c r="W41" s="4" t="s">
        <v>44</v>
      </c>
      <c r="X41" s="4" t="s">
        <v>46</v>
      </c>
      <c r="Y41" s="4"/>
      <c r="Z41" s="5" t="s">
        <v>55</v>
      </c>
      <c r="AA41" s="7" t="s">
        <v>359</v>
      </c>
      <c r="AB41" s="7" t="s">
        <v>360</v>
      </c>
      <c r="AC41" s="7" t="s">
        <v>361</v>
      </c>
      <c r="AD41" s="7"/>
      <c r="AE41" s="7"/>
      <c r="AF41" s="7"/>
      <c r="AG41" s="7"/>
      <c r="AH41" s="7"/>
    </row>
    <row r="42" spans="1:34" ht="25" customHeight="1" x14ac:dyDescent="0.25">
      <c r="A42" s="9">
        <v>40</v>
      </c>
      <c r="B42" s="5" t="s">
        <v>362</v>
      </c>
      <c r="C42" s="5">
        <v>2016</v>
      </c>
      <c r="D42" s="17">
        <v>42635</v>
      </c>
      <c r="E42" s="5" t="s">
        <v>48</v>
      </c>
      <c r="F42" s="9" t="s">
        <v>56</v>
      </c>
      <c r="G42" s="9" t="s">
        <v>83</v>
      </c>
      <c r="H42" s="9" t="s">
        <v>83</v>
      </c>
      <c r="I42" s="9" t="s">
        <v>44</v>
      </c>
      <c r="J42" s="5" t="s">
        <v>44</v>
      </c>
      <c r="K42" s="4" t="s">
        <v>363</v>
      </c>
      <c r="L42" s="5" t="s">
        <v>74</v>
      </c>
      <c r="M42" s="5" t="s">
        <v>75</v>
      </c>
      <c r="N42" s="4">
        <v>1</v>
      </c>
      <c r="O42" s="5" t="s">
        <v>72</v>
      </c>
      <c r="P42" s="4" t="s">
        <v>44</v>
      </c>
      <c r="Q42" s="5" t="s">
        <v>44</v>
      </c>
      <c r="R42" s="13" t="s">
        <v>364</v>
      </c>
      <c r="S42" s="4" t="s">
        <v>44</v>
      </c>
      <c r="T42" s="4" t="s">
        <v>44</v>
      </c>
      <c r="U42" s="5" t="s">
        <v>45</v>
      </c>
      <c r="V42" s="4" t="s">
        <v>44</v>
      </c>
      <c r="W42" s="4" t="s">
        <v>44</v>
      </c>
      <c r="X42" s="4" t="s">
        <v>65</v>
      </c>
      <c r="Y42" s="4"/>
      <c r="Z42" s="5" t="s">
        <v>55</v>
      </c>
      <c r="AA42" s="7" t="s">
        <v>365</v>
      </c>
      <c r="AB42" s="7" t="s">
        <v>366</v>
      </c>
      <c r="AC42" s="7" t="s">
        <v>367</v>
      </c>
      <c r="AD42" s="7" t="s">
        <v>368</v>
      </c>
      <c r="AE42" s="7"/>
      <c r="AF42" s="7"/>
      <c r="AG42" s="7"/>
      <c r="AH42" s="7"/>
    </row>
    <row r="43" spans="1:34" ht="25" customHeight="1" x14ac:dyDescent="0.25">
      <c r="A43" s="9">
        <v>41</v>
      </c>
      <c r="B43" s="5" t="s">
        <v>369</v>
      </c>
      <c r="C43" s="5">
        <v>2016</v>
      </c>
      <c r="D43" s="17">
        <v>42640</v>
      </c>
      <c r="E43" s="5" t="s">
        <v>36</v>
      </c>
      <c r="F43" s="10" t="s">
        <v>37</v>
      </c>
      <c r="G43" s="9" t="s">
        <v>102</v>
      </c>
      <c r="H43" s="9" t="s">
        <v>370</v>
      </c>
      <c r="I43" s="9" t="s">
        <v>371</v>
      </c>
      <c r="J43" s="5" t="s">
        <v>51</v>
      </c>
      <c r="K43" s="4" t="s">
        <v>372</v>
      </c>
      <c r="L43" s="5" t="s">
        <v>52</v>
      </c>
      <c r="M43" s="5" t="s">
        <v>53</v>
      </c>
      <c r="N43" s="4">
        <v>2</v>
      </c>
      <c r="O43" s="5" t="s">
        <v>43</v>
      </c>
      <c r="P43" s="4" t="s">
        <v>373</v>
      </c>
      <c r="Q43" s="5" t="s">
        <v>88</v>
      </c>
      <c r="R43" s="13" t="s">
        <v>374</v>
      </c>
      <c r="S43" s="4" t="s">
        <v>44</v>
      </c>
      <c r="T43" s="4" t="s">
        <v>58</v>
      </c>
      <c r="U43" s="5" t="s">
        <v>45</v>
      </c>
      <c r="V43" s="4" t="s">
        <v>44</v>
      </c>
      <c r="W43" s="4" t="s">
        <v>44</v>
      </c>
      <c r="X43" s="4" t="s">
        <v>46</v>
      </c>
      <c r="Y43" s="4"/>
      <c r="Z43" s="5" t="s">
        <v>55</v>
      </c>
      <c r="AA43" s="7" t="s">
        <v>375</v>
      </c>
      <c r="AB43" s="7" t="s">
        <v>376</v>
      </c>
      <c r="AC43" s="7"/>
      <c r="AD43" s="7"/>
      <c r="AE43" s="7"/>
      <c r="AF43" s="7"/>
      <c r="AG43" s="7"/>
      <c r="AH43" s="7"/>
    </row>
    <row r="44" spans="1:34" ht="25" customHeight="1" x14ac:dyDescent="0.25">
      <c r="A44" s="9">
        <v>42</v>
      </c>
      <c r="B44" s="5" t="s">
        <v>377</v>
      </c>
      <c r="C44" s="5">
        <v>2016</v>
      </c>
      <c r="D44" s="17">
        <v>42641</v>
      </c>
      <c r="E44" s="5" t="s">
        <v>48</v>
      </c>
      <c r="F44" s="9" t="s">
        <v>49</v>
      </c>
      <c r="G44" s="9" t="s">
        <v>81</v>
      </c>
      <c r="H44" s="9" t="s">
        <v>250</v>
      </c>
      <c r="I44" s="9" t="s">
        <v>44</v>
      </c>
      <c r="J44" s="5" t="s">
        <v>44</v>
      </c>
      <c r="K44" s="4" t="s">
        <v>378</v>
      </c>
      <c r="L44" s="5" t="s">
        <v>74</v>
      </c>
      <c r="M44" s="5" t="s">
        <v>53</v>
      </c>
      <c r="N44" s="4">
        <v>2</v>
      </c>
      <c r="O44" s="5" t="s">
        <v>43</v>
      </c>
      <c r="P44" s="4" t="s">
        <v>379</v>
      </c>
      <c r="Q44" s="5" t="s">
        <v>76</v>
      </c>
      <c r="R44" s="13" t="s">
        <v>380</v>
      </c>
      <c r="S44" s="4" t="s">
        <v>44</v>
      </c>
      <c r="T44" s="4" t="s">
        <v>58</v>
      </c>
      <c r="U44" s="5" t="s">
        <v>45</v>
      </c>
      <c r="V44" s="4" t="s">
        <v>44</v>
      </c>
      <c r="W44" s="4" t="s">
        <v>44</v>
      </c>
      <c r="X44" s="4" t="s">
        <v>46</v>
      </c>
      <c r="Y44" s="4"/>
      <c r="Z44" s="5" t="s">
        <v>55</v>
      </c>
      <c r="AA44" s="7" t="s">
        <v>381</v>
      </c>
      <c r="AB44" s="7" t="s">
        <v>382</v>
      </c>
      <c r="AC44" s="7" t="s">
        <v>383</v>
      </c>
      <c r="AD44" s="7" t="s">
        <v>384</v>
      </c>
      <c r="AE44" s="7"/>
      <c r="AF44" s="7"/>
      <c r="AG44" s="7"/>
      <c r="AH44" s="7"/>
    </row>
    <row r="45" spans="1:34" ht="25" customHeight="1" x14ac:dyDescent="0.25">
      <c r="A45" s="9">
        <v>43</v>
      </c>
      <c r="B45" s="5" t="s">
        <v>385</v>
      </c>
      <c r="C45" s="5">
        <v>2016</v>
      </c>
      <c r="D45" s="17">
        <v>42661</v>
      </c>
      <c r="E45" s="5" t="s">
        <v>48</v>
      </c>
      <c r="F45" s="9" t="s">
        <v>56</v>
      </c>
      <c r="G45" s="9" t="s">
        <v>79</v>
      </c>
      <c r="H45" s="9" t="s">
        <v>386</v>
      </c>
      <c r="I45" s="9" t="s">
        <v>152</v>
      </c>
      <c r="J45" s="5" t="s">
        <v>90</v>
      </c>
      <c r="K45" s="4" t="s">
        <v>387</v>
      </c>
      <c r="L45" s="5" t="s">
        <v>52</v>
      </c>
      <c r="M45" s="5" t="s">
        <v>75</v>
      </c>
      <c r="N45" s="4">
        <v>1</v>
      </c>
      <c r="O45" s="5" t="s">
        <v>72</v>
      </c>
      <c r="P45" s="4" t="s">
        <v>388</v>
      </c>
      <c r="Q45" s="5" t="s">
        <v>76</v>
      </c>
      <c r="R45" s="13" t="s">
        <v>389</v>
      </c>
      <c r="S45" s="4" t="s">
        <v>44</v>
      </c>
      <c r="T45" s="4" t="s">
        <v>58</v>
      </c>
      <c r="U45" s="5" t="s">
        <v>45</v>
      </c>
      <c r="V45" s="4" t="s">
        <v>44</v>
      </c>
      <c r="W45" s="4" t="s">
        <v>44</v>
      </c>
      <c r="X45" s="4" t="s">
        <v>46</v>
      </c>
      <c r="Y45" s="4"/>
      <c r="Z45" s="5" t="s">
        <v>55</v>
      </c>
      <c r="AA45" s="7" t="s">
        <v>390</v>
      </c>
      <c r="AB45" s="7" t="s">
        <v>391</v>
      </c>
      <c r="AC45" s="7"/>
      <c r="AD45" s="7"/>
      <c r="AE45" s="7"/>
      <c r="AF45" s="7"/>
      <c r="AG45" s="7"/>
      <c r="AH45" s="7"/>
    </row>
    <row r="46" spans="1:34" ht="25" customHeight="1" x14ac:dyDescent="0.25">
      <c r="A46" s="9">
        <v>44</v>
      </c>
      <c r="B46" s="5" t="s">
        <v>392</v>
      </c>
      <c r="C46" s="5">
        <v>2016</v>
      </c>
      <c r="D46" s="17">
        <v>42662</v>
      </c>
      <c r="E46" s="5" t="s">
        <v>48</v>
      </c>
      <c r="F46" s="9" t="s">
        <v>56</v>
      </c>
      <c r="G46" s="9" t="s">
        <v>79</v>
      </c>
      <c r="H46" s="9" t="s">
        <v>79</v>
      </c>
      <c r="I46" s="9" t="s">
        <v>93</v>
      </c>
      <c r="J46" s="5" t="s">
        <v>39</v>
      </c>
      <c r="K46" s="4" t="s">
        <v>393</v>
      </c>
      <c r="L46" s="5" t="s">
        <v>74</v>
      </c>
      <c r="M46" s="5" t="s">
        <v>75</v>
      </c>
      <c r="N46" s="4">
        <v>1</v>
      </c>
      <c r="O46" s="5" t="s">
        <v>72</v>
      </c>
      <c r="P46" s="4" t="s">
        <v>394</v>
      </c>
      <c r="Q46" s="5" t="s">
        <v>88</v>
      </c>
      <c r="R46" s="13" t="s">
        <v>395</v>
      </c>
      <c r="S46" s="4" t="s">
        <v>44</v>
      </c>
      <c r="T46" s="4" t="s">
        <v>44</v>
      </c>
      <c r="U46" s="5" t="s">
        <v>45</v>
      </c>
      <c r="V46" s="4" t="s">
        <v>44</v>
      </c>
      <c r="W46" s="4" t="s">
        <v>44</v>
      </c>
      <c r="X46" s="4" t="s">
        <v>46</v>
      </c>
      <c r="Y46" s="4"/>
      <c r="Z46" s="5" t="s">
        <v>55</v>
      </c>
      <c r="AA46" s="7" t="s">
        <v>396</v>
      </c>
      <c r="AB46" s="7" t="s">
        <v>397</v>
      </c>
      <c r="AC46" s="7" t="s">
        <v>398</v>
      </c>
      <c r="AD46" s="7" t="s">
        <v>399</v>
      </c>
      <c r="AE46" s="7" t="s">
        <v>400</v>
      </c>
      <c r="AF46" s="7"/>
      <c r="AG46" s="7"/>
      <c r="AH46" s="7"/>
    </row>
    <row r="47" spans="1:34" ht="25" customHeight="1" x14ac:dyDescent="0.25">
      <c r="A47" s="9">
        <v>45</v>
      </c>
      <c r="B47" s="5" t="s">
        <v>401</v>
      </c>
      <c r="C47" s="5">
        <v>2016</v>
      </c>
      <c r="D47" s="17">
        <v>42663</v>
      </c>
      <c r="E47" s="5" t="s">
        <v>48</v>
      </c>
      <c r="F47" s="9" t="s">
        <v>56</v>
      </c>
      <c r="G47" s="9" t="s">
        <v>402</v>
      </c>
      <c r="H47" s="9" t="s">
        <v>403</v>
      </c>
      <c r="I47" s="9" t="s">
        <v>152</v>
      </c>
      <c r="J47" s="5" t="s">
        <v>90</v>
      </c>
      <c r="K47" s="4" t="s">
        <v>404</v>
      </c>
      <c r="L47" s="5" t="s">
        <v>74</v>
      </c>
      <c r="M47" s="5" t="s">
        <v>75</v>
      </c>
      <c r="N47" s="4">
        <v>1</v>
      </c>
      <c r="O47" s="5" t="s">
        <v>72</v>
      </c>
      <c r="P47" s="4" t="s">
        <v>44</v>
      </c>
      <c r="Q47" s="5" t="s">
        <v>44</v>
      </c>
      <c r="R47" s="13" t="s">
        <v>405</v>
      </c>
      <c r="S47" s="4" t="s">
        <v>44</v>
      </c>
      <c r="T47" s="4" t="s">
        <v>44</v>
      </c>
      <c r="U47" s="5" t="s">
        <v>45</v>
      </c>
      <c r="V47" s="4" t="s">
        <v>44</v>
      </c>
      <c r="W47" s="4" t="s">
        <v>44</v>
      </c>
      <c r="X47" s="4" t="s">
        <v>46</v>
      </c>
      <c r="Y47" s="4"/>
      <c r="Z47" s="5" t="s">
        <v>55</v>
      </c>
      <c r="AA47" s="7" t="s">
        <v>406</v>
      </c>
      <c r="AB47" s="7" t="s">
        <v>407</v>
      </c>
      <c r="AC47" s="7" t="s">
        <v>408</v>
      </c>
      <c r="AD47" s="7"/>
      <c r="AE47" s="7"/>
      <c r="AF47" s="7"/>
      <c r="AG47" s="7"/>
      <c r="AH47" s="7"/>
    </row>
    <row r="48" spans="1:34" ht="25" customHeight="1" x14ac:dyDescent="0.25">
      <c r="A48" s="9">
        <v>46</v>
      </c>
      <c r="B48" s="5" t="s">
        <v>409</v>
      </c>
      <c r="C48" s="5">
        <v>2016</v>
      </c>
      <c r="D48" s="17">
        <v>42668</v>
      </c>
      <c r="E48" s="5" t="s">
        <v>48</v>
      </c>
      <c r="F48" s="9" t="s">
        <v>56</v>
      </c>
      <c r="G48" s="9" t="s">
        <v>83</v>
      </c>
      <c r="H48" s="9" t="s">
        <v>83</v>
      </c>
      <c r="I48" s="9" t="s">
        <v>410</v>
      </c>
      <c r="J48" s="5" t="s">
        <v>51</v>
      </c>
      <c r="K48" s="4" t="s">
        <v>411</v>
      </c>
      <c r="L48" s="5" t="s">
        <v>52</v>
      </c>
      <c r="M48" s="5" t="s">
        <v>53</v>
      </c>
      <c r="N48" s="4">
        <v>7</v>
      </c>
      <c r="O48" s="5" t="s">
        <v>43</v>
      </c>
      <c r="P48" s="4" t="s">
        <v>412</v>
      </c>
      <c r="Q48" s="5" t="s">
        <v>76</v>
      </c>
      <c r="R48" s="13" t="s">
        <v>413</v>
      </c>
      <c r="S48" s="4" t="s">
        <v>414</v>
      </c>
      <c r="T48" s="4" t="s">
        <v>44</v>
      </c>
      <c r="U48" s="5" t="s">
        <v>45</v>
      </c>
      <c r="V48" s="4" t="s">
        <v>44</v>
      </c>
      <c r="W48" s="4" t="s">
        <v>44</v>
      </c>
      <c r="X48" s="4" t="s">
        <v>46</v>
      </c>
      <c r="Y48" s="4"/>
      <c r="Z48" s="5" t="s">
        <v>47</v>
      </c>
      <c r="AA48" s="7" t="s">
        <v>415</v>
      </c>
      <c r="AB48" s="7" t="s">
        <v>416</v>
      </c>
      <c r="AC48" s="7" t="s">
        <v>417</v>
      </c>
      <c r="AD48" s="7" t="s">
        <v>418</v>
      </c>
      <c r="AE48" s="7" t="s">
        <v>419</v>
      </c>
      <c r="AF48" s="7"/>
      <c r="AG48" s="7"/>
      <c r="AH48" s="7"/>
    </row>
    <row r="49" spans="1:34" ht="25" customHeight="1" x14ac:dyDescent="0.25">
      <c r="A49" s="9">
        <v>47</v>
      </c>
      <c r="B49" s="5" t="s">
        <v>420</v>
      </c>
      <c r="C49" s="5">
        <v>2016</v>
      </c>
      <c r="D49" s="17">
        <v>42673</v>
      </c>
      <c r="E49" s="5" t="s">
        <v>48</v>
      </c>
      <c r="F49" s="9" t="s">
        <v>49</v>
      </c>
      <c r="G49" s="9" t="s">
        <v>81</v>
      </c>
      <c r="H49" s="9" t="s">
        <v>99</v>
      </c>
      <c r="I49" s="9" t="s">
        <v>152</v>
      </c>
      <c r="J49" s="5" t="s">
        <v>90</v>
      </c>
      <c r="K49" s="4" t="s">
        <v>421</v>
      </c>
      <c r="L49" s="5" t="s">
        <v>74</v>
      </c>
      <c r="M49" s="5" t="s">
        <v>53</v>
      </c>
      <c r="N49" s="4">
        <v>1</v>
      </c>
      <c r="O49" s="5" t="s">
        <v>72</v>
      </c>
      <c r="P49" s="4" t="s">
        <v>44</v>
      </c>
      <c r="Q49" s="5" t="s">
        <v>44</v>
      </c>
      <c r="R49" s="13" t="s">
        <v>422</v>
      </c>
      <c r="S49" s="4" t="s">
        <v>44</v>
      </c>
      <c r="T49" s="4" t="s">
        <v>44</v>
      </c>
      <c r="U49" s="5" t="s">
        <v>45</v>
      </c>
      <c r="V49" s="4" t="s">
        <v>44</v>
      </c>
      <c r="W49" s="4" t="s">
        <v>44</v>
      </c>
      <c r="X49" s="4" t="s">
        <v>46</v>
      </c>
      <c r="Y49" s="4"/>
      <c r="Z49" s="5" t="s">
        <v>55</v>
      </c>
      <c r="AA49" s="7" t="s">
        <v>423</v>
      </c>
      <c r="AB49" s="7" t="s">
        <v>424</v>
      </c>
      <c r="AC49" s="7" t="s">
        <v>419</v>
      </c>
      <c r="AD49" s="7"/>
      <c r="AE49" s="7"/>
      <c r="AF49" s="7"/>
      <c r="AG49" s="7"/>
      <c r="AH49" s="7"/>
    </row>
    <row r="50" spans="1:34" ht="25" customHeight="1" x14ac:dyDescent="0.25">
      <c r="A50" s="9">
        <v>48</v>
      </c>
      <c r="B50" s="5" t="s">
        <v>425</v>
      </c>
      <c r="C50" s="5">
        <v>2016</v>
      </c>
      <c r="D50" s="17">
        <v>42678</v>
      </c>
      <c r="E50" s="5" t="s">
        <v>48</v>
      </c>
      <c r="F50" s="9" t="s">
        <v>49</v>
      </c>
      <c r="G50" s="9" t="s">
        <v>81</v>
      </c>
      <c r="H50" s="9" t="s">
        <v>99</v>
      </c>
      <c r="I50" s="9" t="s">
        <v>152</v>
      </c>
      <c r="J50" s="5" t="s">
        <v>90</v>
      </c>
      <c r="K50" s="4" t="s">
        <v>426</v>
      </c>
      <c r="L50" s="5" t="s">
        <v>74</v>
      </c>
      <c r="M50" s="5" t="s">
        <v>53</v>
      </c>
      <c r="N50" s="4">
        <v>1</v>
      </c>
      <c r="O50" s="5" t="s">
        <v>72</v>
      </c>
      <c r="P50" s="4" t="s">
        <v>44</v>
      </c>
      <c r="Q50" s="5" t="s">
        <v>44</v>
      </c>
      <c r="R50" s="13" t="s">
        <v>94</v>
      </c>
      <c r="S50" s="4" t="s">
        <v>44</v>
      </c>
      <c r="T50" s="4" t="s">
        <v>58</v>
      </c>
      <c r="U50" s="5" t="s">
        <v>45</v>
      </c>
      <c r="V50" s="4" t="s">
        <v>44</v>
      </c>
      <c r="W50" s="4" t="s">
        <v>44</v>
      </c>
      <c r="X50" s="4" t="s">
        <v>46</v>
      </c>
      <c r="Y50" s="4"/>
      <c r="Z50" s="5" t="s">
        <v>55</v>
      </c>
      <c r="AA50" s="7" t="s">
        <v>427</v>
      </c>
      <c r="AB50" s="7" t="s">
        <v>428</v>
      </c>
      <c r="AC50" s="7" t="s">
        <v>429</v>
      </c>
      <c r="AD50" s="7" t="s">
        <v>430</v>
      </c>
      <c r="AE50" s="7"/>
      <c r="AF50" s="7"/>
      <c r="AG50" s="7"/>
      <c r="AH50" s="7"/>
    </row>
    <row r="51" spans="1:34" ht="25" customHeight="1" x14ac:dyDescent="0.25">
      <c r="A51" s="9">
        <v>49</v>
      </c>
      <c r="B51" s="5" t="s">
        <v>431</v>
      </c>
      <c r="C51" s="5">
        <v>2016</v>
      </c>
      <c r="D51" s="17">
        <v>42678</v>
      </c>
      <c r="E51" s="5" t="s">
        <v>60</v>
      </c>
      <c r="F51" s="9" t="s">
        <v>61</v>
      </c>
      <c r="G51" s="9" t="s">
        <v>62</v>
      </c>
      <c r="H51" s="9" t="s">
        <v>62</v>
      </c>
      <c r="I51" s="9" t="s">
        <v>152</v>
      </c>
      <c r="J51" s="5" t="s">
        <v>90</v>
      </c>
      <c r="K51" s="4" t="s">
        <v>432</v>
      </c>
      <c r="L51" s="5" t="s">
        <v>52</v>
      </c>
      <c r="M51" s="5" t="s">
        <v>69</v>
      </c>
      <c r="N51" s="4">
        <v>2</v>
      </c>
      <c r="O51" s="5" t="s">
        <v>43</v>
      </c>
      <c r="P51" s="4" t="s">
        <v>433</v>
      </c>
      <c r="Q51" s="5" t="s">
        <v>76</v>
      </c>
      <c r="R51" s="13" t="s">
        <v>434</v>
      </c>
      <c r="S51" s="4" t="s">
        <v>44</v>
      </c>
      <c r="T51" s="4" t="s">
        <v>58</v>
      </c>
      <c r="U51" s="5" t="s">
        <v>45</v>
      </c>
      <c r="V51" s="4" t="s">
        <v>44</v>
      </c>
      <c r="W51" s="4" t="s">
        <v>44</v>
      </c>
      <c r="X51" s="4" t="s">
        <v>46</v>
      </c>
      <c r="Y51" s="4"/>
      <c r="Z51" s="5" t="s">
        <v>55</v>
      </c>
      <c r="AA51" s="7" t="s">
        <v>435</v>
      </c>
      <c r="AB51" s="7" t="s">
        <v>436</v>
      </c>
      <c r="AC51" s="7" t="s">
        <v>437</v>
      </c>
      <c r="AD51" s="7"/>
      <c r="AE51" s="7"/>
      <c r="AF51" s="7" t="s">
        <v>438</v>
      </c>
      <c r="AG51" s="7"/>
      <c r="AH51" s="7"/>
    </row>
    <row r="52" spans="1:34" ht="25" customHeight="1" x14ac:dyDescent="0.25">
      <c r="A52" s="9">
        <v>50</v>
      </c>
      <c r="B52" s="5" t="s">
        <v>439</v>
      </c>
      <c r="C52" s="5">
        <v>2016</v>
      </c>
      <c r="D52" s="17">
        <v>42679</v>
      </c>
      <c r="E52" s="5" t="s">
        <v>48</v>
      </c>
      <c r="F52" s="9" t="s">
        <v>49</v>
      </c>
      <c r="G52" s="9" t="s">
        <v>81</v>
      </c>
      <c r="H52" s="9" t="s">
        <v>99</v>
      </c>
      <c r="I52" s="9" t="s">
        <v>152</v>
      </c>
      <c r="J52" s="5" t="s">
        <v>90</v>
      </c>
      <c r="K52" s="4" t="s">
        <v>440</v>
      </c>
      <c r="L52" s="5" t="s">
        <v>74</v>
      </c>
      <c r="M52" s="5" t="s">
        <v>53</v>
      </c>
      <c r="N52" s="4">
        <v>1</v>
      </c>
      <c r="O52" s="5" t="s">
        <v>72</v>
      </c>
      <c r="P52" s="4" t="s">
        <v>441</v>
      </c>
      <c r="Q52" s="5" t="s">
        <v>76</v>
      </c>
      <c r="R52" s="13" t="s">
        <v>442</v>
      </c>
      <c r="S52" s="4" t="s">
        <v>44</v>
      </c>
      <c r="T52" s="4" t="s">
        <v>58</v>
      </c>
      <c r="U52" s="5" t="s">
        <v>45</v>
      </c>
      <c r="V52" s="4" t="s">
        <v>44</v>
      </c>
      <c r="W52" s="4" t="s">
        <v>44</v>
      </c>
      <c r="X52" s="4" t="s">
        <v>46</v>
      </c>
      <c r="Y52" s="4"/>
      <c r="Z52" s="5" t="s">
        <v>55</v>
      </c>
      <c r="AA52" s="7" t="s">
        <v>443</v>
      </c>
      <c r="AB52" s="7" t="s">
        <v>444</v>
      </c>
      <c r="AC52" s="7" t="s">
        <v>445</v>
      </c>
      <c r="AD52" s="7"/>
      <c r="AE52" s="7"/>
      <c r="AF52" s="7" t="s">
        <v>438</v>
      </c>
      <c r="AG52" s="7"/>
      <c r="AH52" s="7"/>
    </row>
    <row r="53" spans="1:34" ht="25" customHeight="1" x14ac:dyDescent="0.25">
      <c r="A53" s="9">
        <v>51</v>
      </c>
      <c r="B53" s="5" t="s">
        <v>446</v>
      </c>
      <c r="C53" s="5">
        <v>2016</v>
      </c>
      <c r="D53" s="17">
        <v>42680</v>
      </c>
      <c r="E53" s="5" t="s">
        <v>48</v>
      </c>
      <c r="F53" s="9" t="s">
        <v>49</v>
      </c>
      <c r="G53" s="9" t="s">
        <v>67</v>
      </c>
      <c r="H53" s="9" t="s">
        <v>67</v>
      </c>
      <c r="I53" s="9" t="s">
        <v>152</v>
      </c>
      <c r="J53" s="5" t="s">
        <v>90</v>
      </c>
      <c r="K53" s="4" t="s">
        <v>447</v>
      </c>
      <c r="L53" s="5" t="s">
        <v>74</v>
      </c>
      <c r="M53" s="5" t="s">
        <v>53</v>
      </c>
      <c r="N53" s="4">
        <v>1</v>
      </c>
      <c r="O53" s="5" t="s">
        <v>72</v>
      </c>
      <c r="P53" s="4" t="s">
        <v>448</v>
      </c>
      <c r="Q53" s="5" t="s">
        <v>76</v>
      </c>
      <c r="R53" s="13" t="s">
        <v>449</v>
      </c>
      <c r="S53" s="4" t="s">
        <v>44</v>
      </c>
      <c r="T53" s="4" t="s">
        <v>44</v>
      </c>
      <c r="U53" s="5" t="s">
        <v>45</v>
      </c>
      <c r="V53" s="4" t="s">
        <v>450</v>
      </c>
      <c r="W53" s="4" t="s">
        <v>64</v>
      </c>
      <c r="X53" s="4" t="s">
        <v>65</v>
      </c>
      <c r="Y53" s="4"/>
      <c r="Z53" s="5" t="s">
        <v>47</v>
      </c>
      <c r="AA53" s="7" t="s">
        <v>451</v>
      </c>
      <c r="AB53" s="7" t="s">
        <v>452</v>
      </c>
      <c r="AC53" s="7" t="s">
        <v>453</v>
      </c>
      <c r="AD53" s="7"/>
      <c r="AE53" s="7"/>
      <c r="AF53" s="7" t="s">
        <v>438</v>
      </c>
      <c r="AG53" s="7"/>
      <c r="AH53" s="7"/>
    </row>
    <row r="54" spans="1:34" ht="25" customHeight="1" x14ac:dyDescent="0.25">
      <c r="A54" s="9">
        <v>52</v>
      </c>
      <c r="B54" s="5" t="s">
        <v>454</v>
      </c>
      <c r="C54" s="5">
        <v>2016</v>
      </c>
      <c r="D54" s="17">
        <v>42694</v>
      </c>
      <c r="E54" s="5" t="s">
        <v>36</v>
      </c>
      <c r="F54" s="10" t="s">
        <v>37</v>
      </c>
      <c r="G54" s="9" t="s">
        <v>455</v>
      </c>
      <c r="H54" s="9" t="s">
        <v>455</v>
      </c>
      <c r="I54" s="9" t="s">
        <v>38</v>
      </c>
      <c r="J54" s="5" t="s">
        <v>39</v>
      </c>
      <c r="K54" s="4" t="s">
        <v>456</v>
      </c>
      <c r="L54" s="5" t="s">
        <v>41</v>
      </c>
      <c r="M54" s="5" t="s">
        <v>75</v>
      </c>
      <c r="N54" s="4">
        <v>2</v>
      </c>
      <c r="O54" s="5" t="s">
        <v>43</v>
      </c>
      <c r="P54" s="4" t="s">
        <v>457</v>
      </c>
      <c r="Q54" s="5" t="s">
        <v>54</v>
      </c>
      <c r="R54" s="13" t="s">
        <v>458</v>
      </c>
      <c r="S54" s="4" t="s">
        <v>459</v>
      </c>
      <c r="T54" s="4" t="s">
        <v>58</v>
      </c>
      <c r="U54" s="5" t="s">
        <v>45</v>
      </c>
      <c r="V54" s="4" t="s">
        <v>44</v>
      </c>
      <c r="W54" s="4" t="s">
        <v>44</v>
      </c>
      <c r="X54" s="4" t="s">
        <v>46</v>
      </c>
      <c r="Y54" s="4"/>
      <c r="Z54" s="5" t="s">
        <v>47</v>
      </c>
      <c r="AA54" s="7" t="s">
        <v>460</v>
      </c>
      <c r="AB54" s="7" t="s">
        <v>461</v>
      </c>
      <c r="AC54" s="7" t="s">
        <v>462</v>
      </c>
      <c r="AD54" s="7" t="s">
        <v>463</v>
      </c>
      <c r="AE54" s="7"/>
      <c r="AF54" s="7"/>
      <c r="AG54" s="7"/>
      <c r="AH54" s="7"/>
    </row>
    <row r="55" spans="1:34" ht="25" customHeight="1" x14ac:dyDescent="0.25">
      <c r="A55" s="9">
        <v>53</v>
      </c>
      <c r="B55" s="5" t="s">
        <v>464</v>
      </c>
      <c r="C55" s="5">
        <v>2016</v>
      </c>
      <c r="D55" s="17">
        <v>42695</v>
      </c>
      <c r="E55" s="5" t="s">
        <v>48</v>
      </c>
      <c r="F55" s="9" t="s">
        <v>56</v>
      </c>
      <c r="G55" s="9" t="s">
        <v>79</v>
      </c>
      <c r="H55" s="9" t="s">
        <v>101</v>
      </c>
      <c r="I55" s="9" t="s">
        <v>152</v>
      </c>
      <c r="J55" s="5" t="s">
        <v>90</v>
      </c>
      <c r="K55" s="4" t="s">
        <v>465</v>
      </c>
      <c r="L55" s="5" t="s">
        <v>52</v>
      </c>
      <c r="M55" s="5" t="s">
        <v>53</v>
      </c>
      <c r="N55" s="4">
        <v>1</v>
      </c>
      <c r="O55" s="5" t="s">
        <v>72</v>
      </c>
      <c r="P55" s="4" t="s">
        <v>466</v>
      </c>
      <c r="Q55" s="5" t="s">
        <v>76</v>
      </c>
      <c r="R55" s="13" t="s">
        <v>467</v>
      </c>
      <c r="S55" s="4" t="s">
        <v>44</v>
      </c>
      <c r="T55" s="4" t="s">
        <v>58</v>
      </c>
      <c r="U55" s="5" t="s">
        <v>45</v>
      </c>
      <c r="V55" s="4" t="s">
        <v>44</v>
      </c>
      <c r="W55" s="4" t="s">
        <v>44</v>
      </c>
      <c r="X55" s="4" t="s">
        <v>46</v>
      </c>
      <c r="Y55" s="4"/>
      <c r="Z55" s="5" t="s">
        <v>55</v>
      </c>
      <c r="AA55" s="7" t="s">
        <v>468</v>
      </c>
      <c r="AB55" s="7" t="s">
        <v>469</v>
      </c>
      <c r="AC55" s="7" t="s">
        <v>470</v>
      </c>
      <c r="AD55" s="7"/>
      <c r="AE55" s="7"/>
      <c r="AF55" s="7"/>
      <c r="AG55" s="7"/>
      <c r="AH55" s="7"/>
    </row>
    <row r="56" spans="1:34" ht="25" customHeight="1" x14ac:dyDescent="0.25">
      <c r="A56" s="9">
        <v>54</v>
      </c>
      <c r="B56" s="5" t="s">
        <v>471</v>
      </c>
      <c r="C56" s="5">
        <v>2016</v>
      </c>
      <c r="D56" s="17">
        <v>42699</v>
      </c>
      <c r="E56" s="5" t="s">
        <v>48</v>
      </c>
      <c r="F56" s="9" t="s">
        <v>49</v>
      </c>
      <c r="G56" s="9" t="s">
        <v>81</v>
      </c>
      <c r="H56" s="9" t="s">
        <v>472</v>
      </c>
      <c r="I56" s="9" t="s">
        <v>152</v>
      </c>
      <c r="J56" s="5" t="s">
        <v>90</v>
      </c>
      <c r="K56" s="4" t="s">
        <v>473</v>
      </c>
      <c r="L56" s="5" t="s">
        <v>41</v>
      </c>
      <c r="M56" s="5" t="s">
        <v>53</v>
      </c>
      <c r="N56" s="4">
        <v>1</v>
      </c>
      <c r="O56" s="5" t="s">
        <v>72</v>
      </c>
      <c r="P56" s="4" t="s">
        <v>44</v>
      </c>
      <c r="Q56" s="5" t="s">
        <v>44</v>
      </c>
      <c r="R56" s="13" t="s">
        <v>474</v>
      </c>
      <c r="S56" s="4" t="s">
        <v>44</v>
      </c>
      <c r="T56" s="4" t="s">
        <v>58</v>
      </c>
      <c r="U56" s="5" t="s">
        <v>45</v>
      </c>
      <c r="V56" s="4" t="s">
        <v>44</v>
      </c>
      <c r="W56" s="4" t="s">
        <v>44</v>
      </c>
      <c r="X56" s="4" t="s">
        <v>46</v>
      </c>
      <c r="Y56" s="4"/>
      <c r="Z56" s="5" t="s">
        <v>55</v>
      </c>
      <c r="AA56" s="7" t="s">
        <v>475</v>
      </c>
      <c r="AB56" s="7" t="s">
        <v>476</v>
      </c>
      <c r="AC56" s="7" t="s">
        <v>477</v>
      </c>
      <c r="AD56" s="7" t="s">
        <v>478</v>
      </c>
      <c r="AE56" s="7"/>
      <c r="AF56" s="7"/>
      <c r="AG56" s="7"/>
      <c r="AH56" s="7"/>
    </row>
    <row r="57" spans="1:34" ht="25" customHeight="1" x14ac:dyDescent="0.25">
      <c r="A57" s="9">
        <v>55</v>
      </c>
      <c r="B57" s="5" t="s">
        <v>479</v>
      </c>
      <c r="C57" s="5">
        <v>2016</v>
      </c>
      <c r="D57" s="17">
        <v>42702</v>
      </c>
      <c r="E57" s="5" t="s">
        <v>48</v>
      </c>
      <c r="F57" s="9" t="s">
        <v>49</v>
      </c>
      <c r="G57" s="9" t="s">
        <v>81</v>
      </c>
      <c r="H57" s="9" t="s">
        <v>472</v>
      </c>
      <c r="I57" s="9" t="s">
        <v>152</v>
      </c>
      <c r="J57" s="5" t="s">
        <v>90</v>
      </c>
      <c r="K57" s="4" t="s">
        <v>480</v>
      </c>
      <c r="L57" s="5" t="s">
        <v>52</v>
      </c>
      <c r="M57" s="5" t="s">
        <v>53</v>
      </c>
      <c r="N57" s="4">
        <v>1</v>
      </c>
      <c r="O57" s="5" t="s">
        <v>72</v>
      </c>
      <c r="P57" s="4" t="s">
        <v>44</v>
      </c>
      <c r="Q57" s="5" t="s">
        <v>44</v>
      </c>
      <c r="R57" s="13" t="s">
        <v>422</v>
      </c>
      <c r="S57" s="4" t="s">
        <v>44</v>
      </c>
      <c r="T57" s="4" t="s">
        <v>58</v>
      </c>
      <c r="U57" s="5" t="s">
        <v>45</v>
      </c>
      <c r="V57" s="4" t="s">
        <v>44</v>
      </c>
      <c r="W57" s="4" t="s">
        <v>44</v>
      </c>
      <c r="X57" s="4" t="s">
        <v>46</v>
      </c>
      <c r="Y57" s="4"/>
      <c r="Z57" s="5" t="s">
        <v>55</v>
      </c>
      <c r="AA57" s="7" t="s">
        <v>481</v>
      </c>
      <c r="AB57" s="7" t="s">
        <v>482</v>
      </c>
      <c r="AC57" s="7"/>
      <c r="AD57" s="7"/>
      <c r="AE57" s="7"/>
      <c r="AF57" s="7"/>
      <c r="AG57" s="7"/>
      <c r="AH57" s="7"/>
    </row>
    <row r="58" spans="1:34" ht="25" customHeight="1" x14ac:dyDescent="0.25">
      <c r="A58" s="9">
        <v>56</v>
      </c>
      <c r="B58" s="5" t="s">
        <v>483</v>
      </c>
      <c r="C58" s="5">
        <v>2016</v>
      </c>
      <c r="D58" s="17">
        <v>42712</v>
      </c>
      <c r="E58" s="5" t="s">
        <v>48</v>
      </c>
      <c r="F58" s="9" t="s">
        <v>56</v>
      </c>
      <c r="G58" s="9" t="s">
        <v>83</v>
      </c>
      <c r="H58" s="9" t="s">
        <v>83</v>
      </c>
      <c r="I58" s="9" t="s">
        <v>44</v>
      </c>
      <c r="J58" s="5" t="s">
        <v>44</v>
      </c>
      <c r="K58" s="4" t="s">
        <v>484</v>
      </c>
      <c r="L58" s="5" t="s">
        <v>74</v>
      </c>
      <c r="M58" s="5" t="s">
        <v>53</v>
      </c>
      <c r="N58" s="4">
        <v>1</v>
      </c>
      <c r="O58" s="5" t="s">
        <v>72</v>
      </c>
      <c r="P58" s="4" t="s">
        <v>485</v>
      </c>
      <c r="Q58" s="5" t="s">
        <v>76</v>
      </c>
      <c r="R58" s="13" t="s">
        <v>486</v>
      </c>
      <c r="S58" s="4" t="s">
        <v>487</v>
      </c>
      <c r="T58" s="4" t="s">
        <v>44</v>
      </c>
      <c r="U58" s="5" t="s">
        <v>45</v>
      </c>
      <c r="V58" s="4" t="s">
        <v>44</v>
      </c>
      <c r="W58" s="4" t="s">
        <v>44</v>
      </c>
      <c r="X58" s="4" t="s">
        <v>46</v>
      </c>
      <c r="Y58" s="4"/>
      <c r="Z58" s="5" t="s">
        <v>47</v>
      </c>
      <c r="AA58" s="7" t="s">
        <v>488</v>
      </c>
      <c r="AB58" s="7" t="s">
        <v>489</v>
      </c>
      <c r="AC58" s="7"/>
      <c r="AD58" s="7"/>
      <c r="AE58" s="7"/>
      <c r="AF58" s="7"/>
      <c r="AG58" s="7"/>
      <c r="AH58" s="7"/>
    </row>
    <row r="59" spans="1:34" ht="25" customHeight="1" x14ac:dyDescent="0.25">
      <c r="A59" s="9">
        <v>57</v>
      </c>
      <c r="B59" s="5" t="s">
        <v>490</v>
      </c>
      <c r="C59" s="5">
        <v>2016</v>
      </c>
      <c r="D59" s="17">
        <v>42722</v>
      </c>
      <c r="E59" s="5" t="s">
        <v>48</v>
      </c>
      <c r="F59" s="9" t="s">
        <v>49</v>
      </c>
      <c r="G59" s="9" t="s">
        <v>98</v>
      </c>
      <c r="H59" s="9" t="s">
        <v>99</v>
      </c>
      <c r="I59" s="9" t="s">
        <v>84</v>
      </c>
      <c r="J59" s="5" t="s">
        <v>51</v>
      </c>
      <c r="K59" s="4" t="s">
        <v>41</v>
      </c>
      <c r="L59" s="5" t="s">
        <v>41</v>
      </c>
      <c r="M59" s="5" t="s">
        <v>53</v>
      </c>
      <c r="N59" s="4">
        <v>1</v>
      </c>
      <c r="O59" s="5" t="s">
        <v>72</v>
      </c>
      <c r="P59" s="4" t="s">
        <v>491</v>
      </c>
      <c r="Q59" s="5" t="s">
        <v>76</v>
      </c>
      <c r="R59" s="13" t="s">
        <v>492</v>
      </c>
      <c r="S59" s="4" t="s">
        <v>44</v>
      </c>
      <c r="T59" s="4" t="s">
        <v>58</v>
      </c>
      <c r="U59" s="5" t="s">
        <v>45</v>
      </c>
      <c r="V59" s="4" t="s">
        <v>44</v>
      </c>
      <c r="W59" s="4" t="s">
        <v>44</v>
      </c>
      <c r="X59" s="4" t="s">
        <v>46</v>
      </c>
      <c r="Y59" s="4"/>
      <c r="Z59" s="5" t="s">
        <v>55</v>
      </c>
      <c r="AA59" s="7" t="s">
        <v>493</v>
      </c>
      <c r="AB59" s="7" t="s">
        <v>494</v>
      </c>
      <c r="AC59" s="7" t="s">
        <v>495</v>
      </c>
      <c r="AD59" s="7" t="s">
        <v>496</v>
      </c>
      <c r="AE59" s="7" t="s">
        <v>497</v>
      </c>
      <c r="AF59" s="7" t="s">
        <v>498</v>
      </c>
      <c r="AG59" s="7"/>
      <c r="AH59" s="7"/>
    </row>
    <row r="60" spans="1:34" ht="25" customHeight="1" x14ac:dyDescent="0.25">
      <c r="A60" s="9">
        <v>58</v>
      </c>
      <c r="B60" s="5" t="s">
        <v>499</v>
      </c>
      <c r="C60" s="5">
        <v>2016</v>
      </c>
      <c r="D60" s="17">
        <v>42729</v>
      </c>
      <c r="E60" s="5" t="s">
        <v>48</v>
      </c>
      <c r="F60" s="9" t="s">
        <v>56</v>
      </c>
      <c r="G60" s="9" t="s">
        <v>83</v>
      </c>
      <c r="H60" s="9" t="s">
        <v>83</v>
      </c>
      <c r="I60" s="9" t="s">
        <v>84</v>
      </c>
      <c r="J60" s="5" t="s">
        <v>51</v>
      </c>
      <c r="K60" s="4" t="s">
        <v>500</v>
      </c>
      <c r="L60" s="5" t="s">
        <v>52</v>
      </c>
      <c r="M60" s="5" t="s">
        <v>42</v>
      </c>
      <c r="N60" s="4">
        <v>1</v>
      </c>
      <c r="O60" s="5" t="s">
        <v>72</v>
      </c>
      <c r="P60" s="4" t="s">
        <v>501</v>
      </c>
      <c r="Q60" s="5" t="s">
        <v>76</v>
      </c>
      <c r="R60" s="13" t="s">
        <v>492</v>
      </c>
      <c r="S60" s="4" t="s">
        <v>44</v>
      </c>
      <c r="T60" s="4" t="s">
        <v>44</v>
      </c>
      <c r="U60" s="5" t="s">
        <v>45</v>
      </c>
      <c r="V60" s="4" t="s">
        <v>502</v>
      </c>
      <c r="W60" s="4" t="s">
        <v>64</v>
      </c>
      <c r="X60" s="4" t="s">
        <v>65</v>
      </c>
      <c r="Y60" s="4" t="s">
        <v>254</v>
      </c>
      <c r="Z60" s="5" t="s">
        <v>47</v>
      </c>
      <c r="AA60" s="7" t="s">
        <v>503</v>
      </c>
      <c r="AB60" s="7" t="s">
        <v>504</v>
      </c>
      <c r="AC60" s="7"/>
      <c r="AD60" s="7"/>
      <c r="AE60" s="7"/>
      <c r="AF60" s="7"/>
      <c r="AG60" s="7"/>
      <c r="AH60" s="7"/>
    </row>
    <row r="61" spans="1:34" ht="25" customHeight="1" x14ac:dyDescent="0.25">
      <c r="A61" s="9"/>
      <c r="B61" s="5"/>
      <c r="C61" s="5"/>
      <c r="D61" s="17"/>
      <c r="E61" s="5"/>
      <c r="F61" s="9"/>
      <c r="G61" s="9"/>
      <c r="H61" s="9"/>
      <c r="I61" s="9"/>
      <c r="J61" s="5"/>
      <c r="K61" s="4"/>
      <c r="L61" s="5"/>
      <c r="M61" s="5"/>
      <c r="N61" s="4"/>
      <c r="O61" s="5"/>
      <c r="P61" s="4"/>
      <c r="Q61" s="5"/>
      <c r="R61" s="13"/>
      <c r="S61" s="4"/>
      <c r="T61" s="4"/>
      <c r="U61" s="5"/>
      <c r="V61" s="4"/>
      <c r="W61" s="4"/>
      <c r="X61" s="4"/>
      <c r="Y61" s="4"/>
      <c r="Z61" s="5"/>
      <c r="AA61" s="7"/>
      <c r="AB61" s="7"/>
      <c r="AC61" s="7"/>
      <c r="AD61" s="7"/>
      <c r="AE61" s="7"/>
      <c r="AF61" s="7"/>
      <c r="AG61" s="7"/>
      <c r="AH61" s="7"/>
    </row>
    <row r="62" spans="1:34" ht="25" customHeight="1" x14ac:dyDescent="0.25">
      <c r="A62" s="9"/>
      <c r="B62" s="5"/>
      <c r="C62" s="5"/>
      <c r="D62" s="17"/>
      <c r="E62" s="5"/>
      <c r="F62" s="9"/>
      <c r="G62" s="9"/>
      <c r="H62" s="9"/>
      <c r="I62" s="9"/>
      <c r="J62" s="5"/>
      <c r="K62" s="4"/>
      <c r="L62" s="5"/>
      <c r="M62" s="5"/>
      <c r="N62" s="4"/>
      <c r="O62" s="5"/>
      <c r="P62" s="4"/>
      <c r="Q62" s="5"/>
      <c r="R62" s="13"/>
      <c r="S62" s="4"/>
      <c r="T62" s="4"/>
      <c r="U62" s="5"/>
      <c r="V62" s="4"/>
      <c r="W62" s="4"/>
      <c r="X62" s="4"/>
      <c r="Y62" s="4"/>
      <c r="Z62" s="5"/>
      <c r="AA62" s="7"/>
      <c r="AB62" s="7"/>
      <c r="AC62" s="7"/>
      <c r="AD62" s="7"/>
      <c r="AE62" s="7"/>
      <c r="AF62" s="7"/>
      <c r="AG62" s="7"/>
      <c r="AH62" s="7"/>
    </row>
    <row r="63" spans="1:34" ht="25" customHeight="1" x14ac:dyDescent="0.25">
      <c r="A63" s="9"/>
      <c r="B63" s="5"/>
      <c r="C63" s="5"/>
      <c r="D63" s="17"/>
      <c r="E63" s="5"/>
      <c r="F63" s="9"/>
      <c r="G63" s="9"/>
      <c r="H63" s="9"/>
      <c r="I63" s="9"/>
      <c r="J63" s="5"/>
      <c r="K63" s="4"/>
      <c r="L63" s="5"/>
      <c r="M63" s="5"/>
      <c r="N63" s="4"/>
      <c r="O63" s="5"/>
      <c r="P63" s="4"/>
      <c r="Q63" s="5"/>
      <c r="R63" s="13"/>
      <c r="S63" s="4"/>
      <c r="T63" s="4"/>
      <c r="U63" s="5"/>
      <c r="V63" s="4"/>
      <c r="W63" s="4"/>
      <c r="X63" s="4"/>
      <c r="Y63" s="4"/>
      <c r="Z63" s="5"/>
      <c r="AA63" s="7"/>
      <c r="AB63" s="7"/>
      <c r="AC63" s="7"/>
      <c r="AD63" s="7"/>
      <c r="AE63" s="7"/>
      <c r="AF63" s="7"/>
      <c r="AG63" s="7"/>
      <c r="AH63" s="7"/>
    </row>
    <row r="64" spans="1:34" ht="25" customHeight="1" x14ac:dyDescent="0.25">
      <c r="A64" s="9"/>
      <c r="B64" s="5"/>
      <c r="C64" s="5"/>
      <c r="D64" s="17"/>
      <c r="E64" s="5"/>
      <c r="F64" s="9"/>
      <c r="G64" s="9"/>
      <c r="H64" s="9"/>
      <c r="I64" s="9"/>
      <c r="J64" s="5"/>
      <c r="K64" s="4"/>
      <c r="L64" s="5"/>
      <c r="M64" s="5"/>
      <c r="N64" s="4"/>
      <c r="O64" s="5"/>
      <c r="P64" s="4"/>
      <c r="Q64" s="5"/>
      <c r="R64" s="13"/>
      <c r="S64" s="4"/>
      <c r="T64" s="4"/>
      <c r="U64" s="5"/>
      <c r="V64" s="4"/>
      <c r="W64" s="4"/>
      <c r="X64" s="4"/>
      <c r="Y64" s="4"/>
      <c r="Z64" s="5"/>
      <c r="AA64" s="7"/>
      <c r="AB64" s="7"/>
      <c r="AC64" s="7"/>
      <c r="AD64" s="7"/>
      <c r="AE64" s="7"/>
      <c r="AF64" s="7"/>
      <c r="AG64" s="7"/>
      <c r="AH64" s="7"/>
    </row>
  </sheetData>
  <autoFilter ref="A2:AH60" xr:uid="{00000000-0009-0000-0000-000000000000}"/>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3"/>
  <sheetViews>
    <sheetView rightToLeft="1" zoomScale="70" zoomScaleNormal="70" workbookViewId="0">
      <pane ySplit="2" topLeftCell="A69" activePane="bottomLeft" state="frozen"/>
      <selection activeCell="V1" sqref="V1"/>
      <selection pane="bottomLeft" activeCell="B97" sqref="B97"/>
    </sheetView>
  </sheetViews>
  <sheetFormatPr defaultColWidth="14.54296875" defaultRowHeight="22.5" customHeight="1" x14ac:dyDescent="0.25"/>
  <cols>
    <col min="1" max="1" width="9.1796875" style="11" customWidth="1"/>
    <col min="2" max="2" width="11.54296875" style="6" customWidth="1"/>
    <col min="3" max="3" width="8.54296875" style="6" customWidth="1"/>
    <col min="4" max="4" width="19.81640625" style="18" customWidth="1"/>
    <col min="5" max="5" width="9.81640625" style="6" customWidth="1"/>
    <col min="6" max="6" width="9.453125" style="11" customWidth="1"/>
    <col min="7" max="9" width="14" style="11" customWidth="1"/>
    <col min="10" max="10" width="14" style="6" customWidth="1"/>
    <col min="11" max="11" width="24.90625" style="3" customWidth="1"/>
    <col min="12" max="13" width="14" style="6" customWidth="1"/>
    <col min="14" max="14" width="11.08984375" style="3" customWidth="1"/>
    <col min="15" max="15" width="14" style="6" customWidth="1"/>
    <col min="16" max="16" width="20.453125" style="3" customWidth="1"/>
    <col min="17" max="17" width="14" style="6" customWidth="1"/>
    <col min="18" max="18" width="14.54296875" style="14" customWidth="1"/>
    <col min="19" max="19" width="14" style="6" customWidth="1"/>
    <col min="20" max="20" width="9.08984375" style="14" customWidth="1"/>
    <col min="21" max="21" width="14" style="6" customWidth="1"/>
    <col min="22" max="22" width="14" style="14" customWidth="1"/>
    <col min="23" max="23" width="14" style="6" customWidth="1"/>
    <col min="24" max="24" width="14" style="14" customWidth="1"/>
    <col min="25" max="25" width="14" style="6" customWidth="1"/>
    <col min="26" max="26" width="24.08984375" style="3" customWidth="1"/>
    <col min="27" max="27" width="14" style="3" customWidth="1"/>
    <col min="28" max="28" width="14" style="6" customWidth="1"/>
    <col min="29" max="29" width="17.54296875" style="3" customWidth="1"/>
    <col min="30" max="30" width="14" style="6" customWidth="1"/>
    <col min="31" max="31" width="14" style="3" customWidth="1"/>
    <col min="32" max="32" width="22.08984375" style="3" customWidth="1"/>
    <col min="33" max="40" width="14" style="8" customWidth="1"/>
    <col min="41" max="16384" width="14.54296875" style="3"/>
  </cols>
  <sheetData>
    <row r="1" spans="1:40" s="11" customFormat="1" ht="13" customHeight="1" x14ac:dyDescent="0.25">
      <c r="A1" s="9" t="s">
        <v>0</v>
      </c>
      <c r="B1" s="9"/>
      <c r="C1" s="9"/>
      <c r="D1" s="17"/>
      <c r="E1" s="9"/>
      <c r="F1" s="9"/>
      <c r="G1" s="9"/>
      <c r="H1" s="9"/>
      <c r="I1" s="9"/>
      <c r="J1" s="9"/>
      <c r="K1" s="9"/>
      <c r="L1" s="9"/>
      <c r="M1" s="9"/>
      <c r="N1" s="9"/>
      <c r="O1" s="9"/>
      <c r="P1" s="9"/>
      <c r="Q1" s="9"/>
      <c r="R1" s="9" t="s">
        <v>1</v>
      </c>
      <c r="S1" s="9"/>
      <c r="T1" s="9"/>
      <c r="U1" s="9"/>
      <c r="V1" s="9"/>
      <c r="W1" s="9"/>
      <c r="X1" s="9"/>
      <c r="Y1" s="9"/>
      <c r="Z1" s="9" t="s">
        <v>2</v>
      </c>
      <c r="AA1" s="9"/>
      <c r="AB1" s="9"/>
      <c r="AC1" s="9"/>
      <c r="AD1" s="9"/>
      <c r="AE1" s="9"/>
      <c r="AF1" s="9"/>
      <c r="AG1" s="9" t="s">
        <v>3</v>
      </c>
      <c r="AH1" s="9"/>
      <c r="AI1" s="9"/>
      <c r="AJ1" s="9"/>
      <c r="AK1" s="9"/>
      <c r="AL1" s="9"/>
      <c r="AM1" s="9"/>
      <c r="AN1" s="9"/>
    </row>
    <row r="2" spans="1:40" s="11" customFormat="1" ht="22.5" customHeight="1" x14ac:dyDescent="0.25">
      <c r="A2" s="9" t="s">
        <v>4</v>
      </c>
      <c r="B2" s="9" t="s">
        <v>5</v>
      </c>
      <c r="C2" s="9" t="s">
        <v>6</v>
      </c>
      <c r="D2" s="17" t="s">
        <v>7</v>
      </c>
      <c r="E2" s="9" t="s">
        <v>8</v>
      </c>
      <c r="F2" s="9" t="s">
        <v>9</v>
      </c>
      <c r="G2" s="9" t="s">
        <v>10</v>
      </c>
      <c r="H2" s="9" t="s">
        <v>11</v>
      </c>
      <c r="I2" s="9" t="s">
        <v>12</v>
      </c>
      <c r="J2" s="9" t="s">
        <v>13</v>
      </c>
      <c r="K2" s="9" t="s">
        <v>14</v>
      </c>
      <c r="L2" s="9" t="s">
        <v>15</v>
      </c>
      <c r="M2" s="9" t="s">
        <v>16</v>
      </c>
      <c r="N2" s="9" t="s">
        <v>17</v>
      </c>
      <c r="O2" s="9" t="s">
        <v>18</v>
      </c>
      <c r="P2" s="9" t="s">
        <v>19</v>
      </c>
      <c r="Q2" s="9" t="s">
        <v>20</v>
      </c>
      <c r="R2" s="9" t="s">
        <v>509</v>
      </c>
      <c r="S2" s="9" t="s">
        <v>510</v>
      </c>
      <c r="T2" s="9" t="s">
        <v>511</v>
      </c>
      <c r="U2" s="9" t="s">
        <v>512</v>
      </c>
      <c r="V2" s="9" t="s">
        <v>513</v>
      </c>
      <c r="W2" s="9" t="s">
        <v>514</v>
      </c>
      <c r="X2" s="9" t="s">
        <v>515</v>
      </c>
      <c r="Y2" s="9" t="s">
        <v>516</v>
      </c>
      <c r="Z2" s="9" t="s">
        <v>21</v>
      </c>
      <c r="AA2" s="9" t="s">
        <v>22</v>
      </c>
      <c r="AB2" s="9" t="s">
        <v>23</v>
      </c>
      <c r="AC2" s="9" t="s">
        <v>24</v>
      </c>
      <c r="AD2" s="9" t="s">
        <v>25</v>
      </c>
      <c r="AE2" s="9" t="s">
        <v>26</v>
      </c>
      <c r="AF2" s="9" t="s">
        <v>27</v>
      </c>
      <c r="AG2" s="9" t="s">
        <v>29</v>
      </c>
      <c r="AH2" s="9" t="s">
        <v>30</v>
      </c>
      <c r="AI2" s="9" t="s">
        <v>31</v>
      </c>
      <c r="AJ2" s="9" t="s">
        <v>32</v>
      </c>
      <c r="AK2" s="9" t="s">
        <v>33</v>
      </c>
      <c r="AL2" s="9" t="s">
        <v>33</v>
      </c>
      <c r="AM2" s="9" t="s">
        <v>34</v>
      </c>
      <c r="AN2" s="9" t="s">
        <v>35</v>
      </c>
    </row>
    <row r="3" spans="1:40" ht="22.5" customHeight="1" x14ac:dyDescent="0.25">
      <c r="A3" s="9">
        <v>1</v>
      </c>
      <c r="B3" s="5" t="s">
        <v>106</v>
      </c>
      <c r="C3" s="5">
        <v>2016</v>
      </c>
      <c r="D3" s="17">
        <v>42386</v>
      </c>
      <c r="E3" s="5" t="s">
        <v>48</v>
      </c>
      <c r="F3" s="9" t="s">
        <v>56</v>
      </c>
      <c r="G3" s="9" t="s">
        <v>79</v>
      </c>
      <c r="H3" s="9" t="s">
        <v>101</v>
      </c>
      <c r="I3" s="9" t="s">
        <v>66</v>
      </c>
      <c r="J3" s="5" t="s">
        <v>39</v>
      </c>
      <c r="K3" s="4" t="s">
        <v>107</v>
      </c>
      <c r="L3" s="5" t="s">
        <v>74</v>
      </c>
      <c r="M3" s="5" t="s">
        <v>75</v>
      </c>
      <c r="N3" s="4">
        <v>1</v>
      </c>
      <c r="O3" s="5" t="s">
        <v>72</v>
      </c>
      <c r="P3" s="4" t="s">
        <v>44</v>
      </c>
      <c r="Q3" s="5" t="s">
        <v>44</v>
      </c>
      <c r="R3" s="13" t="s">
        <v>44</v>
      </c>
      <c r="S3" s="5" t="s">
        <v>517</v>
      </c>
      <c r="T3" s="13">
        <v>0</v>
      </c>
      <c r="U3" s="5" t="s">
        <v>518</v>
      </c>
      <c r="V3" s="13" t="s">
        <v>538</v>
      </c>
      <c r="W3" s="5" t="s">
        <v>57</v>
      </c>
      <c r="X3" s="13" t="s">
        <v>520</v>
      </c>
      <c r="Y3" s="5" t="s">
        <v>521</v>
      </c>
      <c r="Z3" s="4" t="s">
        <v>44</v>
      </c>
      <c r="AA3" s="4" t="s">
        <v>44</v>
      </c>
      <c r="AB3" s="5" t="s">
        <v>45</v>
      </c>
      <c r="AC3" s="4" t="s">
        <v>44</v>
      </c>
      <c r="AD3" s="5" t="s">
        <v>44</v>
      </c>
      <c r="AE3" s="4" t="s">
        <v>65</v>
      </c>
      <c r="AF3" s="4"/>
      <c r="AG3" s="7" t="s">
        <v>109</v>
      </c>
      <c r="AH3" s="7" t="s">
        <v>110</v>
      </c>
      <c r="AI3" s="7" t="s">
        <v>111</v>
      </c>
      <c r="AJ3" s="7" t="s">
        <v>112</v>
      </c>
      <c r="AK3" s="7"/>
      <c r="AL3" s="7"/>
      <c r="AM3" s="7"/>
      <c r="AN3" s="7"/>
    </row>
    <row r="4" spans="1:40" ht="22.5" customHeight="1" x14ac:dyDescent="0.25">
      <c r="A4" s="9">
        <v>2</v>
      </c>
      <c r="B4" s="5" t="s">
        <v>113</v>
      </c>
      <c r="C4" s="5">
        <v>2016</v>
      </c>
      <c r="D4" s="17">
        <v>42395</v>
      </c>
      <c r="E4" s="5" t="s">
        <v>48</v>
      </c>
      <c r="F4" s="9" t="s">
        <v>49</v>
      </c>
      <c r="G4" s="9" t="s">
        <v>67</v>
      </c>
      <c r="H4" s="9" t="s">
        <v>68</v>
      </c>
      <c r="I4" s="9" t="s">
        <v>100</v>
      </c>
      <c r="J4" s="5" t="s">
        <v>39</v>
      </c>
      <c r="K4" s="4" t="s">
        <v>114</v>
      </c>
      <c r="L4" s="5" t="s">
        <v>52</v>
      </c>
      <c r="M4" s="5" t="s">
        <v>75</v>
      </c>
      <c r="N4" s="4">
        <v>1</v>
      </c>
      <c r="O4" s="5" t="s">
        <v>72</v>
      </c>
      <c r="P4" s="4" t="s">
        <v>44</v>
      </c>
      <c r="Q4" s="5" t="s">
        <v>44</v>
      </c>
      <c r="R4" s="13" t="s">
        <v>44</v>
      </c>
      <c r="S4" s="5" t="s">
        <v>517</v>
      </c>
      <c r="T4" s="13">
        <v>0</v>
      </c>
      <c r="U4" s="5" t="s">
        <v>518</v>
      </c>
      <c r="V4" s="13" t="s">
        <v>539</v>
      </c>
      <c r="W4" s="5" t="s">
        <v>57</v>
      </c>
      <c r="X4" s="13" t="s">
        <v>540</v>
      </c>
      <c r="Y4" s="5" t="s">
        <v>532</v>
      </c>
      <c r="Z4" s="4" t="s">
        <v>44</v>
      </c>
      <c r="AA4" s="4" t="s">
        <v>44</v>
      </c>
      <c r="AB4" s="5" t="s">
        <v>45</v>
      </c>
      <c r="AC4" s="4" t="s">
        <v>44</v>
      </c>
      <c r="AD4" s="5" t="s">
        <v>44</v>
      </c>
      <c r="AE4" s="4" t="s">
        <v>46</v>
      </c>
      <c r="AF4" s="4"/>
      <c r="AG4" s="7" t="s">
        <v>116</v>
      </c>
      <c r="AH4" s="7" t="s">
        <v>117</v>
      </c>
      <c r="AI4" s="7" t="s">
        <v>118</v>
      </c>
      <c r="AJ4" s="7"/>
      <c r="AK4" s="7"/>
      <c r="AL4" s="7"/>
      <c r="AM4" s="7"/>
      <c r="AN4" s="7"/>
    </row>
    <row r="5" spans="1:40" ht="22.5" customHeight="1" x14ac:dyDescent="0.25">
      <c r="A5" s="9">
        <v>3</v>
      </c>
      <c r="B5" s="5" t="s">
        <v>119</v>
      </c>
      <c r="C5" s="5">
        <v>2016</v>
      </c>
      <c r="D5" s="17">
        <v>42395</v>
      </c>
      <c r="E5" s="5" t="s">
        <v>48</v>
      </c>
      <c r="F5" s="9" t="s">
        <v>49</v>
      </c>
      <c r="G5" s="9" t="s">
        <v>81</v>
      </c>
      <c r="H5" s="9" t="s">
        <v>81</v>
      </c>
      <c r="I5" s="9" t="s">
        <v>38</v>
      </c>
      <c r="J5" s="5" t="s">
        <v>39</v>
      </c>
      <c r="K5" s="4" t="s">
        <v>40</v>
      </c>
      <c r="L5" s="5" t="s">
        <v>52</v>
      </c>
      <c r="M5" s="5" t="s">
        <v>69</v>
      </c>
      <c r="N5" s="4">
        <v>2</v>
      </c>
      <c r="O5" s="5" t="s">
        <v>43</v>
      </c>
      <c r="P5" s="4" t="s">
        <v>120</v>
      </c>
      <c r="Q5" s="5" t="s">
        <v>57</v>
      </c>
      <c r="R5" s="13" t="s">
        <v>44</v>
      </c>
      <c r="S5" s="5" t="s">
        <v>517</v>
      </c>
      <c r="T5" s="13">
        <v>0</v>
      </c>
      <c r="U5" s="5" t="s">
        <v>518</v>
      </c>
      <c r="V5" s="13" t="s">
        <v>44</v>
      </c>
      <c r="W5" s="5" t="s">
        <v>44</v>
      </c>
      <c r="X5" s="13" t="s">
        <v>520</v>
      </c>
      <c r="Y5" s="5" t="s">
        <v>521</v>
      </c>
      <c r="Z5" s="4" t="s">
        <v>44</v>
      </c>
      <c r="AA5" s="4" t="s">
        <v>44</v>
      </c>
      <c r="AB5" s="5" t="s">
        <v>45</v>
      </c>
      <c r="AC5" s="4" t="s">
        <v>44</v>
      </c>
      <c r="AD5" s="5" t="s">
        <v>44</v>
      </c>
      <c r="AE5" s="4" t="s">
        <v>46</v>
      </c>
      <c r="AF5" s="4"/>
      <c r="AG5" s="7" t="s">
        <v>122</v>
      </c>
      <c r="AH5" s="7" t="s">
        <v>123</v>
      </c>
      <c r="AI5" s="7"/>
      <c r="AJ5" s="7"/>
      <c r="AK5" s="7"/>
      <c r="AL5" s="7"/>
      <c r="AM5" s="7"/>
      <c r="AN5" s="7"/>
    </row>
    <row r="6" spans="1:40" ht="22.5" customHeight="1" x14ac:dyDescent="0.25">
      <c r="A6" s="9">
        <v>4</v>
      </c>
      <c r="B6" s="5" t="s">
        <v>119</v>
      </c>
      <c r="C6" s="5">
        <v>2016</v>
      </c>
      <c r="D6" s="17">
        <v>42395</v>
      </c>
      <c r="E6" s="5" t="s">
        <v>48</v>
      </c>
      <c r="F6" s="9" t="s">
        <v>49</v>
      </c>
      <c r="G6" s="9" t="s">
        <v>81</v>
      </c>
      <c r="H6" s="9" t="s">
        <v>81</v>
      </c>
      <c r="I6" s="9" t="s">
        <v>38</v>
      </c>
      <c r="J6" s="5" t="s">
        <v>39</v>
      </c>
      <c r="K6" s="4" t="s">
        <v>40</v>
      </c>
      <c r="L6" s="5" t="s">
        <v>52</v>
      </c>
      <c r="M6" s="5" t="s">
        <v>69</v>
      </c>
      <c r="N6" s="4">
        <v>2</v>
      </c>
      <c r="O6" s="5" t="s">
        <v>43</v>
      </c>
      <c r="P6" s="4" t="s">
        <v>120</v>
      </c>
      <c r="Q6" s="5" t="s">
        <v>57</v>
      </c>
      <c r="R6" s="13" t="s">
        <v>44</v>
      </c>
      <c r="S6" s="5" t="s">
        <v>517</v>
      </c>
      <c r="T6" s="13">
        <v>0</v>
      </c>
      <c r="U6" s="5" t="s">
        <v>518</v>
      </c>
      <c r="V6" s="13" t="s">
        <v>44</v>
      </c>
      <c r="W6" s="5" t="s">
        <v>44</v>
      </c>
      <c r="X6" s="13" t="s">
        <v>541</v>
      </c>
      <c r="Y6" s="5" t="s">
        <v>532</v>
      </c>
      <c r="Z6" s="4" t="s">
        <v>44</v>
      </c>
      <c r="AA6" s="4" t="s">
        <v>44</v>
      </c>
      <c r="AB6" s="5" t="s">
        <v>45</v>
      </c>
      <c r="AC6" s="4" t="s">
        <v>44</v>
      </c>
      <c r="AD6" s="5" t="s">
        <v>44</v>
      </c>
      <c r="AE6" s="4" t="s">
        <v>46</v>
      </c>
      <c r="AF6" s="4"/>
      <c r="AG6" s="7" t="s">
        <v>122</v>
      </c>
      <c r="AH6" s="7" t="s">
        <v>123</v>
      </c>
      <c r="AI6" s="7"/>
      <c r="AJ6" s="7"/>
      <c r="AK6" s="7"/>
      <c r="AL6" s="7"/>
      <c r="AM6" s="7"/>
      <c r="AN6" s="7"/>
    </row>
    <row r="7" spans="1:40" ht="22.5" customHeight="1" x14ac:dyDescent="0.25">
      <c r="A7" s="9">
        <v>5</v>
      </c>
      <c r="B7" s="5" t="s">
        <v>124</v>
      </c>
      <c r="C7" s="5">
        <v>2016</v>
      </c>
      <c r="D7" s="17">
        <v>42395</v>
      </c>
      <c r="E7" s="5" t="s">
        <v>48</v>
      </c>
      <c r="F7" s="9" t="s">
        <v>56</v>
      </c>
      <c r="G7" s="9" t="s">
        <v>85</v>
      </c>
      <c r="H7" s="9" t="s">
        <v>125</v>
      </c>
      <c r="I7" s="9" t="s">
        <v>87</v>
      </c>
      <c r="J7" s="5" t="s">
        <v>39</v>
      </c>
      <c r="K7" s="4" t="s">
        <v>126</v>
      </c>
      <c r="L7" s="5" t="s">
        <v>74</v>
      </c>
      <c r="M7" s="5" t="s">
        <v>75</v>
      </c>
      <c r="N7" s="4">
        <v>1</v>
      </c>
      <c r="O7" s="5" t="s">
        <v>72</v>
      </c>
      <c r="P7" s="4" t="s">
        <v>44</v>
      </c>
      <c r="Q7" s="5" t="s">
        <v>44</v>
      </c>
      <c r="R7" s="13" t="s">
        <v>44</v>
      </c>
      <c r="S7" s="5" t="s">
        <v>517</v>
      </c>
      <c r="T7" s="13">
        <v>0</v>
      </c>
      <c r="U7" s="5" t="s">
        <v>518</v>
      </c>
      <c r="V7" s="13" t="s">
        <v>44</v>
      </c>
      <c r="W7" s="5" t="s">
        <v>44</v>
      </c>
      <c r="X7" s="13" t="s">
        <v>520</v>
      </c>
      <c r="Y7" s="5" t="s">
        <v>521</v>
      </c>
      <c r="Z7" s="4" t="s">
        <v>44</v>
      </c>
      <c r="AA7" s="4" t="s">
        <v>44</v>
      </c>
      <c r="AB7" s="5" t="s">
        <v>45</v>
      </c>
      <c r="AC7" s="4" t="s">
        <v>44</v>
      </c>
      <c r="AD7" s="5" t="s">
        <v>44</v>
      </c>
      <c r="AE7" s="4" t="s">
        <v>46</v>
      </c>
      <c r="AF7" s="4"/>
      <c r="AG7" s="7" t="s">
        <v>116</v>
      </c>
      <c r="AH7" s="7" t="s">
        <v>117</v>
      </c>
      <c r="AI7" s="7"/>
      <c r="AJ7" s="7"/>
      <c r="AK7" s="7"/>
      <c r="AL7" s="7"/>
      <c r="AM7" s="7"/>
      <c r="AN7" s="7"/>
    </row>
    <row r="8" spans="1:40" ht="22.5" customHeight="1" x14ac:dyDescent="0.25">
      <c r="A8" s="9">
        <v>6</v>
      </c>
      <c r="B8" s="5" t="s">
        <v>127</v>
      </c>
      <c r="C8" s="5">
        <v>2016</v>
      </c>
      <c r="D8" s="17">
        <v>42397</v>
      </c>
      <c r="E8" s="5" t="s">
        <v>48</v>
      </c>
      <c r="F8" s="9" t="s">
        <v>56</v>
      </c>
      <c r="G8" s="9" t="s">
        <v>79</v>
      </c>
      <c r="H8" s="9" t="s">
        <v>101</v>
      </c>
      <c r="I8" s="9" t="s">
        <v>38</v>
      </c>
      <c r="J8" s="5" t="s">
        <v>39</v>
      </c>
      <c r="K8" s="4" t="s">
        <v>128</v>
      </c>
      <c r="L8" s="5" t="s">
        <v>41</v>
      </c>
      <c r="M8" s="5" t="s">
        <v>53</v>
      </c>
      <c r="N8" s="4">
        <v>1</v>
      </c>
      <c r="O8" s="5" t="s">
        <v>72</v>
      </c>
      <c r="P8" s="4" t="s">
        <v>129</v>
      </c>
      <c r="Q8" s="5" t="s">
        <v>76</v>
      </c>
      <c r="R8" s="13" t="s">
        <v>542</v>
      </c>
      <c r="S8" s="5" t="s">
        <v>517</v>
      </c>
      <c r="T8" s="13">
        <v>50</v>
      </c>
      <c r="U8" s="5" t="s">
        <v>518</v>
      </c>
      <c r="V8" s="13" t="s">
        <v>543</v>
      </c>
      <c r="W8" s="5" t="s">
        <v>526</v>
      </c>
      <c r="X8" s="13" t="s">
        <v>520</v>
      </c>
      <c r="Y8" s="5" t="s">
        <v>521</v>
      </c>
      <c r="Z8" s="4" t="s">
        <v>44</v>
      </c>
      <c r="AA8" s="4" t="s">
        <v>58</v>
      </c>
      <c r="AB8" s="5" t="s">
        <v>45</v>
      </c>
      <c r="AC8" s="4" t="s">
        <v>44</v>
      </c>
      <c r="AD8" s="5" t="s">
        <v>44</v>
      </c>
      <c r="AE8" s="4" t="s">
        <v>65</v>
      </c>
      <c r="AF8" s="4" t="s">
        <v>131</v>
      </c>
      <c r="AG8" s="7" t="s">
        <v>132</v>
      </c>
      <c r="AH8" s="7" t="s">
        <v>133</v>
      </c>
      <c r="AI8" s="7" t="s">
        <v>134</v>
      </c>
      <c r="AJ8" s="7"/>
      <c r="AK8" s="7"/>
      <c r="AL8" s="7"/>
      <c r="AM8" s="7"/>
      <c r="AN8" s="7"/>
    </row>
    <row r="9" spans="1:40" ht="22.5" customHeight="1" x14ac:dyDescent="0.25">
      <c r="A9" s="9">
        <v>7</v>
      </c>
      <c r="B9" s="5" t="s">
        <v>135</v>
      </c>
      <c r="C9" s="5">
        <v>2016</v>
      </c>
      <c r="D9" s="17">
        <v>42401</v>
      </c>
      <c r="E9" s="5" t="s">
        <v>48</v>
      </c>
      <c r="F9" s="9" t="s">
        <v>49</v>
      </c>
      <c r="G9" s="9" t="s">
        <v>81</v>
      </c>
      <c r="H9" s="9" t="s">
        <v>136</v>
      </c>
      <c r="I9" s="9" t="s">
        <v>87</v>
      </c>
      <c r="J9" s="5" t="s">
        <v>39</v>
      </c>
      <c r="K9" s="4" t="s">
        <v>137</v>
      </c>
      <c r="L9" s="5" t="s">
        <v>74</v>
      </c>
      <c r="M9" s="5" t="s">
        <v>53</v>
      </c>
      <c r="N9" s="4">
        <v>1</v>
      </c>
      <c r="O9" s="5" t="s">
        <v>72</v>
      </c>
      <c r="P9" s="4" t="s">
        <v>138</v>
      </c>
      <c r="Q9" s="5" t="s">
        <v>76</v>
      </c>
      <c r="R9" s="13" t="s">
        <v>544</v>
      </c>
      <c r="S9" s="5" t="s">
        <v>517</v>
      </c>
      <c r="T9" s="13">
        <v>21</v>
      </c>
      <c r="U9" s="5" t="s">
        <v>518</v>
      </c>
      <c r="V9" s="13" t="s">
        <v>545</v>
      </c>
      <c r="W9" s="5" t="s">
        <v>57</v>
      </c>
      <c r="X9" s="13" t="s">
        <v>520</v>
      </c>
      <c r="Y9" s="5" t="s">
        <v>521</v>
      </c>
      <c r="Z9" s="4" t="s">
        <v>44</v>
      </c>
      <c r="AA9" s="4" t="s">
        <v>58</v>
      </c>
      <c r="AB9" s="5" t="s">
        <v>45</v>
      </c>
      <c r="AC9" s="4" t="s">
        <v>63</v>
      </c>
      <c r="AD9" s="5" t="s">
        <v>64</v>
      </c>
      <c r="AE9" s="4" t="s">
        <v>65</v>
      </c>
      <c r="AF9" s="4"/>
      <c r="AG9" s="7" t="s">
        <v>140</v>
      </c>
      <c r="AH9" s="7" t="s">
        <v>141</v>
      </c>
      <c r="AI9" s="7" t="s">
        <v>142</v>
      </c>
      <c r="AJ9" s="7" t="s">
        <v>143</v>
      </c>
      <c r="AK9" s="7" t="s">
        <v>144</v>
      </c>
      <c r="AL9" s="7"/>
      <c r="AM9" s="7"/>
      <c r="AN9" s="7"/>
    </row>
    <row r="10" spans="1:40" ht="22.5" customHeight="1" x14ac:dyDescent="0.25">
      <c r="A10" s="9">
        <v>8</v>
      </c>
      <c r="B10" s="5" t="s">
        <v>145</v>
      </c>
      <c r="C10" s="5">
        <v>2016</v>
      </c>
      <c r="D10" s="17">
        <v>42407</v>
      </c>
      <c r="E10" s="5" t="s">
        <v>48</v>
      </c>
      <c r="F10" s="9" t="s">
        <v>49</v>
      </c>
      <c r="G10" s="9" t="s">
        <v>81</v>
      </c>
      <c r="H10" s="9" t="s">
        <v>99</v>
      </c>
      <c r="I10" s="9" t="s">
        <v>87</v>
      </c>
      <c r="J10" s="5" t="s">
        <v>39</v>
      </c>
      <c r="K10" s="4" t="s">
        <v>146</v>
      </c>
      <c r="L10" s="5" t="s">
        <v>74</v>
      </c>
      <c r="M10" s="5" t="s">
        <v>53</v>
      </c>
      <c r="N10" s="4">
        <v>1</v>
      </c>
      <c r="O10" s="5" t="s">
        <v>72</v>
      </c>
      <c r="P10" s="4" t="s">
        <v>44</v>
      </c>
      <c r="Q10" s="5" t="s">
        <v>44</v>
      </c>
      <c r="R10" s="13" t="s">
        <v>44</v>
      </c>
      <c r="S10" s="5" t="s">
        <v>517</v>
      </c>
      <c r="T10" s="13">
        <v>0</v>
      </c>
      <c r="U10" s="5" t="s">
        <v>518</v>
      </c>
      <c r="V10" s="13" t="s">
        <v>546</v>
      </c>
      <c r="W10" s="5" t="s">
        <v>525</v>
      </c>
      <c r="X10" s="13" t="s">
        <v>520</v>
      </c>
      <c r="Y10" s="5" t="s">
        <v>521</v>
      </c>
      <c r="Z10" s="4" t="s">
        <v>44</v>
      </c>
      <c r="AA10" s="4" t="s">
        <v>58</v>
      </c>
      <c r="AB10" s="5" t="s">
        <v>45</v>
      </c>
      <c r="AC10" s="4" t="s">
        <v>44</v>
      </c>
      <c r="AD10" s="5" t="s">
        <v>44</v>
      </c>
      <c r="AE10" s="4" t="s">
        <v>46</v>
      </c>
      <c r="AF10" s="4"/>
      <c r="AG10" s="7" t="s">
        <v>148</v>
      </c>
      <c r="AH10" s="7" t="s">
        <v>149</v>
      </c>
      <c r="AI10" s="7" t="s">
        <v>150</v>
      </c>
      <c r="AJ10" s="7"/>
      <c r="AK10" s="7"/>
      <c r="AL10" s="7"/>
      <c r="AM10" s="7"/>
      <c r="AN10" s="7"/>
    </row>
    <row r="11" spans="1:40" ht="22.5" customHeight="1" x14ac:dyDescent="0.25">
      <c r="A11" s="9">
        <v>9</v>
      </c>
      <c r="B11" s="5" t="s">
        <v>151</v>
      </c>
      <c r="C11" s="5">
        <v>2016</v>
      </c>
      <c r="D11" s="17">
        <v>42424</v>
      </c>
      <c r="E11" s="5" t="s">
        <v>48</v>
      </c>
      <c r="F11" s="9" t="s">
        <v>56</v>
      </c>
      <c r="G11" s="9" t="s">
        <v>95</v>
      </c>
      <c r="H11" s="9" t="s">
        <v>95</v>
      </c>
      <c r="I11" s="9" t="s">
        <v>152</v>
      </c>
      <c r="J11" s="5" t="s">
        <v>90</v>
      </c>
      <c r="K11" s="4" t="s">
        <v>153</v>
      </c>
      <c r="L11" s="5" t="s">
        <v>41</v>
      </c>
      <c r="M11" s="5" t="s">
        <v>69</v>
      </c>
      <c r="N11" s="4">
        <v>2</v>
      </c>
      <c r="O11" s="5" t="s">
        <v>43</v>
      </c>
      <c r="P11" s="4" t="s">
        <v>44</v>
      </c>
      <c r="Q11" s="5" t="s">
        <v>44</v>
      </c>
      <c r="R11" s="13" t="s">
        <v>44</v>
      </c>
      <c r="S11" s="5" t="s">
        <v>517</v>
      </c>
      <c r="T11" s="13">
        <v>0</v>
      </c>
      <c r="U11" s="5" t="s">
        <v>518</v>
      </c>
      <c r="V11" s="13" t="s">
        <v>547</v>
      </c>
      <c r="W11" s="5" t="s">
        <v>57</v>
      </c>
      <c r="X11" s="13" t="s">
        <v>520</v>
      </c>
      <c r="Y11" s="5" t="s">
        <v>521</v>
      </c>
      <c r="Z11" s="4" t="s">
        <v>44</v>
      </c>
      <c r="AA11" s="4" t="s">
        <v>44</v>
      </c>
      <c r="AB11" s="5" t="s">
        <v>45</v>
      </c>
      <c r="AC11" s="4" t="s">
        <v>44</v>
      </c>
      <c r="AD11" s="5" t="s">
        <v>44</v>
      </c>
      <c r="AE11" s="4" t="s">
        <v>46</v>
      </c>
      <c r="AF11" s="4"/>
      <c r="AG11" s="7" t="s">
        <v>155</v>
      </c>
      <c r="AH11" s="7" t="s">
        <v>156</v>
      </c>
      <c r="AI11" s="7" t="s">
        <v>157</v>
      </c>
      <c r="AJ11" s="7" t="s">
        <v>158</v>
      </c>
      <c r="AK11" s="7"/>
      <c r="AL11" s="7"/>
      <c r="AM11" s="7"/>
      <c r="AN11" s="7"/>
    </row>
    <row r="12" spans="1:40" ht="22.5" customHeight="1" x14ac:dyDescent="0.25">
      <c r="A12" s="9">
        <v>10</v>
      </c>
      <c r="B12" s="5" t="s">
        <v>151</v>
      </c>
      <c r="C12" s="5">
        <v>2016</v>
      </c>
      <c r="D12" s="17">
        <v>42424</v>
      </c>
      <c r="E12" s="5" t="s">
        <v>48</v>
      </c>
      <c r="F12" s="9" t="s">
        <v>56</v>
      </c>
      <c r="G12" s="9" t="s">
        <v>95</v>
      </c>
      <c r="H12" s="9" t="s">
        <v>95</v>
      </c>
      <c r="I12" s="9" t="s">
        <v>152</v>
      </c>
      <c r="J12" s="5" t="s">
        <v>90</v>
      </c>
      <c r="K12" s="4" t="s">
        <v>153</v>
      </c>
      <c r="L12" s="5" t="s">
        <v>41</v>
      </c>
      <c r="M12" s="5" t="s">
        <v>69</v>
      </c>
      <c r="N12" s="4">
        <v>2</v>
      </c>
      <c r="O12" s="5" t="s">
        <v>43</v>
      </c>
      <c r="P12" s="4" t="s">
        <v>44</v>
      </c>
      <c r="Q12" s="5" t="s">
        <v>44</v>
      </c>
      <c r="R12" s="13" t="s">
        <v>44</v>
      </c>
      <c r="S12" s="5" t="s">
        <v>517</v>
      </c>
      <c r="T12" s="13">
        <v>0</v>
      </c>
      <c r="U12" s="5" t="s">
        <v>518</v>
      </c>
      <c r="V12" s="13" t="s">
        <v>548</v>
      </c>
      <c r="W12" s="5" t="s">
        <v>526</v>
      </c>
      <c r="X12" s="13" t="s">
        <v>520</v>
      </c>
      <c r="Y12" s="5" t="s">
        <v>521</v>
      </c>
      <c r="Z12" s="4" t="s">
        <v>44</v>
      </c>
      <c r="AA12" s="4" t="s">
        <v>44</v>
      </c>
      <c r="AB12" s="5" t="s">
        <v>45</v>
      </c>
      <c r="AC12" s="4" t="s">
        <v>44</v>
      </c>
      <c r="AD12" s="5" t="s">
        <v>44</v>
      </c>
      <c r="AE12" s="4" t="s">
        <v>46</v>
      </c>
      <c r="AF12" s="4"/>
      <c r="AG12" s="7" t="s">
        <v>155</v>
      </c>
      <c r="AH12" s="7" t="s">
        <v>156</v>
      </c>
      <c r="AI12" s="7" t="s">
        <v>157</v>
      </c>
      <c r="AJ12" s="7" t="s">
        <v>158</v>
      </c>
      <c r="AK12" s="7"/>
      <c r="AL12" s="7"/>
      <c r="AM12" s="7"/>
      <c r="AN12" s="7"/>
    </row>
    <row r="13" spans="1:40" ht="22.5" customHeight="1" x14ac:dyDescent="0.25">
      <c r="A13" s="9">
        <v>11</v>
      </c>
      <c r="B13" s="5" t="s">
        <v>159</v>
      </c>
      <c r="C13" s="5">
        <v>2016</v>
      </c>
      <c r="D13" s="17">
        <v>42425</v>
      </c>
      <c r="E13" s="5" t="s">
        <v>48</v>
      </c>
      <c r="F13" s="9" t="s">
        <v>56</v>
      </c>
      <c r="G13" s="9" t="s">
        <v>79</v>
      </c>
      <c r="H13" s="9" t="s">
        <v>79</v>
      </c>
      <c r="I13" s="9" t="s">
        <v>38</v>
      </c>
      <c r="J13" s="5" t="s">
        <v>39</v>
      </c>
      <c r="K13" s="4" t="s">
        <v>40</v>
      </c>
      <c r="L13" s="5" t="s">
        <v>52</v>
      </c>
      <c r="M13" s="5" t="s">
        <v>53</v>
      </c>
      <c r="N13" s="4">
        <v>8</v>
      </c>
      <c r="O13" s="5" t="s">
        <v>43</v>
      </c>
      <c r="P13" s="4" t="s">
        <v>160</v>
      </c>
      <c r="Q13" s="5" t="s">
        <v>76</v>
      </c>
      <c r="R13" s="13" t="s">
        <v>44</v>
      </c>
      <c r="S13" s="5" t="s">
        <v>517</v>
      </c>
      <c r="T13" s="13">
        <v>0</v>
      </c>
      <c r="U13" s="5" t="s">
        <v>518</v>
      </c>
      <c r="V13" s="13" t="s">
        <v>44</v>
      </c>
      <c r="W13" s="5" t="s">
        <v>44</v>
      </c>
      <c r="X13" s="13" t="s">
        <v>520</v>
      </c>
      <c r="Y13" s="5" t="s">
        <v>521</v>
      </c>
      <c r="Z13" s="4" t="s">
        <v>44</v>
      </c>
      <c r="AA13" s="4" t="s">
        <v>58</v>
      </c>
      <c r="AB13" s="5" t="s">
        <v>45</v>
      </c>
      <c r="AC13" s="4" t="s">
        <v>44</v>
      </c>
      <c r="AD13" s="5" t="s">
        <v>44</v>
      </c>
      <c r="AE13" s="4" t="s">
        <v>46</v>
      </c>
      <c r="AF13" s="4"/>
      <c r="AG13" s="7" t="s">
        <v>161</v>
      </c>
      <c r="AH13" s="7" t="s">
        <v>162</v>
      </c>
      <c r="AI13" s="7" t="s">
        <v>163</v>
      </c>
      <c r="AJ13" s="7" t="s">
        <v>164</v>
      </c>
      <c r="AK13" s="7"/>
      <c r="AL13" s="7"/>
      <c r="AM13" s="7"/>
      <c r="AN13" s="7"/>
    </row>
    <row r="14" spans="1:40" ht="22.5" customHeight="1" x14ac:dyDescent="0.25">
      <c r="A14" s="9">
        <v>12</v>
      </c>
      <c r="B14" s="5" t="s">
        <v>159</v>
      </c>
      <c r="C14" s="5">
        <v>2016</v>
      </c>
      <c r="D14" s="17">
        <v>42425</v>
      </c>
      <c r="E14" s="5" t="s">
        <v>48</v>
      </c>
      <c r="F14" s="9" t="s">
        <v>56</v>
      </c>
      <c r="G14" s="9" t="s">
        <v>79</v>
      </c>
      <c r="H14" s="9" t="s">
        <v>79</v>
      </c>
      <c r="I14" s="9" t="s">
        <v>38</v>
      </c>
      <c r="J14" s="5" t="s">
        <v>39</v>
      </c>
      <c r="K14" s="4" t="s">
        <v>40</v>
      </c>
      <c r="L14" s="5" t="s">
        <v>52</v>
      </c>
      <c r="M14" s="5" t="s">
        <v>53</v>
      </c>
      <c r="N14" s="4">
        <v>8</v>
      </c>
      <c r="O14" s="5" t="s">
        <v>43</v>
      </c>
      <c r="P14" s="4" t="s">
        <v>160</v>
      </c>
      <c r="Q14" s="5" t="s">
        <v>76</v>
      </c>
      <c r="R14" s="13" t="s">
        <v>44</v>
      </c>
      <c r="S14" s="5" t="s">
        <v>517</v>
      </c>
      <c r="T14" s="13">
        <v>0</v>
      </c>
      <c r="U14" s="5" t="s">
        <v>518</v>
      </c>
      <c r="V14" s="13" t="s">
        <v>44</v>
      </c>
      <c r="W14" s="5" t="s">
        <v>44</v>
      </c>
      <c r="X14" s="13" t="s">
        <v>520</v>
      </c>
      <c r="Y14" s="5" t="s">
        <v>521</v>
      </c>
      <c r="Z14" s="4" t="s">
        <v>44</v>
      </c>
      <c r="AA14" s="4" t="s">
        <v>58</v>
      </c>
      <c r="AB14" s="5" t="s">
        <v>45</v>
      </c>
      <c r="AC14" s="4" t="s">
        <v>44</v>
      </c>
      <c r="AD14" s="5" t="s">
        <v>44</v>
      </c>
      <c r="AE14" s="4" t="s">
        <v>46</v>
      </c>
      <c r="AF14" s="4"/>
      <c r="AG14" s="7" t="s">
        <v>161</v>
      </c>
      <c r="AH14" s="7" t="s">
        <v>162</v>
      </c>
      <c r="AI14" s="7" t="s">
        <v>163</v>
      </c>
      <c r="AJ14" s="7" t="s">
        <v>164</v>
      </c>
      <c r="AK14" s="7"/>
      <c r="AL14" s="7"/>
      <c r="AM14" s="7"/>
      <c r="AN14" s="7"/>
    </row>
    <row r="15" spans="1:40" ht="22.5" customHeight="1" x14ac:dyDescent="0.25">
      <c r="A15" s="9">
        <v>13</v>
      </c>
      <c r="B15" s="5" t="s">
        <v>159</v>
      </c>
      <c r="C15" s="5">
        <v>2016</v>
      </c>
      <c r="D15" s="17">
        <v>42425</v>
      </c>
      <c r="E15" s="5" t="s">
        <v>48</v>
      </c>
      <c r="F15" s="9" t="s">
        <v>56</v>
      </c>
      <c r="G15" s="9" t="s">
        <v>79</v>
      </c>
      <c r="H15" s="9" t="s">
        <v>79</v>
      </c>
      <c r="I15" s="9" t="s">
        <v>38</v>
      </c>
      <c r="J15" s="5" t="s">
        <v>39</v>
      </c>
      <c r="K15" s="4" t="s">
        <v>40</v>
      </c>
      <c r="L15" s="5" t="s">
        <v>52</v>
      </c>
      <c r="M15" s="5" t="s">
        <v>53</v>
      </c>
      <c r="N15" s="4">
        <v>8</v>
      </c>
      <c r="O15" s="5" t="s">
        <v>43</v>
      </c>
      <c r="P15" s="4" t="s">
        <v>160</v>
      </c>
      <c r="Q15" s="5" t="s">
        <v>76</v>
      </c>
      <c r="R15" s="13" t="s">
        <v>44</v>
      </c>
      <c r="S15" s="5" t="s">
        <v>517</v>
      </c>
      <c r="T15" s="13">
        <v>0</v>
      </c>
      <c r="U15" s="5" t="s">
        <v>518</v>
      </c>
      <c r="V15" s="13" t="s">
        <v>44</v>
      </c>
      <c r="W15" s="5" t="s">
        <v>44</v>
      </c>
      <c r="X15" s="13" t="s">
        <v>520</v>
      </c>
      <c r="Y15" s="5" t="s">
        <v>521</v>
      </c>
      <c r="Z15" s="4" t="s">
        <v>44</v>
      </c>
      <c r="AA15" s="4" t="s">
        <v>58</v>
      </c>
      <c r="AB15" s="5" t="s">
        <v>45</v>
      </c>
      <c r="AC15" s="4" t="s">
        <v>44</v>
      </c>
      <c r="AD15" s="5" t="s">
        <v>44</v>
      </c>
      <c r="AE15" s="4" t="s">
        <v>46</v>
      </c>
      <c r="AF15" s="4"/>
      <c r="AG15" s="7" t="s">
        <v>161</v>
      </c>
      <c r="AH15" s="7" t="s">
        <v>162</v>
      </c>
      <c r="AI15" s="7" t="s">
        <v>163</v>
      </c>
      <c r="AJ15" s="7" t="s">
        <v>164</v>
      </c>
      <c r="AK15" s="7"/>
      <c r="AL15" s="7"/>
      <c r="AM15" s="7"/>
      <c r="AN15" s="7"/>
    </row>
    <row r="16" spans="1:40" ht="22.5" customHeight="1" x14ac:dyDescent="0.25">
      <c r="A16" s="9">
        <v>14</v>
      </c>
      <c r="B16" s="5" t="s">
        <v>159</v>
      </c>
      <c r="C16" s="5">
        <v>2016</v>
      </c>
      <c r="D16" s="17">
        <v>42425</v>
      </c>
      <c r="E16" s="5" t="s">
        <v>48</v>
      </c>
      <c r="F16" s="9" t="s">
        <v>56</v>
      </c>
      <c r="G16" s="9" t="s">
        <v>79</v>
      </c>
      <c r="H16" s="9" t="s">
        <v>79</v>
      </c>
      <c r="I16" s="9" t="s">
        <v>38</v>
      </c>
      <c r="J16" s="5" t="s">
        <v>39</v>
      </c>
      <c r="K16" s="4" t="s">
        <v>40</v>
      </c>
      <c r="L16" s="5" t="s">
        <v>52</v>
      </c>
      <c r="M16" s="5" t="s">
        <v>53</v>
      </c>
      <c r="N16" s="4">
        <v>8</v>
      </c>
      <c r="O16" s="5" t="s">
        <v>43</v>
      </c>
      <c r="P16" s="4" t="s">
        <v>160</v>
      </c>
      <c r="Q16" s="5" t="s">
        <v>76</v>
      </c>
      <c r="R16" s="13" t="s">
        <v>44</v>
      </c>
      <c r="S16" s="5" t="s">
        <v>517</v>
      </c>
      <c r="T16" s="13">
        <v>0</v>
      </c>
      <c r="U16" s="5" t="s">
        <v>518</v>
      </c>
      <c r="V16" s="13" t="s">
        <v>44</v>
      </c>
      <c r="W16" s="5" t="s">
        <v>44</v>
      </c>
      <c r="X16" s="13" t="s">
        <v>520</v>
      </c>
      <c r="Y16" s="5" t="s">
        <v>521</v>
      </c>
      <c r="Z16" s="4" t="s">
        <v>44</v>
      </c>
      <c r="AA16" s="4" t="s">
        <v>58</v>
      </c>
      <c r="AB16" s="5" t="s">
        <v>45</v>
      </c>
      <c r="AC16" s="4" t="s">
        <v>44</v>
      </c>
      <c r="AD16" s="5" t="s">
        <v>44</v>
      </c>
      <c r="AE16" s="4" t="s">
        <v>46</v>
      </c>
      <c r="AF16" s="4"/>
      <c r="AG16" s="7" t="s">
        <v>161</v>
      </c>
      <c r="AH16" s="7" t="s">
        <v>162</v>
      </c>
      <c r="AI16" s="7" t="s">
        <v>163</v>
      </c>
      <c r="AJ16" s="7" t="s">
        <v>164</v>
      </c>
      <c r="AK16" s="7"/>
      <c r="AL16" s="7"/>
      <c r="AM16" s="7"/>
      <c r="AN16" s="7"/>
    </row>
    <row r="17" spans="1:40" ht="22.5" customHeight="1" x14ac:dyDescent="0.25">
      <c r="A17" s="9">
        <v>15</v>
      </c>
      <c r="B17" s="5" t="s">
        <v>159</v>
      </c>
      <c r="C17" s="5">
        <v>2016</v>
      </c>
      <c r="D17" s="17">
        <v>42425</v>
      </c>
      <c r="E17" s="5" t="s">
        <v>48</v>
      </c>
      <c r="F17" s="9" t="s">
        <v>56</v>
      </c>
      <c r="G17" s="9" t="s">
        <v>79</v>
      </c>
      <c r="H17" s="9" t="s">
        <v>79</v>
      </c>
      <c r="I17" s="9" t="s">
        <v>38</v>
      </c>
      <c r="J17" s="5" t="s">
        <v>39</v>
      </c>
      <c r="K17" s="4" t="s">
        <v>40</v>
      </c>
      <c r="L17" s="5" t="s">
        <v>52</v>
      </c>
      <c r="M17" s="5" t="s">
        <v>53</v>
      </c>
      <c r="N17" s="4">
        <v>8</v>
      </c>
      <c r="O17" s="5" t="s">
        <v>43</v>
      </c>
      <c r="P17" s="4" t="s">
        <v>160</v>
      </c>
      <c r="Q17" s="5" t="s">
        <v>76</v>
      </c>
      <c r="R17" s="13" t="s">
        <v>44</v>
      </c>
      <c r="S17" s="5" t="s">
        <v>517</v>
      </c>
      <c r="T17" s="13">
        <v>0</v>
      </c>
      <c r="U17" s="5" t="s">
        <v>518</v>
      </c>
      <c r="V17" s="13" t="s">
        <v>44</v>
      </c>
      <c r="W17" s="5" t="s">
        <v>44</v>
      </c>
      <c r="X17" s="13" t="s">
        <v>520</v>
      </c>
      <c r="Y17" s="5" t="s">
        <v>521</v>
      </c>
      <c r="Z17" s="4" t="s">
        <v>44</v>
      </c>
      <c r="AA17" s="4" t="s">
        <v>58</v>
      </c>
      <c r="AB17" s="5" t="s">
        <v>45</v>
      </c>
      <c r="AC17" s="4" t="s">
        <v>44</v>
      </c>
      <c r="AD17" s="5" t="s">
        <v>44</v>
      </c>
      <c r="AE17" s="4" t="s">
        <v>46</v>
      </c>
      <c r="AF17" s="4"/>
      <c r="AG17" s="7" t="s">
        <v>161</v>
      </c>
      <c r="AH17" s="7" t="s">
        <v>162</v>
      </c>
      <c r="AI17" s="7" t="s">
        <v>163</v>
      </c>
      <c r="AJ17" s="7" t="s">
        <v>164</v>
      </c>
      <c r="AK17" s="7"/>
      <c r="AL17" s="7"/>
      <c r="AM17" s="7"/>
      <c r="AN17" s="7"/>
    </row>
    <row r="18" spans="1:40" ht="22.5" customHeight="1" x14ac:dyDescent="0.25">
      <c r="A18" s="9">
        <v>16</v>
      </c>
      <c r="B18" s="5" t="s">
        <v>159</v>
      </c>
      <c r="C18" s="5">
        <v>2016</v>
      </c>
      <c r="D18" s="17">
        <v>42425</v>
      </c>
      <c r="E18" s="5" t="s">
        <v>48</v>
      </c>
      <c r="F18" s="9" t="s">
        <v>56</v>
      </c>
      <c r="G18" s="9" t="s">
        <v>79</v>
      </c>
      <c r="H18" s="9" t="s">
        <v>79</v>
      </c>
      <c r="I18" s="9" t="s">
        <v>38</v>
      </c>
      <c r="J18" s="5" t="s">
        <v>39</v>
      </c>
      <c r="K18" s="4" t="s">
        <v>40</v>
      </c>
      <c r="L18" s="5" t="s">
        <v>52</v>
      </c>
      <c r="M18" s="5" t="s">
        <v>53</v>
      </c>
      <c r="N18" s="4">
        <v>8</v>
      </c>
      <c r="O18" s="5" t="s">
        <v>43</v>
      </c>
      <c r="P18" s="4" t="s">
        <v>160</v>
      </c>
      <c r="Q18" s="5" t="s">
        <v>76</v>
      </c>
      <c r="R18" s="13" t="s">
        <v>44</v>
      </c>
      <c r="S18" s="5" t="s">
        <v>517</v>
      </c>
      <c r="T18" s="13">
        <v>0</v>
      </c>
      <c r="U18" s="5" t="s">
        <v>518</v>
      </c>
      <c r="V18" s="13" t="s">
        <v>44</v>
      </c>
      <c r="W18" s="5" t="s">
        <v>44</v>
      </c>
      <c r="X18" s="13" t="s">
        <v>520</v>
      </c>
      <c r="Y18" s="5" t="s">
        <v>521</v>
      </c>
      <c r="Z18" s="4" t="s">
        <v>44</v>
      </c>
      <c r="AA18" s="4" t="s">
        <v>58</v>
      </c>
      <c r="AB18" s="5" t="s">
        <v>45</v>
      </c>
      <c r="AC18" s="4" t="s">
        <v>44</v>
      </c>
      <c r="AD18" s="5" t="s">
        <v>44</v>
      </c>
      <c r="AE18" s="4" t="s">
        <v>46</v>
      </c>
      <c r="AF18" s="4"/>
      <c r="AG18" s="7" t="s">
        <v>161</v>
      </c>
      <c r="AH18" s="7" t="s">
        <v>162</v>
      </c>
      <c r="AI18" s="7" t="s">
        <v>163</v>
      </c>
      <c r="AJ18" s="7" t="s">
        <v>164</v>
      </c>
      <c r="AK18" s="7"/>
      <c r="AL18" s="7"/>
      <c r="AM18" s="7"/>
      <c r="AN18" s="7"/>
    </row>
    <row r="19" spans="1:40" ht="22.5" customHeight="1" x14ac:dyDescent="0.25">
      <c r="A19" s="9">
        <v>17</v>
      </c>
      <c r="B19" s="5" t="s">
        <v>159</v>
      </c>
      <c r="C19" s="5">
        <v>2016</v>
      </c>
      <c r="D19" s="17">
        <v>42425</v>
      </c>
      <c r="E19" s="5" t="s">
        <v>48</v>
      </c>
      <c r="F19" s="9" t="s">
        <v>56</v>
      </c>
      <c r="G19" s="9" t="s">
        <v>79</v>
      </c>
      <c r="H19" s="9" t="s">
        <v>79</v>
      </c>
      <c r="I19" s="9" t="s">
        <v>38</v>
      </c>
      <c r="J19" s="5" t="s">
        <v>39</v>
      </c>
      <c r="K19" s="4" t="s">
        <v>40</v>
      </c>
      <c r="L19" s="5" t="s">
        <v>52</v>
      </c>
      <c r="M19" s="5" t="s">
        <v>53</v>
      </c>
      <c r="N19" s="4">
        <v>8</v>
      </c>
      <c r="O19" s="5" t="s">
        <v>43</v>
      </c>
      <c r="P19" s="4" t="s">
        <v>160</v>
      </c>
      <c r="Q19" s="5" t="s">
        <v>76</v>
      </c>
      <c r="R19" s="13" t="s">
        <v>44</v>
      </c>
      <c r="S19" s="5" t="s">
        <v>517</v>
      </c>
      <c r="T19" s="13">
        <v>0</v>
      </c>
      <c r="U19" s="5" t="s">
        <v>518</v>
      </c>
      <c r="V19" s="13" t="s">
        <v>44</v>
      </c>
      <c r="W19" s="5" t="s">
        <v>44</v>
      </c>
      <c r="X19" s="13" t="s">
        <v>520</v>
      </c>
      <c r="Y19" s="5" t="s">
        <v>521</v>
      </c>
      <c r="Z19" s="4" t="s">
        <v>44</v>
      </c>
      <c r="AA19" s="4" t="s">
        <v>58</v>
      </c>
      <c r="AB19" s="5" t="s">
        <v>45</v>
      </c>
      <c r="AC19" s="4" t="s">
        <v>44</v>
      </c>
      <c r="AD19" s="5" t="s">
        <v>44</v>
      </c>
      <c r="AE19" s="4" t="s">
        <v>46</v>
      </c>
      <c r="AF19" s="4"/>
      <c r="AG19" s="7" t="s">
        <v>161</v>
      </c>
      <c r="AH19" s="7" t="s">
        <v>162</v>
      </c>
      <c r="AI19" s="7" t="s">
        <v>163</v>
      </c>
      <c r="AJ19" s="7" t="s">
        <v>164</v>
      </c>
      <c r="AK19" s="7"/>
      <c r="AL19" s="7"/>
      <c r="AM19" s="7"/>
      <c r="AN19" s="7"/>
    </row>
    <row r="20" spans="1:40" ht="22.5" customHeight="1" x14ac:dyDescent="0.25">
      <c r="A20" s="9">
        <v>18</v>
      </c>
      <c r="B20" s="5" t="s">
        <v>159</v>
      </c>
      <c r="C20" s="5">
        <v>2016</v>
      </c>
      <c r="D20" s="17">
        <v>42425</v>
      </c>
      <c r="E20" s="5" t="s">
        <v>48</v>
      </c>
      <c r="F20" s="9" t="s">
        <v>56</v>
      </c>
      <c r="G20" s="9" t="s">
        <v>79</v>
      </c>
      <c r="H20" s="9" t="s">
        <v>79</v>
      </c>
      <c r="I20" s="9" t="s">
        <v>38</v>
      </c>
      <c r="J20" s="5" t="s">
        <v>39</v>
      </c>
      <c r="K20" s="4" t="s">
        <v>40</v>
      </c>
      <c r="L20" s="5" t="s">
        <v>52</v>
      </c>
      <c r="M20" s="5" t="s">
        <v>53</v>
      </c>
      <c r="N20" s="4">
        <v>8</v>
      </c>
      <c r="O20" s="5" t="s">
        <v>43</v>
      </c>
      <c r="P20" s="4" t="s">
        <v>160</v>
      </c>
      <c r="Q20" s="5" t="s">
        <v>76</v>
      </c>
      <c r="R20" s="13" t="s">
        <v>44</v>
      </c>
      <c r="S20" s="5" t="s">
        <v>517</v>
      </c>
      <c r="T20" s="13">
        <v>0</v>
      </c>
      <c r="U20" s="5" t="s">
        <v>518</v>
      </c>
      <c r="V20" s="13" t="s">
        <v>44</v>
      </c>
      <c r="W20" s="5" t="s">
        <v>44</v>
      </c>
      <c r="X20" s="13" t="s">
        <v>520</v>
      </c>
      <c r="Y20" s="5" t="s">
        <v>521</v>
      </c>
      <c r="Z20" s="4" t="s">
        <v>44</v>
      </c>
      <c r="AA20" s="4" t="s">
        <v>58</v>
      </c>
      <c r="AB20" s="5" t="s">
        <v>45</v>
      </c>
      <c r="AC20" s="4" t="s">
        <v>44</v>
      </c>
      <c r="AD20" s="5" t="s">
        <v>44</v>
      </c>
      <c r="AE20" s="4" t="s">
        <v>46</v>
      </c>
      <c r="AF20" s="4"/>
      <c r="AG20" s="7" t="s">
        <v>161</v>
      </c>
      <c r="AH20" s="7" t="s">
        <v>162</v>
      </c>
      <c r="AI20" s="7" t="s">
        <v>163</v>
      </c>
      <c r="AJ20" s="7" t="s">
        <v>164</v>
      </c>
      <c r="AK20" s="7"/>
      <c r="AL20" s="7"/>
      <c r="AM20" s="7"/>
      <c r="AN20" s="7"/>
    </row>
    <row r="21" spans="1:40" ht="22.5" customHeight="1" x14ac:dyDescent="0.25">
      <c r="A21" s="9">
        <v>19</v>
      </c>
      <c r="B21" s="5" t="s">
        <v>165</v>
      </c>
      <c r="C21" s="5">
        <v>2016</v>
      </c>
      <c r="D21" s="17">
        <v>42436</v>
      </c>
      <c r="E21" s="5" t="s">
        <v>48</v>
      </c>
      <c r="F21" s="9" t="s">
        <v>56</v>
      </c>
      <c r="G21" s="9" t="s">
        <v>95</v>
      </c>
      <c r="H21" s="9" t="s">
        <v>95</v>
      </c>
      <c r="I21" s="9" t="s">
        <v>66</v>
      </c>
      <c r="J21" s="5" t="s">
        <v>39</v>
      </c>
      <c r="K21" s="4" t="s">
        <v>166</v>
      </c>
      <c r="L21" s="5" t="s">
        <v>41</v>
      </c>
      <c r="M21" s="5" t="s">
        <v>53</v>
      </c>
      <c r="N21" s="4">
        <v>3</v>
      </c>
      <c r="O21" s="5" t="s">
        <v>43</v>
      </c>
      <c r="P21" s="4" t="s">
        <v>44</v>
      </c>
      <c r="Q21" s="5" t="s">
        <v>44</v>
      </c>
      <c r="R21" s="13" t="s">
        <v>549</v>
      </c>
      <c r="S21" s="5" t="s">
        <v>517</v>
      </c>
      <c r="T21" s="13">
        <v>0</v>
      </c>
      <c r="U21" s="5" t="s">
        <v>518</v>
      </c>
      <c r="V21" s="13" t="s">
        <v>44</v>
      </c>
      <c r="W21" s="5" t="s">
        <v>44</v>
      </c>
      <c r="X21" s="13" t="s">
        <v>520</v>
      </c>
      <c r="Y21" s="5" t="s">
        <v>521</v>
      </c>
      <c r="Z21" s="4" t="s">
        <v>44</v>
      </c>
      <c r="AA21" s="4" t="s">
        <v>44</v>
      </c>
      <c r="AB21" s="5" t="s">
        <v>45</v>
      </c>
      <c r="AC21" s="4" t="s">
        <v>44</v>
      </c>
      <c r="AD21" s="5" t="s">
        <v>44</v>
      </c>
      <c r="AE21" s="4" t="s">
        <v>46</v>
      </c>
      <c r="AF21" s="4" t="s">
        <v>167</v>
      </c>
      <c r="AG21" s="7" t="s">
        <v>168</v>
      </c>
      <c r="AH21" s="7" t="s">
        <v>169</v>
      </c>
      <c r="AI21" s="7" t="s">
        <v>170</v>
      </c>
      <c r="AJ21" s="7" t="s">
        <v>171</v>
      </c>
      <c r="AK21" s="7" t="s">
        <v>172</v>
      </c>
      <c r="AL21" s="7"/>
      <c r="AM21" s="7"/>
      <c r="AN21" s="7"/>
    </row>
    <row r="22" spans="1:40" ht="22.5" customHeight="1" x14ac:dyDescent="0.25">
      <c r="A22" s="9">
        <v>20</v>
      </c>
      <c r="B22" s="5" t="s">
        <v>165</v>
      </c>
      <c r="C22" s="5">
        <v>2016</v>
      </c>
      <c r="D22" s="17">
        <v>42436</v>
      </c>
      <c r="E22" s="5" t="s">
        <v>48</v>
      </c>
      <c r="F22" s="9" t="s">
        <v>56</v>
      </c>
      <c r="G22" s="9" t="s">
        <v>95</v>
      </c>
      <c r="H22" s="9" t="s">
        <v>95</v>
      </c>
      <c r="I22" s="9" t="s">
        <v>66</v>
      </c>
      <c r="J22" s="5" t="s">
        <v>39</v>
      </c>
      <c r="K22" s="4" t="s">
        <v>166</v>
      </c>
      <c r="L22" s="5" t="s">
        <v>41</v>
      </c>
      <c r="M22" s="5" t="s">
        <v>53</v>
      </c>
      <c r="N22" s="4">
        <v>3</v>
      </c>
      <c r="O22" s="5" t="s">
        <v>43</v>
      </c>
      <c r="P22" s="4" t="s">
        <v>44</v>
      </c>
      <c r="Q22" s="5" t="s">
        <v>44</v>
      </c>
      <c r="R22" s="13" t="s">
        <v>550</v>
      </c>
      <c r="S22" s="5" t="s">
        <v>517</v>
      </c>
      <c r="T22" s="13">
        <v>0</v>
      </c>
      <c r="U22" s="5" t="s">
        <v>518</v>
      </c>
      <c r="V22" s="13" t="s">
        <v>44</v>
      </c>
      <c r="W22" s="5" t="s">
        <v>44</v>
      </c>
      <c r="X22" s="13" t="s">
        <v>520</v>
      </c>
      <c r="Y22" s="5" t="s">
        <v>521</v>
      </c>
      <c r="Z22" s="4" t="s">
        <v>44</v>
      </c>
      <c r="AA22" s="4" t="s">
        <v>44</v>
      </c>
      <c r="AB22" s="5" t="s">
        <v>45</v>
      </c>
      <c r="AC22" s="4" t="s">
        <v>44</v>
      </c>
      <c r="AD22" s="5" t="s">
        <v>44</v>
      </c>
      <c r="AE22" s="4" t="s">
        <v>46</v>
      </c>
      <c r="AF22" s="4"/>
      <c r="AG22" s="7" t="s">
        <v>168</v>
      </c>
      <c r="AH22" s="7" t="s">
        <v>169</v>
      </c>
      <c r="AI22" s="7" t="s">
        <v>170</v>
      </c>
      <c r="AJ22" s="7" t="s">
        <v>172</v>
      </c>
      <c r="AK22" s="7"/>
      <c r="AL22" s="7" t="s">
        <v>505</v>
      </c>
      <c r="AM22" s="7"/>
      <c r="AN22" s="7"/>
    </row>
    <row r="23" spans="1:40" ht="22.5" customHeight="1" x14ac:dyDescent="0.25">
      <c r="A23" s="9">
        <v>21</v>
      </c>
      <c r="B23" s="5" t="s">
        <v>165</v>
      </c>
      <c r="C23" s="5">
        <v>2016</v>
      </c>
      <c r="D23" s="17">
        <v>42436</v>
      </c>
      <c r="E23" s="5" t="s">
        <v>48</v>
      </c>
      <c r="F23" s="9" t="s">
        <v>56</v>
      </c>
      <c r="G23" s="9" t="s">
        <v>95</v>
      </c>
      <c r="H23" s="9" t="s">
        <v>95</v>
      </c>
      <c r="I23" s="9" t="s">
        <v>66</v>
      </c>
      <c r="J23" s="5" t="s">
        <v>39</v>
      </c>
      <c r="K23" s="4" t="s">
        <v>166</v>
      </c>
      <c r="L23" s="5" t="s">
        <v>41</v>
      </c>
      <c r="M23" s="5" t="s">
        <v>53</v>
      </c>
      <c r="N23" s="4">
        <v>3</v>
      </c>
      <c r="O23" s="5" t="s">
        <v>43</v>
      </c>
      <c r="P23" s="4" t="s">
        <v>44</v>
      </c>
      <c r="Q23" s="5" t="s">
        <v>44</v>
      </c>
      <c r="R23" s="13" t="s">
        <v>536</v>
      </c>
      <c r="S23" s="5" t="s">
        <v>517</v>
      </c>
      <c r="T23" s="13">
        <v>0</v>
      </c>
      <c r="U23" s="5" t="s">
        <v>518</v>
      </c>
      <c r="V23" s="13" t="s">
        <v>44</v>
      </c>
      <c r="W23" s="5" t="s">
        <v>44</v>
      </c>
      <c r="X23" s="13" t="s">
        <v>520</v>
      </c>
      <c r="Y23" s="5" t="s">
        <v>521</v>
      </c>
      <c r="Z23" s="4" t="s">
        <v>44</v>
      </c>
      <c r="AA23" s="4" t="s">
        <v>44</v>
      </c>
      <c r="AB23" s="5" t="s">
        <v>45</v>
      </c>
      <c r="AC23" s="4" t="s">
        <v>44</v>
      </c>
      <c r="AD23" s="5" t="s">
        <v>44</v>
      </c>
      <c r="AE23" s="4" t="s">
        <v>46</v>
      </c>
      <c r="AF23" s="4"/>
      <c r="AG23" s="7" t="s">
        <v>168</v>
      </c>
      <c r="AH23" s="7" t="s">
        <v>169</v>
      </c>
      <c r="AI23" s="7" t="s">
        <v>170</v>
      </c>
      <c r="AJ23" s="7" t="s">
        <v>172</v>
      </c>
      <c r="AK23" s="7"/>
      <c r="AL23" s="7"/>
      <c r="AM23" s="7"/>
      <c r="AN23" s="7"/>
    </row>
    <row r="24" spans="1:40" ht="22.5" customHeight="1" x14ac:dyDescent="0.25">
      <c r="A24" s="9">
        <v>22</v>
      </c>
      <c r="B24" s="5" t="s">
        <v>173</v>
      </c>
      <c r="C24" s="5">
        <v>2016</v>
      </c>
      <c r="D24" s="17">
        <v>42447</v>
      </c>
      <c r="E24" s="5" t="s">
        <v>48</v>
      </c>
      <c r="F24" s="9" t="s">
        <v>49</v>
      </c>
      <c r="G24" s="9" t="s">
        <v>81</v>
      </c>
      <c r="H24" s="9" t="s">
        <v>81</v>
      </c>
      <c r="I24" s="9" t="s">
        <v>84</v>
      </c>
      <c r="J24" s="5" t="s">
        <v>51</v>
      </c>
      <c r="K24" s="4" t="s">
        <v>174</v>
      </c>
      <c r="L24" s="5" t="s">
        <v>52</v>
      </c>
      <c r="M24" s="5" t="s">
        <v>53</v>
      </c>
      <c r="N24" s="4">
        <v>1</v>
      </c>
      <c r="O24" s="5" t="s">
        <v>72</v>
      </c>
      <c r="P24" s="4" t="s">
        <v>175</v>
      </c>
      <c r="Q24" s="5" t="s">
        <v>76</v>
      </c>
      <c r="R24" s="13" t="s">
        <v>551</v>
      </c>
      <c r="S24" s="5" t="s">
        <v>517</v>
      </c>
      <c r="T24" s="13">
        <v>25</v>
      </c>
      <c r="U24" s="5" t="s">
        <v>518</v>
      </c>
      <c r="V24" s="13" t="s">
        <v>44</v>
      </c>
      <c r="W24" s="5" t="s">
        <v>44</v>
      </c>
      <c r="X24" s="13" t="s">
        <v>520</v>
      </c>
      <c r="Y24" s="5" t="s">
        <v>521</v>
      </c>
      <c r="Z24" s="4" t="s">
        <v>44</v>
      </c>
      <c r="AA24" s="4" t="s">
        <v>44</v>
      </c>
      <c r="AB24" s="5" t="s">
        <v>45</v>
      </c>
      <c r="AC24" s="4" t="s">
        <v>44</v>
      </c>
      <c r="AD24" s="5" t="s">
        <v>44</v>
      </c>
      <c r="AE24" s="4" t="s">
        <v>46</v>
      </c>
      <c r="AF24" s="4"/>
      <c r="AG24" s="7" t="s">
        <v>177</v>
      </c>
      <c r="AH24" s="7" t="s">
        <v>178</v>
      </c>
      <c r="AI24" s="7" t="s">
        <v>179</v>
      </c>
      <c r="AJ24" s="7"/>
      <c r="AK24" s="7"/>
      <c r="AL24" s="7"/>
      <c r="AM24" s="7"/>
      <c r="AN24" s="7"/>
    </row>
    <row r="25" spans="1:40" ht="22.5" customHeight="1" x14ac:dyDescent="0.25">
      <c r="A25" s="9">
        <v>23</v>
      </c>
      <c r="B25" s="5" t="s">
        <v>180</v>
      </c>
      <c r="C25" s="5">
        <v>2016</v>
      </c>
      <c r="D25" s="17">
        <v>42448</v>
      </c>
      <c r="E25" s="5" t="s">
        <v>48</v>
      </c>
      <c r="F25" s="9" t="s">
        <v>49</v>
      </c>
      <c r="G25" s="9" t="s">
        <v>181</v>
      </c>
      <c r="H25" s="9" t="s">
        <v>181</v>
      </c>
      <c r="I25" s="9" t="s">
        <v>44</v>
      </c>
      <c r="J25" s="5" t="s">
        <v>44</v>
      </c>
      <c r="K25" s="4" t="s">
        <v>182</v>
      </c>
      <c r="L25" s="5" t="s">
        <v>74</v>
      </c>
      <c r="M25" s="5" t="s">
        <v>53</v>
      </c>
      <c r="N25" s="4">
        <v>1</v>
      </c>
      <c r="O25" s="5" t="s">
        <v>72</v>
      </c>
      <c r="P25" s="4" t="s">
        <v>44</v>
      </c>
      <c r="Q25" s="5" t="s">
        <v>44</v>
      </c>
      <c r="R25" s="13" t="s">
        <v>552</v>
      </c>
      <c r="S25" s="5" t="s">
        <v>517</v>
      </c>
      <c r="T25" s="13">
        <v>0</v>
      </c>
      <c r="U25" s="5" t="s">
        <v>518</v>
      </c>
      <c r="V25" s="13" t="s">
        <v>519</v>
      </c>
      <c r="W25" s="5" t="s">
        <v>519</v>
      </c>
      <c r="X25" s="13" t="s">
        <v>520</v>
      </c>
      <c r="Y25" s="5" t="s">
        <v>521</v>
      </c>
      <c r="Z25" s="4" t="s">
        <v>44</v>
      </c>
      <c r="AA25" s="4" t="s">
        <v>58</v>
      </c>
      <c r="AB25" s="5" t="s">
        <v>45</v>
      </c>
      <c r="AC25" s="4" t="s">
        <v>44</v>
      </c>
      <c r="AD25" s="5" t="s">
        <v>44</v>
      </c>
      <c r="AE25" s="4" t="s">
        <v>46</v>
      </c>
      <c r="AF25" s="4"/>
      <c r="AG25" s="7" t="s">
        <v>183</v>
      </c>
      <c r="AH25" s="7" t="s">
        <v>184</v>
      </c>
      <c r="AI25" s="7"/>
      <c r="AJ25" s="7"/>
      <c r="AK25" s="7"/>
      <c r="AL25" s="7"/>
      <c r="AM25" s="7"/>
      <c r="AN25" s="7"/>
    </row>
    <row r="26" spans="1:40" ht="22.5" customHeight="1" x14ac:dyDescent="0.25">
      <c r="A26" s="9">
        <v>24</v>
      </c>
      <c r="B26" s="5" t="s">
        <v>185</v>
      </c>
      <c r="C26" s="5">
        <v>2016</v>
      </c>
      <c r="D26" s="17">
        <v>42454</v>
      </c>
      <c r="E26" s="5" t="s">
        <v>36</v>
      </c>
      <c r="F26" s="10" t="s">
        <v>37</v>
      </c>
      <c r="G26" s="9" t="s">
        <v>102</v>
      </c>
      <c r="H26" s="9" t="s">
        <v>186</v>
      </c>
      <c r="I26" s="9" t="s">
        <v>152</v>
      </c>
      <c r="J26" s="5" t="s">
        <v>90</v>
      </c>
      <c r="K26" s="4" t="s">
        <v>187</v>
      </c>
      <c r="L26" s="5" t="s">
        <v>52</v>
      </c>
      <c r="M26" s="5" t="s">
        <v>75</v>
      </c>
      <c r="N26" s="4">
        <v>3</v>
      </c>
      <c r="O26" s="5" t="s">
        <v>43</v>
      </c>
      <c r="P26" s="4" t="s">
        <v>188</v>
      </c>
      <c r="Q26" s="5" t="s">
        <v>76</v>
      </c>
      <c r="R26" s="13" t="s">
        <v>553</v>
      </c>
      <c r="S26" s="5" t="s">
        <v>517</v>
      </c>
      <c r="T26" s="13">
        <v>20</v>
      </c>
      <c r="U26" s="5" t="s">
        <v>518</v>
      </c>
      <c r="V26" s="13" t="s">
        <v>525</v>
      </c>
      <c r="W26" s="5" t="s">
        <v>525</v>
      </c>
      <c r="X26" s="13" t="s">
        <v>520</v>
      </c>
      <c r="Y26" s="5" t="s">
        <v>521</v>
      </c>
      <c r="Z26" s="4" t="s">
        <v>44</v>
      </c>
      <c r="AA26" s="4" t="s">
        <v>58</v>
      </c>
      <c r="AB26" s="5" t="s">
        <v>45</v>
      </c>
      <c r="AC26" s="4" t="s">
        <v>44</v>
      </c>
      <c r="AD26" s="5" t="s">
        <v>44</v>
      </c>
      <c r="AE26" s="4" t="s">
        <v>46</v>
      </c>
      <c r="AF26" s="4"/>
      <c r="AG26" s="7" t="s">
        <v>190</v>
      </c>
      <c r="AH26" s="7" t="s">
        <v>191</v>
      </c>
      <c r="AI26" s="7" t="s">
        <v>192</v>
      </c>
      <c r="AJ26" s="7" t="s">
        <v>193</v>
      </c>
      <c r="AK26" s="7" t="s">
        <v>194</v>
      </c>
      <c r="AL26" s="7"/>
      <c r="AM26" s="7"/>
      <c r="AN26" s="7"/>
    </row>
    <row r="27" spans="1:40" ht="22.5" customHeight="1" x14ac:dyDescent="0.25">
      <c r="A27" s="9">
        <v>25</v>
      </c>
      <c r="B27" s="5" t="s">
        <v>185</v>
      </c>
      <c r="C27" s="5">
        <v>2016</v>
      </c>
      <c r="D27" s="17">
        <v>42454</v>
      </c>
      <c r="E27" s="5" t="s">
        <v>36</v>
      </c>
      <c r="F27" s="10" t="s">
        <v>37</v>
      </c>
      <c r="G27" s="9" t="s">
        <v>102</v>
      </c>
      <c r="H27" s="9" t="s">
        <v>186</v>
      </c>
      <c r="I27" s="9" t="s">
        <v>152</v>
      </c>
      <c r="J27" s="5" t="s">
        <v>90</v>
      </c>
      <c r="K27" s="4" t="s">
        <v>187</v>
      </c>
      <c r="L27" s="5" t="s">
        <v>52</v>
      </c>
      <c r="M27" s="5" t="s">
        <v>75</v>
      </c>
      <c r="N27" s="4">
        <v>3</v>
      </c>
      <c r="O27" s="5" t="s">
        <v>43</v>
      </c>
      <c r="P27" s="4" t="s">
        <v>188</v>
      </c>
      <c r="Q27" s="5" t="s">
        <v>76</v>
      </c>
      <c r="R27" s="13" t="s">
        <v>554</v>
      </c>
      <c r="S27" s="5" t="s">
        <v>517</v>
      </c>
      <c r="T27" s="13">
        <v>19</v>
      </c>
      <c r="U27" s="5" t="s">
        <v>518</v>
      </c>
      <c r="V27" s="13" t="s">
        <v>555</v>
      </c>
      <c r="W27" s="5" t="s">
        <v>519</v>
      </c>
      <c r="X27" s="13" t="s">
        <v>520</v>
      </c>
      <c r="Y27" s="5" t="s">
        <v>521</v>
      </c>
      <c r="Z27" s="4" t="s">
        <v>44</v>
      </c>
      <c r="AA27" s="4" t="s">
        <v>58</v>
      </c>
      <c r="AB27" s="5" t="s">
        <v>45</v>
      </c>
      <c r="AC27" s="4" t="s">
        <v>44</v>
      </c>
      <c r="AD27" s="5" t="s">
        <v>44</v>
      </c>
      <c r="AE27" s="4" t="s">
        <v>46</v>
      </c>
      <c r="AF27" s="4"/>
      <c r="AG27" s="7" t="s">
        <v>190</v>
      </c>
      <c r="AH27" s="7" t="s">
        <v>191</v>
      </c>
      <c r="AI27" s="7" t="s">
        <v>192</v>
      </c>
      <c r="AJ27" s="7" t="s">
        <v>193</v>
      </c>
      <c r="AK27" s="7" t="s">
        <v>194</v>
      </c>
      <c r="AL27" s="7"/>
      <c r="AM27" s="7"/>
      <c r="AN27" s="7"/>
    </row>
    <row r="28" spans="1:40" ht="22.5" customHeight="1" x14ac:dyDescent="0.25">
      <c r="A28" s="9">
        <v>26</v>
      </c>
      <c r="B28" s="5" t="s">
        <v>185</v>
      </c>
      <c r="C28" s="5">
        <v>2016</v>
      </c>
      <c r="D28" s="17">
        <v>42454</v>
      </c>
      <c r="E28" s="5" t="s">
        <v>36</v>
      </c>
      <c r="F28" s="10" t="s">
        <v>37</v>
      </c>
      <c r="G28" s="9" t="s">
        <v>102</v>
      </c>
      <c r="H28" s="9" t="s">
        <v>186</v>
      </c>
      <c r="I28" s="9" t="s">
        <v>152</v>
      </c>
      <c r="J28" s="5" t="s">
        <v>90</v>
      </c>
      <c r="K28" s="4" t="s">
        <v>187</v>
      </c>
      <c r="L28" s="5" t="s">
        <v>52</v>
      </c>
      <c r="M28" s="5" t="s">
        <v>75</v>
      </c>
      <c r="N28" s="4">
        <v>3</v>
      </c>
      <c r="O28" s="5" t="s">
        <v>43</v>
      </c>
      <c r="P28" s="4" t="s">
        <v>188</v>
      </c>
      <c r="Q28" s="5" t="s">
        <v>76</v>
      </c>
      <c r="R28" s="13" t="s">
        <v>556</v>
      </c>
      <c r="S28" s="5" t="s">
        <v>517</v>
      </c>
      <c r="T28" s="13">
        <v>46</v>
      </c>
      <c r="U28" s="5" t="s">
        <v>518</v>
      </c>
      <c r="V28" s="13" t="s">
        <v>557</v>
      </c>
      <c r="W28" s="5" t="s">
        <v>57</v>
      </c>
      <c r="X28" s="13" t="s">
        <v>520</v>
      </c>
      <c r="Y28" s="5" t="s">
        <v>521</v>
      </c>
      <c r="Z28" s="4" t="s">
        <v>44</v>
      </c>
      <c r="AA28" s="4" t="s">
        <v>58</v>
      </c>
      <c r="AB28" s="5" t="s">
        <v>45</v>
      </c>
      <c r="AC28" s="4" t="s">
        <v>44</v>
      </c>
      <c r="AD28" s="5" t="s">
        <v>44</v>
      </c>
      <c r="AE28" s="4" t="s">
        <v>46</v>
      </c>
      <c r="AF28" s="4"/>
      <c r="AG28" s="7" t="s">
        <v>190</v>
      </c>
      <c r="AH28" s="7" t="s">
        <v>191</v>
      </c>
      <c r="AI28" s="7" t="s">
        <v>192</v>
      </c>
      <c r="AJ28" s="7" t="s">
        <v>193</v>
      </c>
      <c r="AK28" s="7"/>
      <c r="AL28" s="7"/>
      <c r="AM28" s="7"/>
      <c r="AN28" s="7"/>
    </row>
    <row r="29" spans="1:40" ht="22.5" customHeight="1" x14ac:dyDescent="0.25">
      <c r="A29" s="9">
        <v>27</v>
      </c>
      <c r="B29" s="5" t="s">
        <v>195</v>
      </c>
      <c r="C29" s="5">
        <v>2016</v>
      </c>
      <c r="D29" s="17">
        <v>42456</v>
      </c>
      <c r="E29" s="5" t="s">
        <v>48</v>
      </c>
      <c r="F29" s="9" t="s">
        <v>49</v>
      </c>
      <c r="G29" s="9" t="s">
        <v>81</v>
      </c>
      <c r="H29" s="9" t="s">
        <v>81</v>
      </c>
      <c r="I29" s="9" t="s">
        <v>84</v>
      </c>
      <c r="J29" s="5" t="s">
        <v>51</v>
      </c>
      <c r="K29" s="4" t="s">
        <v>196</v>
      </c>
      <c r="L29" s="5" t="s">
        <v>74</v>
      </c>
      <c r="M29" s="5" t="s">
        <v>53</v>
      </c>
      <c r="N29" s="4">
        <v>3</v>
      </c>
      <c r="O29" s="5" t="s">
        <v>43</v>
      </c>
      <c r="P29" s="4" t="s">
        <v>44</v>
      </c>
      <c r="Q29" s="5" t="s">
        <v>44</v>
      </c>
      <c r="R29" s="13" t="s">
        <v>531</v>
      </c>
      <c r="S29" s="5" t="s">
        <v>517</v>
      </c>
      <c r="T29" s="13">
        <v>21</v>
      </c>
      <c r="U29" s="5" t="s">
        <v>518</v>
      </c>
      <c r="V29" s="13" t="s">
        <v>525</v>
      </c>
      <c r="W29" s="5" t="s">
        <v>525</v>
      </c>
      <c r="X29" s="13" t="s">
        <v>520</v>
      </c>
      <c r="Y29" s="5" t="s">
        <v>521</v>
      </c>
      <c r="Z29" s="4" t="s">
        <v>44</v>
      </c>
      <c r="AA29" s="4" t="s">
        <v>58</v>
      </c>
      <c r="AB29" s="5" t="s">
        <v>45</v>
      </c>
      <c r="AC29" s="4" t="s">
        <v>44</v>
      </c>
      <c r="AD29" s="5" t="s">
        <v>44</v>
      </c>
      <c r="AE29" s="4" t="s">
        <v>46</v>
      </c>
      <c r="AF29" s="4"/>
      <c r="AG29" s="7" t="s">
        <v>198</v>
      </c>
      <c r="AH29" s="7" t="s">
        <v>199</v>
      </c>
      <c r="AI29" s="7"/>
      <c r="AJ29" s="7"/>
      <c r="AK29" s="7"/>
      <c r="AL29" s="7"/>
      <c r="AM29" s="7"/>
      <c r="AN29" s="7"/>
    </row>
    <row r="30" spans="1:40" ht="22.5" customHeight="1" x14ac:dyDescent="0.25">
      <c r="A30" s="9">
        <v>28</v>
      </c>
      <c r="B30" s="5" t="s">
        <v>195</v>
      </c>
      <c r="C30" s="5">
        <v>2016</v>
      </c>
      <c r="D30" s="17">
        <v>42456</v>
      </c>
      <c r="E30" s="5" t="s">
        <v>48</v>
      </c>
      <c r="F30" s="9" t="s">
        <v>49</v>
      </c>
      <c r="G30" s="9" t="s">
        <v>81</v>
      </c>
      <c r="H30" s="9" t="s">
        <v>81</v>
      </c>
      <c r="I30" s="9" t="s">
        <v>84</v>
      </c>
      <c r="J30" s="5" t="s">
        <v>51</v>
      </c>
      <c r="K30" s="4" t="s">
        <v>196</v>
      </c>
      <c r="L30" s="5" t="s">
        <v>74</v>
      </c>
      <c r="M30" s="5" t="s">
        <v>53</v>
      </c>
      <c r="N30" s="4">
        <v>3</v>
      </c>
      <c r="O30" s="5" t="s">
        <v>43</v>
      </c>
      <c r="P30" s="4" t="s">
        <v>44</v>
      </c>
      <c r="Q30" s="5" t="s">
        <v>44</v>
      </c>
      <c r="R30" s="13" t="s">
        <v>558</v>
      </c>
      <c r="S30" s="5" t="s">
        <v>517</v>
      </c>
      <c r="T30" s="13">
        <v>21</v>
      </c>
      <c r="U30" s="5" t="s">
        <v>518</v>
      </c>
      <c r="V30" s="13" t="s">
        <v>525</v>
      </c>
      <c r="W30" s="5" t="s">
        <v>525</v>
      </c>
      <c r="X30" s="13" t="s">
        <v>520</v>
      </c>
      <c r="Y30" s="5" t="s">
        <v>521</v>
      </c>
      <c r="Z30" s="4" t="s">
        <v>44</v>
      </c>
      <c r="AA30" s="4" t="s">
        <v>44</v>
      </c>
      <c r="AB30" s="5" t="s">
        <v>45</v>
      </c>
      <c r="AC30" s="4" t="s">
        <v>44</v>
      </c>
      <c r="AD30" s="5" t="s">
        <v>44</v>
      </c>
      <c r="AE30" s="4" t="s">
        <v>46</v>
      </c>
      <c r="AF30" s="4"/>
      <c r="AG30" s="7" t="s">
        <v>198</v>
      </c>
      <c r="AH30" s="7" t="s">
        <v>199</v>
      </c>
      <c r="AI30" s="7"/>
      <c r="AJ30" s="7"/>
      <c r="AK30" s="7"/>
      <c r="AL30" s="7"/>
      <c r="AM30" s="7"/>
      <c r="AN30" s="7"/>
    </row>
    <row r="31" spans="1:40" ht="22.5" customHeight="1" x14ac:dyDescent="0.25">
      <c r="A31" s="9">
        <v>29</v>
      </c>
      <c r="B31" s="5" t="s">
        <v>195</v>
      </c>
      <c r="C31" s="5">
        <v>2016</v>
      </c>
      <c r="D31" s="17">
        <v>42456</v>
      </c>
      <c r="E31" s="5" t="s">
        <v>48</v>
      </c>
      <c r="F31" s="9" t="s">
        <v>49</v>
      </c>
      <c r="G31" s="9" t="s">
        <v>81</v>
      </c>
      <c r="H31" s="9" t="s">
        <v>81</v>
      </c>
      <c r="I31" s="9" t="s">
        <v>84</v>
      </c>
      <c r="J31" s="5" t="s">
        <v>51</v>
      </c>
      <c r="K31" s="4" t="s">
        <v>196</v>
      </c>
      <c r="L31" s="5" t="s">
        <v>74</v>
      </c>
      <c r="M31" s="5" t="s">
        <v>53</v>
      </c>
      <c r="N31" s="4">
        <v>3</v>
      </c>
      <c r="O31" s="5" t="s">
        <v>43</v>
      </c>
      <c r="P31" s="4" t="s">
        <v>44</v>
      </c>
      <c r="Q31" s="5" t="s">
        <v>44</v>
      </c>
      <c r="R31" s="13" t="s">
        <v>559</v>
      </c>
      <c r="S31" s="5" t="s">
        <v>517</v>
      </c>
      <c r="T31" s="13">
        <v>19</v>
      </c>
      <c r="U31" s="5" t="s">
        <v>518</v>
      </c>
      <c r="V31" s="13" t="s">
        <v>525</v>
      </c>
      <c r="W31" s="5" t="s">
        <v>525</v>
      </c>
      <c r="X31" s="13" t="s">
        <v>520</v>
      </c>
      <c r="Y31" s="5" t="s">
        <v>521</v>
      </c>
      <c r="Z31" s="4" t="s">
        <v>44</v>
      </c>
      <c r="AA31" s="4" t="s">
        <v>44</v>
      </c>
      <c r="AB31" s="5" t="s">
        <v>45</v>
      </c>
      <c r="AC31" s="4" t="s">
        <v>44</v>
      </c>
      <c r="AD31" s="5" t="s">
        <v>44</v>
      </c>
      <c r="AE31" s="4" t="s">
        <v>46</v>
      </c>
      <c r="AF31" s="4"/>
      <c r="AG31" s="7" t="s">
        <v>198</v>
      </c>
      <c r="AH31" s="7" t="s">
        <v>199</v>
      </c>
      <c r="AI31" s="7"/>
      <c r="AJ31" s="7"/>
      <c r="AK31" s="7"/>
      <c r="AL31" s="7"/>
      <c r="AM31" s="7"/>
      <c r="AN31" s="7"/>
    </row>
    <row r="32" spans="1:40" ht="22.5" customHeight="1" x14ac:dyDescent="0.25">
      <c r="A32" s="9">
        <v>30</v>
      </c>
      <c r="B32" s="5" t="s">
        <v>200</v>
      </c>
      <c r="C32" s="5">
        <v>2016</v>
      </c>
      <c r="D32" s="17">
        <v>42473</v>
      </c>
      <c r="E32" s="5" t="s">
        <v>48</v>
      </c>
      <c r="F32" s="9" t="s">
        <v>56</v>
      </c>
      <c r="G32" s="9" t="s">
        <v>79</v>
      </c>
      <c r="H32" s="9" t="s">
        <v>101</v>
      </c>
      <c r="I32" s="9" t="s">
        <v>152</v>
      </c>
      <c r="J32" s="5" t="s">
        <v>90</v>
      </c>
      <c r="K32" s="4" t="s">
        <v>201</v>
      </c>
      <c r="L32" s="5" t="s">
        <v>41</v>
      </c>
      <c r="M32" s="5" t="s">
        <v>75</v>
      </c>
      <c r="N32" s="4">
        <v>1</v>
      </c>
      <c r="O32" s="5" t="s">
        <v>72</v>
      </c>
      <c r="P32" s="4" t="s">
        <v>202</v>
      </c>
      <c r="Q32" s="5" t="s">
        <v>88</v>
      </c>
      <c r="R32" s="13" t="s">
        <v>560</v>
      </c>
      <c r="S32" s="5" t="s">
        <v>517</v>
      </c>
      <c r="T32" s="13">
        <v>0</v>
      </c>
      <c r="U32" s="5" t="s">
        <v>518</v>
      </c>
      <c r="V32" s="13" t="s">
        <v>561</v>
      </c>
      <c r="W32" s="5" t="s">
        <v>57</v>
      </c>
      <c r="X32" s="13" t="s">
        <v>520</v>
      </c>
      <c r="Y32" s="5" t="s">
        <v>521</v>
      </c>
      <c r="Z32" s="4" t="s">
        <v>204</v>
      </c>
      <c r="AA32" s="4" t="s">
        <v>58</v>
      </c>
      <c r="AB32" s="5" t="s">
        <v>45</v>
      </c>
      <c r="AC32" s="4" t="s">
        <v>44</v>
      </c>
      <c r="AD32" s="5" t="s">
        <v>44</v>
      </c>
      <c r="AE32" s="4" t="s">
        <v>46</v>
      </c>
      <c r="AF32" s="4"/>
      <c r="AG32" s="7" t="s">
        <v>205</v>
      </c>
      <c r="AH32" s="7" t="s">
        <v>206</v>
      </c>
      <c r="AI32" s="7" t="s">
        <v>207</v>
      </c>
      <c r="AJ32" s="7"/>
      <c r="AK32" s="7"/>
      <c r="AL32" s="7"/>
      <c r="AM32" s="7"/>
      <c r="AN32" s="7"/>
    </row>
    <row r="33" spans="1:40" ht="22.5" customHeight="1" x14ac:dyDescent="0.25">
      <c r="A33" s="9">
        <v>31</v>
      </c>
      <c r="B33" s="5" t="s">
        <v>208</v>
      </c>
      <c r="C33" s="5">
        <v>2016</v>
      </c>
      <c r="D33" s="17">
        <v>42474</v>
      </c>
      <c r="E33" s="5" t="s">
        <v>48</v>
      </c>
      <c r="F33" s="9" t="s">
        <v>56</v>
      </c>
      <c r="G33" s="9" t="s">
        <v>79</v>
      </c>
      <c r="H33" s="9" t="s">
        <v>79</v>
      </c>
      <c r="I33" s="9" t="s">
        <v>44</v>
      </c>
      <c r="J33" s="5" t="s">
        <v>44</v>
      </c>
      <c r="K33" s="4" t="s">
        <v>209</v>
      </c>
      <c r="L33" s="5" t="s">
        <v>74</v>
      </c>
      <c r="M33" s="5" t="s">
        <v>75</v>
      </c>
      <c r="N33" s="4">
        <v>1</v>
      </c>
      <c r="O33" s="5" t="s">
        <v>72</v>
      </c>
      <c r="P33" s="4" t="s">
        <v>210</v>
      </c>
      <c r="Q33" s="5" t="s">
        <v>88</v>
      </c>
      <c r="R33" s="13" t="s">
        <v>562</v>
      </c>
      <c r="S33" s="5" t="s">
        <v>517</v>
      </c>
      <c r="T33" s="13">
        <v>0</v>
      </c>
      <c r="U33" s="5" t="s">
        <v>518</v>
      </c>
      <c r="V33" s="13" t="s">
        <v>523</v>
      </c>
      <c r="W33" s="5" t="s">
        <v>523</v>
      </c>
      <c r="X33" s="13" t="s">
        <v>520</v>
      </c>
      <c r="Y33" s="5" t="s">
        <v>521</v>
      </c>
      <c r="Z33" s="4" t="s">
        <v>212</v>
      </c>
      <c r="AA33" s="4" t="s">
        <v>58</v>
      </c>
      <c r="AB33" s="5" t="s">
        <v>45</v>
      </c>
      <c r="AC33" s="4" t="s">
        <v>44</v>
      </c>
      <c r="AD33" s="5" t="s">
        <v>44</v>
      </c>
      <c r="AE33" s="4" t="s">
        <v>46</v>
      </c>
      <c r="AF33" s="4"/>
      <c r="AG33" s="7" t="s">
        <v>213</v>
      </c>
      <c r="AH33" s="7" t="s">
        <v>214</v>
      </c>
      <c r="AI33" s="7" t="s">
        <v>215</v>
      </c>
      <c r="AJ33" s="7" t="s">
        <v>216</v>
      </c>
      <c r="AK33" s="7"/>
      <c r="AL33" s="7"/>
      <c r="AM33" s="7"/>
      <c r="AN33" s="7"/>
    </row>
    <row r="34" spans="1:40" ht="22.5" customHeight="1" x14ac:dyDescent="0.25">
      <c r="A34" s="9">
        <v>32</v>
      </c>
      <c r="B34" s="5" t="s">
        <v>217</v>
      </c>
      <c r="C34" s="5">
        <v>2016</v>
      </c>
      <c r="D34" s="17">
        <v>42489</v>
      </c>
      <c r="E34" s="5" t="s">
        <v>48</v>
      </c>
      <c r="F34" s="9" t="s">
        <v>56</v>
      </c>
      <c r="G34" s="9" t="s">
        <v>83</v>
      </c>
      <c r="H34" s="9" t="s">
        <v>83</v>
      </c>
      <c r="I34" s="9" t="s">
        <v>44</v>
      </c>
      <c r="J34" s="5" t="s">
        <v>44</v>
      </c>
      <c r="K34" s="4" t="s">
        <v>218</v>
      </c>
      <c r="L34" s="5" t="s">
        <v>74</v>
      </c>
      <c r="M34" s="5" t="s">
        <v>75</v>
      </c>
      <c r="N34" s="4">
        <v>1</v>
      </c>
      <c r="O34" s="5" t="s">
        <v>72</v>
      </c>
      <c r="P34" s="4" t="s">
        <v>44</v>
      </c>
      <c r="Q34" s="5" t="s">
        <v>44</v>
      </c>
      <c r="R34" s="13" t="s">
        <v>563</v>
      </c>
      <c r="S34" s="5" t="s">
        <v>517</v>
      </c>
      <c r="T34" s="13">
        <v>0</v>
      </c>
      <c r="U34" s="5" t="s">
        <v>518</v>
      </c>
      <c r="V34" s="13" t="s">
        <v>564</v>
      </c>
      <c r="W34" s="5" t="s">
        <v>525</v>
      </c>
      <c r="X34" s="13" t="s">
        <v>520</v>
      </c>
      <c r="Y34" s="5" t="s">
        <v>521</v>
      </c>
      <c r="Z34" s="4" t="s">
        <v>220</v>
      </c>
      <c r="AA34" s="4" t="s">
        <v>44</v>
      </c>
      <c r="AB34" s="5" t="s">
        <v>45</v>
      </c>
      <c r="AC34" s="4" t="s">
        <v>221</v>
      </c>
      <c r="AD34" s="5" t="s">
        <v>64</v>
      </c>
      <c r="AE34" s="4" t="s">
        <v>65</v>
      </c>
      <c r="AF34" s="4"/>
      <c r="AG34" s="7" t="s">
        <v>222</v>
      </c>
      <c r="AH34" s="7" t="s">
        <v>223</v>
      </c>
      <c r="AI34" s="7" t="s">
        <v>224</v>
      </c>
      <c r="AJ34" s="7" t="s">
        <v>225</v>
      </c>
      <c r="AK34" s="7"/>
      <c r="AL34" s="7"/>
      <c r="AM34" s="7"/>
      <c r="AN34" s="7"/>
    </row>
    <row r="35" spans="1:40" ht="22.5" customHeight="1" x14ac:dyDescent="0.25">
      <c r="A35" s="9">
        <v>33</v>
      </c>
      <c r="B35" s="5" t="s">
        <v>226</v>
      </c>
      <c r="C35" s="5">
        <v>2016</v>
      </c>
      <c r="D35" s="17">
        <v>42492</v>
      </c>
      <c r="E35" s="5" t="s">
        <v>48</v>
      </c>
      <c r="F35" s="9" t="s">
        <v>56</v>
      </c>
      <c r="G35" s="9" t="s">
        <v>85</v>
      </c>
      <c r="H35" s="9" t="s">
        <v>227</v>
      </c>
      <c r="I35" s="9" t="s">
        <v>44</v>
      </c>
      <c r="J35" s="5" t="s">
        <v>44</v>
      </c>
      <c r="K35" s="4" t="s">
        <v>228</v>
      </c>
      <c r="L35" s="5" t="s">
        <v>74</v>
      </c>
      <c r="M35" s="5" t="s">
        <v>75</v>
      </c>
      <c r="N35" s="4">
        <v>1</v>
      </c>
      <c r="O35" s="5" t="s">
        <v>72</v>
      </c>
      <c r="P35" s="4" t="s">
        <v>229</v>
      </c>
      <c r="Q35" s="5" t="s">
        <v>88</v>
      </c>
      <c r="R35" s="13" t="s">
        <v>565</v>
      </c>
      <c r="S35" s="5" t="s">
        <v>517</v>
      </c>
      <c r="T35" s="13">
        <v>0</v>
      </c>
      <c r="U35" s="5" t="s">
        <v>518</v>
      </c>
      <c r="V35" s="13" t="s">
        <v>44</v>
      </c>
      <c r="W35" s="5" t="s">
        <v>44</v>
      </c>
      <c r="X35" s="13" t="s">
        <v>520</v>
      </c>
      <c r="Y35" s="5" t="s">
        <v>521</v>
      </c>
      <c r="Z35" s="4" t="s">
        <v>44</v>
      </c>
      <c r="AA35" s="4" t="s">
        <v>44</v>
      </c>
      <c r="AB35" s="5" t="s">
        <v>45</v>
      </c>
      <c r="AC35" s="4" t="s">
        <v>44</v>
      </c>
      <c r="AD35" s="5" t="s">
        <v>44</v>
      </c>
      <c r="AE35" s="4" t="s">
        <v>65</v>
      </c>
      <c r="AF35" s="4"/>
      <c r="AG35" s="7" t="s">
        <v>230</v>
      </c>
      <c r="AH35" s="7" t="s">
        <v>231</v>
      </c>
      <c r="AI35" s="7" t="s">
        <v>232</v>
      </c>
      <c r="AJ35" s="7"/>
      <c r="AK35" s="7"/>
      <c r="AL35" s="7"/>
      <c r="AM35" s="7"/>
      <c r="AN35" s="7"/>
    </row>
    <row r="36" spans="1:40" ht="22.5" customHeight="1" x14ac:dyDescent="0.25">
      <c r="A36" s="9">
        <v>34</v>
      </c>
      <c r="B36" s="5" t="s">
        <v>233</v>
      </c>
      <c r="C36" s="5">
        <v>2016</v>
      </c>
      <c r="D36" s="17">
        <v>42498</v>
      </c>
      <c r="E36" s="5" t="s">
        <v>48</v>
      </c>
      <c r="F36" s="9" t="s">
        <v>56</v>
      </c>
      <c r="G36" s="9" t="s">
        <v>83</v>
      </c>
      <c r="H36" s="9" t="s">
        <v>234</v>
      </c>
      <c r="I36" s="9" t="s">
        <v>152</v>
      </c>
      <c r="J36" s="5" t="s">
        <v>90</v>
      </c>
      <c r="K36" s="4" t="s">
        <v>235</v>
      </c>
      <c r="L36" s="5" t="s">
        <v>74</v>
      </c>
      <c r="M36" s="5" t="s">
        <v>75</v>
      </c>
      <c r="N36" s="4">
        <v>1</v>
      </c>
      <c r="O36" s="5" t="s">
        <v>72</v>
      </c>
      <c r="P36" s="4" t="s">
        <v>236</v>
      </c>
      <c r="Q36" s="5" t="s">
        <v>88</v>
      </c>
      <c r="R36" s="13" t="s">
        <v>566</v>
      </c>
      <c r="S36" s="5" t="s">
        <v>517</v>
      </c>
      <c r="T36" s="13">
        <v>29</v>
      </c>
      <c r="U36" s="5" t="s">
        <v>518</v>
      </c>
      <c r="V36" s="13" t="s">
        <v>539</v>
      </c>
      <c r="W36" s="5" t="s">
        <v>57</v>
      </c>
      <c r="X36" s="13" t="s">
        <v>520</v>
      </c>
      <c r="Y36" s="5" t="s">
        <v>521</v>
      </c>
      <c r="Z36" s="4" t="s">
        <v>44</v>
      </c>
      <c r="AA36" s="4" t="s">
        <v>44</v>
      </c>
      <c r="AB36" s="5" t="s">
        <v>45</v>
      </c>
      <c r="AC36" s="4" t="s">
        <v>238</v>
      </c>
      <c r="AD36" s="5" t="s">
        <v>64</v>
      </c>
      <c r="AE36" s="4" t="s">
        <v>46</v>
      </c>
      <c r="AF36" s="4"/>
      <c r="AG36" s="7" t="s">
        <v>239</v>
      </c>
      <c r="AH36" s="7" t="s">
        <v>240</v>
      </c>
      <c r="AI36" s="7" t="s">
        <v>241</v>
      </c>
      <c r="AJ36" s="7" t="s">
        <v>242</v>
      </c>
      <c r="AK36" s="7"/>
      <c r="AL36" s="7"/>
      <c r="AM36" s="7"/>
      <c r="AN36" s="7"/>
    </row>
    <row r="37" spans="1:40" ht="22.5" customHeight="1" x14ac:dyDescent="0.25">
      <c r="A37" s="9">
        <v>35</v>
      </c>
      <c r="B37" s="5" t="s">
        <v>243</v>
      </c>
      <c r="C37" s="5">
        <v>2016</v>
      </c>
      <c r="D37" s="17">
        <v>42505</v>
      </c>
      <c r="E37" s="5" t="s">
        <v>48</v>
      </c>
      <c r="F37" s="9" t="s">
        <v>49</v>
      </c>
      <c r="G37" s="9" t="s">
        <v>244</v>
      </c>
      <c r="H37" s="9" t="s">
        <v>244</v>
      </c>
      <c r="I37" s="9" t="s">
        <v>152</v>
      </c>
      <c r="J37" s="5" t="s">
        <v>90</v>
      </c>
      <c r="K37" s="4" t="s">
        <v>245</v>
      </c>
      <c r="L37" s="5" t="s">
        <v>41</v>
      </c>
      <c r="M37" s="5" t="s">
        <v>69</v>
      </c>
      <c r="N37" s="4">
        <v>1</v>
      </c>
      <c r="O37" s="5" t="s">
        <v>72</v>
      </c>
      <c r="P37" s="4" t="s">
        <v>44</v>
      </c>
      <c r="Q37" s="5" t="s">
        <v>44</v>
      </c>
      <c r="R37" s="13" t="s">
        <v>44</v>
      </c>
      <c r="S37" s="5" t="s">
        <v>517</v>
      </c>
      <c r="T37" s="13">
        <v>29</v>
      </c>
      <c r="U37" s="5" t="s">
        <v>518</v>
      </c>
      <c r="V37" s="13" t="s">
        <v>533</v>
      </c>
      <c r="W37" s="5" t="s">
        <v>57</v>
      </c>
      <c r="X37" s="13" t="s">
        <v>520</v>
      </c>
      <c r="Y37" s="5" t="s">
        <v>521</v>
      </c>
      <c r="Z37" s="4" t="s">
        <v>44</v>
      </c>
      <c r="AA37" s="4" t="s">
        <v>44</v>
      </c>
      <c r="AB37" s="5" t="s">
        <v>45</v>
      </c>
      <c r="AC37" s="4" t="s">
        <v>44</v>
      </c>
      <c r="AD37" s="5" t="s">
        <v>44</v>
      </c>
      <c r="AE37" s="4" t="s">
        <v>46</v>
      </c>
      <c r="AF37" s="4"/>
      <c r="AG37" s="7" t="s">
        <v>247</v>
      </c>
      <c r="AH37" s="7" t="s">
        <v>248</v>
      </c>
      <c r="AI37" s="7"/>
      <c r="AJ37" s="7"/>
      <c r="AK37" s="7"/>
      <c r="AL37" s="7"/>
      <c r="AM37" s="7"/>
      <c r="AN37" s="7"/>
    </row>
    <row r="38" spans="1:40" ht="22.5" customHeight="1" x14ac:dyDescent="0.25">
      <c r="A38" s="9">
        <v>36</v>
      </c>
      <c r="B38" s="5" t="s">
        <v>249</v>
      </c>
      <c r="C38" s="5">
        <v>2016</v>
      </c>
      <c r="D38" s="17">
        <v>42536</v>
      </c>
      <c r="E38" s="5" t="s">
        <v>48</v>
      </c>
      <c r="F38" s="9" t="s">
        <v>49</v>
      </c>
      <c r="G38" s="9" t="s">
        <v>81</v>
      </c>
      <c r="H38" s="9" t="s">
        <v>250</v>
      </c>
      <c r="I38" s="9" t="s">
        <v>44</v>
      </c>
      <c r="J38" s="5" t="s">
        <v>44</v>
      </c>
      <c r="K38" s="4" t="s">
        <v>251</v>
      </c>
      <c r="L38" s="5" t="s">
        <v>52</v>
      </c>
      <c r="M38" s="5" t="s">
        <v>75</v>
      </c>
      <c r="N38" s="4">
        <v>8</v>
      </c>
      <c r="O38" s="5" t="s">
        <v>43</v>
      </c>
      <c r="P38" s="4" t="s">
        <v>44</v>
      </c>
      <c r="Q38" s="5" t="s">
        <v>44</v>
      </c>
      <c r="R38" s="13" t="s">
        <v>567</v>
      </c>
      <c r="S38" s="5" t="s">
        <v>517</v>
      </c>
      <c r="T38" s="13">
        <v>16</v>
      </c>
      <c r="U38" s="5" t="s">
        <v>524</v>
      </c>
      <c r="V38" s="13" t="s">
        <v>44</v>
      </c>
      <c r="W38" s="5" t="s">
        <v>44</v>
      </c>
      <c r="X38" s="13" t="s">
        <v>520</v>
      </c>
      <c r="Y38" s="5" t="s">
        <v>521</v>
      </c>
      <c r="Z38" s="4" t="s">
        <v>44</v>
      </c>
      <c r="AA38" s="4" t="s">
        <v>44</v>
      </c>
      <c r="AB38" s="5" t="s">
        <v>45</v>
      </c>
      <c r="AC38" s="4" t="s">
        <v>253</v>
      </c>
      <c r="AD38" s="5" t="s">
        <v>64</v>
      </c>
      <c r="AE38" s="4" t="s">
        <v>65</v>
      </c>
      <c r="AF38" s="4" t="s">
        <v>254</v>
      </c>
      <c r="AG38" s="7" t="s">
        <v>255</v>
      </c>
      <c r="AH38" s="7" t="s">
        <v>256</v>
      </c>
      <c r="AI38" s="7" t="s">
        <v>257</v>
      </c>
      <c r="AJ38" s="7"/>
      <c r="AK38" s="7"/>
      <c r="AL38" s="7"/>
      <c r="AM38" s="7"/>
      <c r="AN38" s="7"/>
    </row>
    <row r="39" spans="1:40" ht="22.5" customHeight="1" x14ac:dyDescent="0.25">
      <c r="A39" s="9">
        <v>37</v>
      </c>
      <c r="B39" s="5" t="s">
        <v>249</v>
      </c>
      <c r="C39" s="5">
        <v>2016</v>
      </c>
      <c r="D39" s="17">
        <v>42536</v>
      </c>
      <c r="E39" s="5" t="s">
        <v>48</v>
      </c>
      <c r="F39" s="9" t="s">
        <v>49</v>
      </c>
      <c r="G39" s="9" t="s">
        <v>81</v>
      </c>
      <c r="H39" s="9" t="s">
        <v>250</v>
      </c>
      <c r="I39" s="9" t="s">
        <v>44</v>
      </c>
      <c r="J39" s="5" t="s">
        <v>44</v>
      </c>
      <c r="K39" s="4" t="s">
        <v>251</v>
      </c>
      <c r="L39" s="5" t="s">
        <v>52</v>
      </c>
      <c r="M39" s="5" t="s">
        <v>75</v>
      </c>
      <c r="N39" s="4">
        <v>8</v>
      </c>
      <c r="O39" s="5" t="s">
        <v>43</v>
      </c>
      <c r="P39" s="4" t="s">
        <v>44</v>
      </c>
      <c r="Q39" s="5" t="s">
        <v>44</v>
      </c>
      <c r="R39" s="13" t="s">
        <v>44</v>
      </c>
      <c r="S39" s="5" t="s">
        <v>517</v>
      </c>
      <c r="T39" s="13">
        <v>0</v>
      </c>
      <c r="U39" s="5" t="s">
        <v>518</v>
      </c>
      <c r="V39" s="13" t="s">
        <v>44</v>
      </c>
      <c r="W39" s="5" t="s">
        <v>44</v>
      </c>
      <c r="X39" s="13" t="s">
        <v>520</v>
      </c>
      <c r="Y39" s="5" t="s">
        <v>521</v>
      </c>
      <c r="Z39" s="4" t="s">
        <v>44</v>
      </c>
      <c r="AA39" s="4" t="s">
        <v>44</v>
      </c>
      <c r="AB39" s="5" t="s">
        <v>508</v>
      </c>
      <c r="AC39" s="4" t="s">
        <v>44</v>
      </c>
      <c r="AD39" s="5" t="s">
        <v>44</v>
      </c>
      <c r="AE39" s="4" t="s">
        <v>44</v>
      </c>
      <c r="AF39" s="4" t="s">
        <v>254</v>
      </c>
      <c r="AG39" s="7" t="s">
        <v>255</v>
      </c>
      <c r="AH39" s="7" t="s">
        <v>256</v>
      </c>
      <c r="AI39" s="7" t="s">
        <v>257</v>
      </c>
      <c r="AJ39" s="7"/>
      <c r="AK39" s="7"/>
      <c r="AL39" s="7"/>
      <c r="AM39" s="7"/>
      <c r="AN39" s="7"/>
    </row>
    <row r="40" spans="1:40" ht="22.5" customHeight="1" x14ac:dyDescent="0.25">
      <c r="A40" s="9">
        <v>38</v>
      </c>
      <c r="B40" s="5" t="s">
        <v>249</v>
      </c>
      <c r="C40" s="5">
        <v>2016</v>
      </c>
      <c r="D40" s="17">
        <v>42536</v>
      </c>
      <c r="E40" s="5" t="s">
        <v>48</v>
      </c>
      <c r="F40" s="9" t="s">
        <v>49</v>
      </c>
      <c r="G40" s="9" t="s">
        <v>81</v>
      </c>
      <c r="H40" s="9" t="s">
        <v>250</v>
      </c>
      <c r="I40" s="9" t="s">
        <v>44</v>
      </c>
      <c r="J40" s="5" t="s">
        <v>44</v>
      </c>
      <c r="K40" s="4" t="s">
        <v>251</v>
      </c>
      <c r="L40" s="5" t="s">
        <v>52</v>
      </c>
      <c r="M40" s="5" t="s">
        <v>75</v>
      </c>
      <c r="N40" s="4">
        <v>8</v>
      </c>
      <c r="O40" s="5" t="s">
        <v>43</v>
      </c>
      <c r="P40" s="4" t="s">
        <v>44</v>
      </c>
      <c r="Q40" s="5" t="s">
        <v>44</v>
      </c>
      <c r="R40" s="13" t="s">
        <v>44</v>
      </c>
      <c r="S40" s="5" t="s">
        <v>517</v>
      </c>
      <c r="T40" s="13">
        <v>0</v>
      </c>
      <c r="U40" s="5" t="s">
        <v>518</v>
      </c>
      <c r="V40" s="13" t="s">
        <v>44</v>
      </c>
      <c r="W40" s="5" t="s">
        <v>44</v>
      </c>
      <c r="X40" s="13" t="s">
        <v>520</v>
      </c>
      <c r="Y40" s="5" t="s">
        <v>521</v>
      </c>
      <c r="Z40" s="4" t="s">
        <v>44</v>
      </c>
      <c r="AA40" s="4" t="s">
        <v>44</v>
      </c>
      <c r="AB40" s="5" t="s">
        <v>508</v>
      </c>
      <c r="AC40" s="4" t="s">
        <v>44</v>
      </c>
      <c r="AD40" s="5" t="s">
        <v>44</v>
      </c>
      <c r="AE40" s="4" t="s">
        <v>44</v>
      </c>
      <c r="AF40" s="4" t="s">
        <v>254</v>
      </c>
      <c r="AG40" s="7" t="s">
        <v>255</v>
      </c>
      <c r="AH40" s="7" t="s">
        <v>256</v>
      </c>
      <c r="AI40" s="7" t="s">
        <v>257</v>
      </c>
      <c r="AJ40" s="7"/>
      <c r="AK40" s="7"/>
      <c r="AL40" s="7"/>
      <c r="AM40" s="7"/>
      <c r="AN40" s="7"/>
    </row>
    <row r="41" spans="1:40" ht="22.5" customHeight="1" x14ac:dyDescent="0.25">
      <c r="A41" s="9">
        <v>39</v>
      </c>
      <c r="B41" s="5" t="s">
        <v>249</v>
      </c>
      <c r="C41" s="5">
        <v>2016</v>
      </c>
      <c r="D41" s="17">
        <v>42536</v>
      </c>
      <c r="E41" s="5" t="s">
        <v>48</v>
      </c>
      <c r="F41" s="9" t="s">
        <v>49</v>
      </c>
      <c r="G41" s="9" t="s">
        <v>81</v>
      </c>
      <c r="H41" s="9" t="s">
        <v>250</v>
      </c>
      <c r="I41" s="9" t="s">
        <v>44</v>
      </c>
      <c r="J41" s="5" t="s">
        <v>44</v>
      </c>
      <c r="K41" s="4" t="s">
        <v>251</v>
      </c>
      <c r="L41" s="5" t="s">
        <v>52</v>
      </c>
      <c r="M41" s="5" t="s">
        <v>75</v>
      </c>
      <c r="N41" s="4">
        <v>8</v>
      </c>
      <c r="O41" s="5" t="s">
        <v>43</v>
      </c>
      <c r="P41" s="4" t="s">
        <v>44</v>
      </c>
      <c r="Q41" s="5" t="s">
        <v>44</v>
      </c>
      <c r="R41" s="13" t="s">
        <v>44</v>
      </c>
      <c r="S41" s="5" t="s">
        <v>517</v>
      </c>
      <c r="T41" s="13">
        <v>0</v>
      </c>
      <c r="U41" s="5" t="s">
        <v>518</v>
      </c>
      <c r="V41" s="13" t="s">
        <v>44</v>
      </c>
      <c r="W41" s="5" t="s">
        <v>44</v>
      </c>
      <c r="X41" s="13" t="s">
        <v>520</v>
      </c>
      <c r="Y41" s="5" t="s">
        <v>521</v>
      </c>
      <c r="Z41" s="4" t="s">
        <v>44</v>
      </c>
      <c r="AA41" s="4" t="s">
        <v>44</v>
      </c>
      <c r="AB41" s="5" t="s">
        <v>508</v>
      </c>
      <c r="AC41" s="4" t="s">
        <v>44</v>
      </c>
      <c r="AD41" s="5" t="s">
        <v>44</v>
      </c>
      <c r="AE41" s="4" t="s">
        <v>44</v>
      </c>
      <c r="AF41" s="4" t="s">
        <v>254</v>
      </c>
      <c r="AG41" s="7" t="s">
        <v>255</v>
      </c>
      <c r="AH41" s="7" t="s">
        <v>256</v>
      </c>
      <c r="AI41" s="7" t="s">
        <v>257</v>
      </c>
      <c r="AJ41" s="7"/>
      <c r="AK41" s="7"/>
      <c r="AL41" s="7"/>
      <c r="AM41" s="7"/>
      <c r="AN41" s="7"/>
    </row>
    <row r="42" spans="1:40" ht="22.5" customHeight="1" x14ac:dyDescent="0.25">
      <c r="A42" s="9">
        <v>40</v>
      </c>
      <c r="B42" s="5" t="s">
        <v>249</v>
      </c>
      <c r="C42" s="5">
        <v>2016</v>
      </c>
      <c r="D42" s="17">
        <v>42536</v>
      </c>
      <c r="E42" s="5" t="s">
        <v>48</v>
      </c>
      <c r="F42" s="9" t="s">
        <v>49</v>
      </c>
      <c r="G42" s="9" t="s">
        <v>81</v>
      </c>
      <c r="H42" s="9" t="s">
        <v>250</v>
      </c>
      <c r="I42" s="9" t="s">
        <v>44</v>
      </c>
      <c r="J42" s="5" t="s">
        <v>44</v>
      </c>
      <c r="K42" s="4" t="s">
        <v>251</v>
      </c>
      <c r="L42" s="5" t="s">
        <v>52</v>
      </c>
      <c r="M42" s="5" t="s">
        <v>75</v>
      </c>
      <c r="N42" s="4">
        <v>8</v>
      </c>
      <c r="O42" s="5" t="s">
        <v>43</v>
      </c>
      <c r="P42" s="4" t="s">
        <v>44</v>
      </c>
      <c r="Q42" s="5" t="s">
        <v>44</v>
      </c>
      <c r="R42" s="13" t="s">
        <v>44</v>
      </c>
      <c r="S42" s="5" t="s">
        <v>517</v>
      </c>
      <c r="T42" s="13">
        <v>0</v>
      </c>
      <c r="U42" s="5" t="s">
        <v>518</v>
      </c>
      <c r="V42" s="13" t="s">
        <v>44</v>
      </c>
      <c r="W42" s="5" t="s">
        <v>44</v>
      </c>
      <c r="X42" s="13" t="s">
        <v>520</v>
      </c>
      <c r="Y42" s="5" t="s">
        <v>521</v>
      </c>
      <c r="Z42" s="4" t="s">
        <v>44</v>
      </c>
      <c r="AA42" s="4" t="s">
        <v>44</v>
      </c>
      <c r="AB42" s="5" t="s">
        <v>508</v>
      </c>
      <c r="AC42" s="4" t="s">
        <v>44</v>
      </c>
      <c r="AD42" s="5" t="s">
        <v>44</v>
      </c>
      <c r="AE42" s="4" t="s">
        <v>44</v>
      </c>
      <c r="AF42" s="4" t="s">
        <v>254</v>
      </c>
      <c r="AG42" s="7" t="s">
        <v>255</v>
      </c>
      <c r="AH42" s="7" t="s">
        <v>256</v>
      </c>
      <c r="AI42" s="7" t="s">
        <v>257</v>
      </c>
      <c r="AJ42" s="7"/>
      <c r="AK42" s="7"/>
      <c r="AL42" s="7"/>
      <c r="AM42" s="7"/>
      <c r="AN42" s="7"/>
    </row>
    <row r="43" spans="1:40" ht="22.5" customHeight="1" x14ac:dyDescent="0.25">
      <c r="A43" s="9">
        <v>41</v>
      </c>
      <c r="B43" s="5" t="s">
        <v>249</v>
      </c>
      <c r="C43" s="5">
        <v>2016</v>
      </c>
      <c r="D43" s="17">
        <v>42536</v>
      </c>
      <c r="E43" s="5" t="s">
        <v>48</v>
      </c>
      <c r="F43" s="9" t="s">
        <v>49</v>
      </c>
      <c r="G43" s="9" t="s">
        <v>81</v>
      </c>
      <c r="H43" s="9" t="s">
        <v>250</v>
      </c>
      <c r="I43" s="9" t="s">
        <v>44</v>
      </c>
      <c r="J43" s="5" t="s">
        <v>44</v>
      </c>
      <c r="K43" s="4" t="s">
        <v>251</v>
      </c>
      <c r="L43" s="5" t="s">
        <v>52</v>
      </c>
      <c r="M43" s="5" t="s">
        <v>75</v>
      </c>
      <c r="N43" s="4">
        <v>8</v>
      </c>
      <c r="O43" s="5" t="s">
        <v>43</v>
      </c>
      <c r="P43" s="4" t="s">
        <v>44</v>
      </c>
      <c r="Q43" s="5" t="s">
        <v>44</v>
      </c>
      <c r="R43" s="13" t="s">
        <v>44</v>
      </c>
      <c r="S43" s="5" t="s">
        <v>517</v>
      </c>
      <c r="T43" s="13">
        <v>0</v>
      </c>
      <c r="U43" s="5" t="s">
        <v>518</v>
      </c>
      <c r="V43" s="13" t="s">
        <v>44</v>
      </c>
      <c r="W43" s="5" t="s">
        <v>44</v>
      </c>
      <c r="X43" s="13" t="s">
        <v>520</v>
      </c>
      <c r="Y43" s="5" t="s">
        <v>521</v>
      </c>
      <c r="Z43" s="4" t="s">
        <v>44</v>
      </c>
      <c r="AA43" s="4" t="s">
        <v>44</v>
      </c>
      <c r="AB43" s="5" t="s">
        <v>508</v>
      </c>
      <c r="AC43" s="4" t="s">
        <v>44</v>
      </c>
      <c r="AD43" s="5" t="s">
        <v>44</v>
      </c>
      <c r="AE43" s="4" t="s">
        <v>44</v>
      </c>
      <c r="AF43" s="4" t="s">
        <v>254</v>
      </c>
      <c r="AG43" s="7" t="s">
        <v>255</v>
      </c>
      <c r="AH43" s="7" t="s">
        <v>256</v>
      </c>
      <c r="AI43" s="7" t="s">
        <v>257</v>
      </c>
      <c r="AJ43" s="7"/>
      <c r="AK43" s="7"/>
      <c r="AL43" s="7"/>
      <c r="AM43" s="7"/>
      <c r="AN43" s="7"/>
    </row>
    <row r="44" spans="1:40" ht="22.5" customHeight="1" x14ac:dyDescent="0.25">
      <c r="A44" s="9">
        <v>42</v>
      </c>
      <c r="B44" s="5" t="s">
        <v>249</v>
      </c>
      <c r="C44" s="5">
        <v>2016</v>
      </c>
      <c r="D44" s="17">
        <v>42536</v>
      </c>
      <c r="E44" s="5" t="s">
        <v>48</v>
      </c>
      <c r="F44" s="9" t="s">
        <v>49</v>
      </c>
      <c r="G44" s="9" t="s">
        <v>81</v>
      </c>
      <c r="H44" s="9" t="s">
        <v>250</v>
      </c>
      <c r="I44" s="9" t="s">
        <v>44</v>
      </c>
      <c r="J44" s="5" t="s">
        <v>44</v>
      </c>
      <c r="K44" s="4" t="s">
        <v>251</v>
      </c>
      <c r="L44" s="5" t="s">
        <v>52</v>
      </c>
      <c r="M44" s="5" t="s">
        <v>75</v>
      </c>
      <c r="N44" s="4">
        <v>8</v>
      </c>
      <c r="O44" s="5" t="s">
        <v>43</v>
      </c>
      <c r="P44" s="4" t="s">
        <v>44</v>
      </c>
      <c r="Q44" s="5" t="s">
        <v>44</v>
      </c>
      <c r="R44" s="13" t="s">
        <v>44</v>
      </c>
      <c r="S44" s="5" t="s">
        <v>517</v>
      </c>
      <c r="T44" s="13">
        <v>0</v>
      </c>
      <c r="U44" s="5" t="s">
        <v>518</v>
      </c>
      <c r="V44" s="13" t="s">
        <v>44</v>
      </c>
      <c r="W44" s="5" t="s">
        <v>44</v>
      </c>
      <c r="X44" s="13" t="s">
        <v>520</v>
      </c>
      <c r="Y44" s="5" t="s">
        <v>521</v>
      </c>
      <c r="Z44" s="4" t="s">
        <v>44</v>
      </c>
      <c r="AA44" s="4" t="s">
        <v>44</v>
      </c>
      <c r="AB44" s="5" t="s">
        <v>508</v>
      </c>
      <c r="AC44" s="4" t="s">
        <v>44</v>
      </c>
      <c r="AD44" s="5" t="s">
        <v>44</v>
      </c>
      <c r="AE44" s="4" t="s">
        <v>44</v>
      </c>
      <c r="AF44" s="4" t="s">
        <v>254</v>
      </c>
      <c r="AG44" s="7" t="s">
        <v>255</v>
      </c>
      <c r="AH44" s="7" t="s">
        <v>256</v>
      </c>
      <c r="AI44" s="7" t="s">
        <v>257</v>
      </c>
      <c r="AJ44" s="7"/>
      <c r="AK44" s="7"/>
      <c r="AL44" s="7"/>
      <c r="AM44" s="7"/>
      <c r="AN44" s="7"/>
    </row>
    <row r="45" spans="1:40" ht="22.5" customHeight="1" x14ac:dyDescent="0.25">
      <c r="A45" s="9">
        <v>43</v>
      </c>
      <c r="B45" s="5" t="s">
        <v>249</v>
      </c>
      <c r="C45" s="5">
        <v>2016</v>
      </c>
      <c r="D45" s="17">
        <v>42536</v>
      </c>
      <c r="E45" s="5" t="s">
        <v>48</v>
      </c>
      <c r="F45" s="9" t="s">
        <v>49</v>
      </c>
      <c r="G45" s="9" t="s">
        <v>81</v>
      </c>
      <c r="H45" s="9" t="s">
        <v>250</v>
      </c>
      <c r="I45" s="9" t="s">
        <v>44</v>
      </c>
      <c r="J45" s="5" t="s">
        <v>44</v>
      </c>
      <c r="K45" s="4" t="s">
        <v>251</v>
      </c>
      <c r="L45" s="5" t="s">
        <v>52</v>
      </c>
      <c r="M45" s="5" t="s">
        <v>75</v>
      </c>
      <c r="N45" s="4">
        <v>8</v>
      </c>
      <c r="O45" s="5" t="s">
        <v>43</v>
      </c>
      <c r="P45" s="4" t="s">
        <v>44</v>
      </c>
      <c r="Q45" s="5" t="s">
        <v>44</v>
      </c>
      <c r="R45" s="13" t="s">
        <v>44</v>
      </c>
      <c r="S45" s="5" t="s">
        <v>517</v>
      </c>
      <c r="T45" s="13">
        <v>0</v>
      </c>
      <c r="U45" s="5" t="s">
        <v>518</v>
      </c>
      <c r="V45" s="13" t="s">
        <v>44</v>
      </c>
      <c r="W45" s="5" t="s">
        <v>44</v>
      </c>
      <c r="X45" s="13" t="s">
        <v>520</v>
      </c>
      <c r="Y45" s="5" t="s">
        <v>521</v>
      </c>
      <c r="Z45" s="4" t="s">
        <v>44</v>
      </c>
      <c r="AA45" s="4" t="s">
        <v>44</v>
      </c>
      <c r="AB45" s="5" t="s">
        <v>508</v>
      </c>
      <c r="AC45" s="4" t="s">
        <v>44</v>
      </c>
      <c r="AD45" s="5" t="s">
        <v>44</v>
      </c>
      <c r="AE45" s="4" t="s">
        <v>44</v>
      </c>
      <c r="AF45" s="4" t="s">
        <v>254</v>
      </c>
      <c r="AG45" s="7" t="s">
        <v>255</v>
      </c>
      <c r="AH45" s="7" t="s">
        <v>256</v>
      </c>
      <c r="AI45" s="7" t="s">
        <v>257</v>
      </c>
      <c r="AJ45" s="7"/>
      <c r="AK45" s="7"/>
      <c r="AL45" s="7"/>
      <c r="AM45" s="7"/>
      <c r="AN45" s="7"/>
    </row>
    <row r="46" spans="1:40" ht="22.5" customHeight="1" x14ac:dyDescent="0.25">
      <c r="A46" s="9">
        <v>44</v>
      </c>
      <c r="B46" s="5" t="s">
        <v>258</v>
      </c>
      <c r="C46" s="5">
        <v>2016</v>
      </c>
      <c r="D46" s="17">
        <v>42537</v>
      </c>
      <c r="E46" s="5" t="s">
        <v>48</v>
      </c>
      <c r="F46" s="9" t="s">
        <v>49</v>
      </c>
      <c r="G46" s="9" t="s">
        <v>73</v>
      </c>
      <c r="H46" s="9" t="s">
        <v>73</v>
      </c>
      <c r="I46" s="9" t="s">
        <v>44</v>
      </c>
      <c r="J46" s="5" t="s">
        <v>44</v>
      </c>
      <c r="K46" s="4" t="s">
        <v>41</v>
      </c>
      <c r="L46" s="5" t="s">
        <v>41</v>
      </c>
      <c r="M46" s="5" t="s">
        <v>53</v>
      </c>
      <c r="N46" s="4">
        <v>2</v>
      </c>
      <c r="O46" s="5" t="s">
        <v>43</v>
      </c>
      <c r="P46" s="4" t="s">
        <v>44</v>
      </c>
      <c r="Q46" s="5" t="s">
        <v>44</v>
      </c>
      <c r="R46" s="13" t="s">
        <v>568</v>
      </c>
      <c r="S46" s="5" t="s">
        <v>517</v>
      </c>
      <c r="T46" s="13">
        <v>0</v>
      </c>
      <c r="U46" s="5" t="s">
        <v>524</v>
      </c>
      <c r="V46" s="13" t="s">
        <v>44</v>
      </c>
      <c r="W46" s="5" t="s">
        <v>44</v>
      </c>
      <c r="X46" s="13" t="s">
        <v>520</v>
      </c>
      <c r="Y46" s="5" t="s">
        <v>521</v>
      </c>
      <c r="Z46" s="4" t="s">
        <v>44</v>
      </c>
      <c r="AA46" s="4" t="s">
        <v>44</v>
      </c>
      <c r="AB46" s="5" t="s">
        <v>45</v>
      </c>
      <c r="AC46" s="4" t="s">
        <v>259</v>
      </c>
      <c r="AD46" s="5" t="s">
        <v>64</v>
      </c>
      <c r="AE46" s="4" t="s">
        <v>65</v>
      </c>
      <c r="AF46" s="4" t="s">
        <v>260</v>
      </c>
      <c r="AG46" s="7" t="s">
        <v>261</v>
      </c>
      <c r="AH46" s="7" t="s">
        <v>262</v>
      </c>
      <c r="AI46" s="7" t="s">
        <v>263</v>
      </c>
      <c r="AJ46" s="7"/>
      <c r="AK46" s="7"/>
      <c r="AL46" s="7"/>
      <c r="AM46" s="7"/>
      <c r="AN46" s="7"/>
    </row>
    <row r="47" spans="1:40" ht="22.5" customHeight="1" x14ac:dyDescent="0.25">
      <c r="A47" s="9">
        <v>45</v>
      </c>
      <c r="B47" s="5" t="s">
        <v>258</v>
      </c>
      <c r="C47" s="5">
        <v>2016</v>
      </c>
      <c r="D47" s="17">
        <v>42537</v>
      </c>
      <c r="E47" s="5" t="s">
        <v>48</v>
      </c>
      <c r="F47" s="9" t="s">
        <v>49</v>
      </c>
      <c r="G47" s="9" t="s">
        <v>73</v>
      </c>
      <c r="H47" s="9" t="s">
        <v>73</v>
      </c>
      <c r="I47" s="9" t="s">
        <v>44</v>
      </c>
      <c r="J47" s="5" t="s">
        <v>44</v>
      </c>
      <c r="K47" s="4" t="s">
        <v>41</v>
      </c>
      <c r="L47" s="5" t="s">
        <v>41</v>
      </c>
      <c r="M47" s="5" t="s">
        <v>53</v>
      </c>
      <c r="N47" s="4">
        <v>2</v>
      </c>
      <c r="O47" s="5" t="s">
        <v>43</v>
      </c>
      <c r="P47" s="4" t="s">
        <v>44</v>
      </c>
      <c r="Q47" s="5" t="s">
        <v>44</v>
      </c>
      <c r="R47" s="13" t="s">
        <v>537</v>
      </c>
      <c r="S47" s="5" t="s">
        <v>517</v>
      </c>
      <c r="T47" s="13">
        <v>0</v>
      </c>
      <c r="U47" s="5" t="s">
        <v>524</v>
      </c>
      <c r="V47" s="13" t="s">
        <v>44</v>
      </c>
      <c r="W47" s="5" t="s">
        <v>44</v>
      </c>
      <c r="X47" s="13" t="s">
        <v>520</v>
      </c>
      <c r="Y47" s="5" t="s">
        <v>521</v>
      </c>
      <c r="Z47" s="4" t="s">
        <v>44</v>
      </c>
      <c r="AA47" s="4" t="s">
        <v>44</v>
      </c>
      <c r="AB47" s="5" t="s">
        <v>45</v>
      </c>
      <c r="AC47" s="4" t="s">
        <v>259</v>
      </c>
      <c r="AD47" s="5" t="s">
        <v>64</v>
      </c>
      <c r="AE47" s="4" t="s">
        <v>65</v>
      </c>
      <c r="AF47" s="4" t="s">
        <v>260</v>
      </c>
      <c r="AG47" s="7" t="s">
        <v>261</v>
      </c>
      <c r="AH47" s="7" t="s">
        <v>262</v>
      </c>
      <c r="AI47" s="7" t="s">
        <v>263</v>
      </c>
      <c r="AJ47" s="7"/>
      <c r="AK47" s="7"/>
      <c r="AL47" s="7"/>
      <c r="AM47" s="7"/>
      <c r="AN47" s="7"/>
    </row>
    <row r="48" spans="1:40" ht="22.5" customHeight="1" x14ac:dyDescent="0.25">
      <c r="A48" s="9">
        <v>46</v>
      </c>
      <c r="B48" s="5" t="s">
        <v>264</v>
      </c>
      <c r="C48" s="5">
        <v>2016</v>
      </c>
      <c r="D48" s="17">
        <v>42542</v>
      </c>
      <c r="E48" s="5" t="s">
        <v>36</v>
      </c>
      <c r="F48" s="10" t="s">
        <v>37</v>
      </c>
      <c r="G48" s="9" t="s">
        <v>92</v>
      </c>
      <c r="H48" s="9" t="s">
        <v>265</v>
      </c>
      <c r="I48" s="9" t="s">
        <v>44</v>
      </c>
      <c r="J48" s="5" t="s">
        <v>44</v>
      </c>
      <c r="K48" s="4" t="s">
        <v>266</v>
      </c>
      <c r="L48" s="5" t="s">
        <v>52</v>
      </c>
      <c r="M48" s="5" t="s">
        <v>53</v>
      </c>
      <c r="N48" s="4">
        <v>2</v>
      </c>
      <c r="O48" s="5" t="s">
        <v>43</v>
      </c>
      <c r="P48" s="4" t="s">
        <v>267</v>
      </c>
      <c r="Q48" s="5" t="s">
        <v>88</v>
      </c>
      <c r="R48" s="13" t="s">
        <v>569</v>
      </c>
      <c r="S48" s="5" t="s">
        <v>517</v>
      </c>
      <c r="T48" s="13">
        <v>34</v>
      </c>
      <c r="U48" s="5" t="s">
        <v>518</v>
      </c>
      <c r="V48" s="13" t="s">
        <v>44</v>
      </c>
      <c r="W48" s="5" t="s">
        <v>44</v>
      </c>
      <c r="X48" s="13" t="s">
        <v>520</v>
      </c>
      <c r="Y48" s="5" t="s">
        <v>521</v>
      </c>
      <c r="Z48" s="4" t="s">
        <v>44</v>
      </c>
      <c r="AA48" s="4" t="s">
        <v>58</v>
      </c>
      <c r="AB48" s="5" t="s">
        <v>45</v>
      </c>
      <c r="AC48" s="4" t="s">
        <v>44</v>
      </c>
      <c r="AD48" s="5" t="s">
        <v>44</v>
      </c>
      <c r="AE48" s="4" t="s">
        <v>46</v>
      </c>
      <c r="AF48" s="4"/>
      <c r="AG48" s="7" t="s">
        <v>269</v>
      </c>
      <c r="AH48" s="7" t="s">
        <v>270</v>
      </c>
      <c r="AI48" s="7" t="s">
        <v>271</v>
      </c>
      <c r="AJ48" s="7" t="s">
        <v>272</v>
      </c>
      <c r="AK48" s="7"/>
      <c r="AL48" s="7"/>
      <c r="AM48" s="7"/>
      <c r="AN48" s="7"/>
    </row>
    <row r="49" spans="1:40" ht="22.5" customHeight="1" x14ac:dyDescent="0.25">
      <c r="A49" s="9">
        <v>47</v>
      </c>
      <c r="B49" s="5" t="s">
        <v>264</v>
      </c>
      <c r="C49" s="5">
        <v>2016</v>
      </c>
      <c r="D49" s="17">
        <v>42542</v>
      </c>
      <c r="E49" s="5" t="s">
        <v>36</v>
      </c>
      <c r="F49" s="10" t="s">
        <v>37</v>
      </c>
      <c r="G49" s="9" t="s">
        <v>92</v>
      </c>
      <c r="H49" s="9" t="s">
        <v>265</v>
      </c>
      <c r="I49" s="9" t="s">
        <v>44</v>
      </c>
      <c r="J49" s="5" t="s">
        <v>44</v>
      </c>
      <c r="K49" s="4" t="s">
        <v>266</v>
      </c>
      <c r="L49" s="5" t="s">
        <v>41</v>
      </c>
      <c r="M49" s="5" t="s">
        <v>53</v>
      </c>
      <c r="N49" s="4">
        <v>2</v>
      </c>
      <c r="O49" s="5" t="s">
        <v>43</v>
      </c>
      <c r="P49" s="4" t="s">
        <v>267</v>
      </c>
      <c r="Q49" s="5" t="s">
        <v>88</v>
      </c>
      <c r="R49" s="13" t="s">
        <v>570</v>
      </c>
      <c r="S49" s="5" t="s">
        <v>517</v>
      </c>
      <c r="T49" s="13">
        <v>33</v>
      </c>
      <c r="U49" s="5" t="s">
        <v>518</v>
      </c>
      <c r="V49" s="13" t="s">
        <v>44</v>
      </c>
      <c r="W49" s="5" t="s">
        <v>44</v>
      </c>
      <c r="X49" s="13" t="s">
        <v>520</v>
      </c>
      <c r="Y49" s="5" t="s">
        <v>521</v>
      </c>
      <c r="Z49" s="4" t="s">
        <v>44</v>
      </c>
      <c r="AA49" s="4" t="s">
        <v>58</v>
      </c>
      <c r="AB49" s="5" t="s">
        <v>45</v>
      </c>
      <c r="AC49" s="4" t="s">
        <v>44</v>
      </c>
      <c r="AD49" s="5" t="s">
        <v>44</v>
      </c>
      <c r="AE49" s="4" t="s">
        <v>46</v>
      </c>
      <c r="AF49" s="4"/>
      <c r="AG49" s="7" t="s">
        <v>269</v>
      </c>
      <c r="AH49" s="7" t="s">
        <v>270</v>
      </c>
      <c r="AI49" s="7" t="s">
        <v>271</v>
      </c>
      <c r="AJ49" s="7" t="s">
        <v>272</v>
      </c>
      <c r="AK49" s="7"/>
      <c r="AL49" s="7"/>
      <c r="AM49" s="7"/>
      <c r="AN49" s="7"/>
    </row>
    <row r="50" spans="1:40" ht="22.5" customHeight="1" x14ac:dyDescent="0.25">
      <c r="A50" s="9">
        <v>48</v>
      </c>
      <c r="B50" s="5" t="s">
        <v>273</v>
      </c>
      <c r="C50" s="5">
        <v>2016</v>
      </c>
      <c r="D50" s="17">
        <v>42556</v>
      </c>
      <c r="E50" s="5" t="s">
        <v>48</v>
      </c>
      <c r="F50" s="9" t="s">
        <v>56</v>
      </c>
      <c r="G50" s="9" t="s">
        <v>85</v>
      </c>
      <c r="H50" s="9" t="s">
        <v>86</v>
      </c>
      <c r="I50" s="9" t="s">
        <v>44</v>
      </c>
      <c r="J50" s="5" t="s">
        <v>44</v>
      </c>
      <c r="K50" s="4" t="s">
        <v>274</v>
      </c>
      <c r="L50" s="5" t="s">
        <v>74</v>
      </c>
      <c r="M50" s="5" t="s">
        <v>75</v>
      </c>
      <c r="N50" s="4">
        <v>1</v>
      </c>
      <c r="O50" s="5" t="s">
        <v>72</v>
      </c>
      <c r="P50" s="4" t="s">
        <v>44</v>
      </c>
      <c r="Q50" s="5" t="s">
        <v>44</v>
      </c>
      <c r="R50" s="13" t="s">
        <v>571</v>
      </c>
      <c r="S50" s="5" t="s">
        <v>517</v>
      </c>
      <c r="T50" s="13">
        <v>17</v>
      </c>
      <c r="U50" s="5" t="s">
        <v>524</v>
      </c>
      <c r="V50" s="13" t="s">
        <v>44</v>
      </c>
      <c r="W50" s="5" t="s">
        <v>44</v>
      </c>
      <c r="X50" s="13" t="s">
        <v>520</v>
      </c>
      <c r="Y50" s="5" t="s">
        <v>521</v>
      </c>
      <c r="Z50" s="4" t="s">
        <v>276</v>
      </c>
      <c r="AA50" s="4" t="s">
        <v>58</v>
      </c>
      <c r="AB50" s="5" t="s">
        <v>45</v>
      </c>
      <c r="AC50" s="4" t="s">
        <v>44</v>
      </c>
      <c r="AD50" s="5" t="s">
        <v>44</v>
      </c>
      <c r="AE50" s="4" t="s">
        <v>46</v>
      </c>
      <c r="AF50" s="4"/>
      <c r="AG50" s="7" t="s">
        <v>277</v>
      </c>
      <c r="AH50" s="7" t="s">
        <v>278</v>
      </c>
      <c r="AI50" s="7"/>
      <c r="AJ50" s="7"/>
      <c r="AK50" s="7"/>
      <c r="AL50" s="7"/>
      <c r="AM50" s="7"/>
      <c r="AN50" s="7"/>
    </row>
    <row r="51" spans="1:40" ht="22.5" customHeight="1" x14ac:dyDescent="0.25">
      <c r="A51" s="9">
        <v>49</v>
      </c>
      <c r="B51" s="5" t="s">
        <v>279</v>
      </c>
      <c r="C51" s="5">
        <v>2016</v>
      </c>
      <c r="D51" s="17">
        <v>42562</v>
      </c>
      <c r="E51" s="5" t="s">
        <v>48</v>
      </c>
      <c r="F51" s="9" t="s">
        <v>49</v>
      </c>
      <c r="G51" s="9" t="s">
        <v>81</v>
      </c>
      <c r="H51" s="9" t="s">
        <v>81</v>
      </c>
      <c r="I51" s="9" t="s">
        <v>44</v>
      </c>
      <c r="J51" s="5" t="s">
        <v>44</v>
      </c>
      <c r="K51" s="4" t="s">
        <v>280</v>
      </c>
      <c r="L51" s="5" t="s">
        <v>74</v>
      </c>
      <c r="M51" s="5" t="s">
        <v>53</v>
      </c>
      <c r="N51" s="4">
        <v>1</v>
      </c>
      <c r="O51" s="5" t="s">
        <v>72</v>
      </c>
      <c r="P51" s="4" t="s">
        <v>44</v>
      </c>
      <c r="Q51" s="5" t="s">
        <v>44</v>
      </c>
      <c r="R51" s="13" t="s">
        <v>44</v>
      </c>
      <c r="S51" s="5" t="s">
        <v>517</v>
      </c>
      <c r="T51" s="13">
        <v>0</v>
      </c>
      <c r="U51" s="5" t="s">
        <v>518</v>
      </c>
      <c r="V51" s="13" t="s">
        <v>529</v>
      </c>
      <c r="W51" s="5" t="s">
        <v>57</v>
      </c>
      <c r="X51" s="13" t="s">
        <v>520</v>
      </c>
      <c r="Y51" s="5" t="s">
        <v>521</v>
      </c>
      <c r="Z51" s="4" t="s">
        <v>44</v>
      </c>
      <c r="AA51" s="4" t="s">
        <v>44</v>
      </c>
      <c r="AB51" s="5" t="s">
        <v>45</v>
      </c>
      <c r="AC51" s="4" t="s">
        <v>44</v>
      </c>
      <c r="AD51" s="5" t="s">
        <v>44</v>
      </c>
      <c r="AE51" s="4" t="s">
        <v>46</v>
      </c>
      <c r="AF51" s="4"/>
      <c r="AG51" s="7" t="s">
        <v>281</v>
      </c>
      <c r="AH51" s="7" t="s">
        <v>282</v>
      </c>
      <c r="AI51" s="7" t="s">
        <v>283</v>
      </c>
      <c r="AJ51" s="7"/>
      <c r="AK51" s="7"/>
      <c r="AL51" s="7"/>
      <c r="AM51" s="7"/>
      <c r="AN51" s="7"/>
    </row>
    <row r="52" spans="1:40" ht="22.5" customHeight="1" x14ac:dyDescent="0.25">
      <c r="A52" s="9">
        <v>50</v>
      </c>
      <c r="B52" s="5" t="s">
        <v>284</v>
      </c>
      <c r="C52" s="5">
        <v>2016</v>
      </c>
      <c r="D52" s="17">
        <v>42574</v>
      </c>
      <c r="E52" s="5" t="s">
        <v>48</v>
      </c>
      <c r="F52" s="9" t="s">
        <v>56</v>
      </c>
      <c r="G52" s="9" t="s">
        <v>285</v>
      </c>
      <c r="H52" s="9" t="s">
        <v>285</v>
      </c>
      <c r="I52" s="9" t="s">
        <v>44</v>
      </c>
      <c r="J52" s="5" t="s">
        <v>44</v>
      </c>
      <c r="K52" s="4" t="s">
        <v>286</v>
      </c>
      <c r="L52" s="5" t="s">
        <v>74</v>
      </c>
      <c r="M52" s="5" t="s">
        <v>75</v>
      </c>
      <c r="N52" s="4">
        <v>1</v>
      </c>
      <c r="O52" s="5" t="s">
        <v>72</v>
      </c>
      <c r="P52" s="4" t="s">
        <v>287</v>
      </c>
      <c r="Q52" s="5" t="s">
        <v>76</v>
      </c>
      <c r="R52" s="13" t="s">
        <v>572</v>
      </c>
      <c r="S52" s="5" t="s">
        <v>517</v>
      </c>
      <c r="T52" s="13">
        <v>16</v>
      </c>
      <c r="U52" s="5" t="s">
        <v>524</v>
      </c>
      <c r="V52" s="13" t="s">
        <v>44</v>
      </c>
      <c r="W52" s="5" t="s">
        <v>44</v>
      </c>
      <c r="X52" s="13" t="s">
        <v>520</v>
      </c>
      <c r="Y52" s="5" t="s">
        <v>521</v>
      </c>
      <c r="Z52" s="4" t="s">
        <v>44</v>
      </c>
      <c r="AA52" s="4" t="s">
        <v>44</v>
      </c>
      <c r="AB52" s="5" t="s">
        <v>45</v>
      </c>
      <c r="AC52" s="4" t="s">
        <v>289</v>
      </c>
      <c r="AD52" s="5" t="s">
        <v>290</v>
      </c>
      <c r="AE52" s="4" t="s">
        <v>65</v>
      </c>
      <c r="AF52" s="4"/>
      <c r="AG52" s="7" t="s">
        <v>291</v>
      </c>
      <c r="AH52" s="7" t="s">
        <v>292</v>
      </c>
      <c r="AI52" s="7"/>
      <c r="AJ52" s="7"/>
      <c r="AK52" s="7"/>
      <c r="AL52" s="7"/>
      <c r="AM52" s="7"/>
      <c r="AN52" s="7"/>
    </row>
    <row r="53" spans="1:40" ht="22.5" customHeight="1" x14ac:dyDescent="0.25">
      <c r="A53" s="9">
        <v>51</v>
      </c>
      <c r="B53" s="5" t="s">
        <v>293</v>
      </c>
      <c r="C53" s="5">
        <v>2016</v>
      </c>
      <c r="D53" s="17">
        <v>42588</v>
      </c>
      <c r="E53" s="5" t="s">
        <v>48</v>
      </c>
      <c r="F53" s="9" t="s">
        <v>49</v>
      </c>
      <c r="G53" s="9" t="s">
        <v>77</v>
      </c>
      <c r="H53" s="9" t="s">
        <v>68</v>
      </c>
      <c r="I53" s="9" t="s">
        <v>38</v>
      </c>
      <c r="J53" s="5" t="s">
        <v>39</v>
      </c>
      <c r="K53" s="4" t="s">
        <v>41</v>
      </c>
      <c r="L53" s="5" t="s">
        <v>41</v>
      </c>
      <c r="M53" s="5" t="s">
        <v>42</v>
      </c>
      <c r="N53" s="4">
        <v>1</v>
      </c>
      <c r="O53" s="5" t="s">
        <v>72</v>
      </c>
      <c r="P53" s="4" t="s">
        <v>44</v>
      </c>
      <c r="Q53" s="5" t="s">
        <v>44</v>
      </c>
      <c r="R53" s="13" t="s">
        <v>44</v>
      </c>
      <c r="S53" s="5" t="s">
        <v>517</v>
      </c>
      <c r="T53" s="13">
        <v>0</v>
      </c>
      <c r="U53" s="5" t="s">
        <v>518</v>
      </c>
      <c r="V53" s="13" t="s">
        <v>523</v>
      </c>
      <c r="W53" s="5" t="s">
        <v>523</v>
      </c>
      <c r="X53" s="13" t="s">
        <v>520</v>
      </c>
      <c r="Y53" s="5" t="s">
        <v>521</v>
      </c>
      <c r="Z53" s="4" t="s">
        <v>44</v>
      </c>
      <c r="AA53" s="4" t="s">
        <v>58</v>
      </c>
      <c r="AB53" s="5" t="s">
        <v>45</v>
      </c>
      <c r="AC53" s="4" t="s">
        <v>44</v>
      </c>
      <c r="AD53" s="5" t="s">
        <v>44</v>
      </c>
      <c r="AE53" s="4" t="s">
        <v>46</v>
      </c>
      <c r="AF53" s="4"/>
      <c r="AG53" s="7" t="s">
        <v>294</v>
      </c>
      <c r="AH53" s="7" t="s">
        <v>295</v>
      </c>
      <c r="AI53" s="7"/>
      <c r="AJ53" s="7"/>
      <c r="AK53" s="7"/>
      <c r="AL53" s="7"/>
      <c r="AM53" s="7"/>
      <c r="AN53" s="7"/>
    </row>
    <row r="54" spans="1:40" ht="22.5" customHeight="1" x14ac:dyDescent="0.25">
      <c r="A54" s="9">
        <v>52</v>
      </c>
      <c r="B54" s="5" t="s">
        <v>296</v>
      </c>
      <c r="C54" s="5">
        <v>2016</v>
      </c>
      <c r="D54" s="17">
        <v>42598</v>
      </c>
      <c r="E54" s="5" t="s">
        <v>48</v>
      </c>
      <c r="F54" s="9" t="s">
        <v>49</v>
      </c>
      <c r="G54" s="9" t="s">
        <v>103</v>
      </c>
      <c r="H54" s="9" t="s">
        <v>103</v>
      </c>
      <c r="I54" s="9" t="s">
        <v>152</v>
      </c>
      <c r="J54" s="5" t="s">
        <v>90</v>
      </c>
      <c r="K54" s="4" t="s">
        <v>297</v>
      </c>
      <c r="L54" s="5" t="s">
        <v>74</v>
      </c>
      <c r="M54" s="5" t="s">
        <v>53</v>
      </c>
      <c r="N54" s="4">
        <v>1</v>
      </c>
      <c r="O54" s="5" t="s">
        <v>72</v>
      </c>
      <c r="P54" s="4" t="s">
        <v>44</v>
      </c>
      <c r="Q54" s="5" t="s">
        <v>44</v>
      </c>
      <c r="R54" s="13" t="s">
        <v>573</v>
      </c>
      <c r="S54" s="5" t="s">
        <v>517</v>
      </c>
      <c r="T54" s="13">
        <v>37</v>
      </c>
      <c r="U54" s="5" t="s">
        <v>518</v>
      </c>
      <c r="V54" s="13" t="s">
        <v>574</v>
      </c>
      <c r="W54" s="5" t="s">
        <v>57</v>
      </c>
      <c r="X54" s="13" t="s">
        <v>520</v>
      </c>
      <c r="Y54" s="5" t="s">
        <v>521</v>
      </c>
      <c r="Z54" s="4" t="s">
        <v>44</v>
      </c>
      <c r="AA54" s="4" t="s">
        <v>44</v>
      </c>
      <c r="AB54" s="5" t="s">
        <v>45</v>
      </c>
      <c r="AC54" s="4" t="s">
        <v>44</v>
      </c>
      <c r="AD54" s="5" t="s">
        <v>44</v>
      </c>
      <c r="AE54" s="4" t="s">
        <v>46</v>
      </c>
      <c r="AF54" s="4"/>
      <c r="AG54" s="7" t="s">
        <v>299</v>
      </c>
      <c r="AH54" s="7" t="s">
        <v>300</v>
      </c>
      <c r="AI54" s="7" t="s">
        <v>301</v>
      </c>
      <c r="AJ54" s="7" t="s">
        <v>302</v>
      </c>
      <c r="AK54" s="7"/>
      <c r="AL54" s="7"/>
      <c r="AM54" s="7"/>
      <c r="AN54" s="7"/>
    </row>
    <row r="55" spans="1:40" ht="22.5" customHeight="1" x14ac:dyDescent="0.25">
      <c r="A55" s="9">
        <v>53</v>
      </c>
      <c r="B55" s="5" t="s">
        <v>303</v>
      </c>
      <c r="C55" s="5">
        <v>2016</v>
      </c>
      <c r="D55" s="17">
        <v>42604</v>
      </c>
      <c r="E55" s="5" t="s">
        <v>48</v>
      </c>
      <c r="F55" s="9" t="s">
        <v>49</v>
      </c>
      <c r="G55" s="9" t="s">
        <v>50</v>
      </c>
      <c r="H55" s="9" t="s">
        <v>50</v>
      </c>
      <c r="I55" s="9" t="s">
        <v>38</v>
      </c>
      <c r="J55" s="5" t="s">
        <v>39</v>
      </c>
      <c r="K55" s="4" t="s">
        <v>304</v>
      </c>
      <c r="L55" s="5" t="s">
        <v>41</v>
      </c>
      <c r="M55" s="5" t="s">
        <v>42</v>
      </c>
      <c r="N55" s="4">
        <v>4</v>
      </c>
      <c r="O55" s="5" t="s">
        <v>43</v>
      </c>
      <c r="P55" s="4" t="s">
        <v>44</v>
      </c>
      <c r="Q55" s="5" t="s">
        <v>44</v>
      </c>
      <c r="R55" s="13" t="s">
        <v>575</v>
      </c>
      <c r="S55" s="5" t="s">
        <v>517</v>
      </c>
      <c r="T55" s="13">
        <v>23</v>
      </c>
      <c r="U55" s="5" t="s">
        <v>518</v>
      </c>
      <c r="V55" s="13" t="s">
        <v>523</v>
      </c>
      <c r="W55" s="5" t="s">
        <v>523</v>
      </c>
      <c r="X55" s="13" t="s">
        <v>520</v>
      </c>
      <c r="Y55" s="5" t="s">
        <v>521</v>
      </c>
      <c r="Z55" s="4" t="s">
        <v>44</v>
      </c>
      <c r="AA55" s="4" t="s">
        <v>44</v>
      </c>
      <c r="AB55" s="5" t="s">
        <v>45</v>
      </c>
      <c r="AC55" s="4" t="s">
        <v>44</v>
      </c>
      <c r="AD55" s="5" t="s">
        <v>44</v>
      </c>
      <c r="AE55" s="4" t="s">
        <v>46</v>
      </c>
      <c r="AF55" s="4"/>
      <c r="AG55" s="7" t="s">
        <v>306</v>
      </c>
      <c r="AH55" s="7" t="s">
        <v>307</v>
      </c>
      <c r="AI55" s="7"/>
      <c r="AJ55" s="7"/>
      <c r="AK55" s="7"/>
      <c r="AL55" s="7"/>
      <c r="AM55" s="7"/>
      <c r="AN55" s="7"/>
    </row>
    <row r="56" spans="1:40" ht="22.5" customHeight="1" x14ac:dyDescent="0.25">
      <c r="A56" s="9">
        <v>54</v>
      </c>
      <c r="B56" s="5" t="s">
        <v>303</v>
      </c>
      <c r="C56" s="5">
        <v>2016</v>
      </c>
      <c r="D56" s="17">
        <v>42604</v>
      </c>
      <c r="E56" s="5" t="s">
        <v>48</v>
      </c>
      <c r="F56" s="9" t="s">
        <v>49</v>
      </c>
      <c r="G56" s="9" t="s">
        <v>50</v>
      </c>
      <c r="H56" s="9" t="s">
        <v>50</v>
      </c>
      <c r="I56" s="9" t="s">
        <v>38</v>
      </c>
      <c r="J56" s="5" t="s">
        <v>39</v>
      </c>
      <c r="K56" s="4" t="s">
        <v>304</v>
      </c>
      <c r="L56" s="5" t="s">
        <v>41</v>
      </c>
      <c r="M56" s="5" t="s">
        <v>42</v>
      </c>
      <c r="N56" s="4">
        <v>4</v>
      </c>
      <c r="O56" s="5" t="s">
        <v>43</v>
      </c>
      <c r="P56" s="4" t="s">
        <v>44</v>
      </c>
      <c r="Q56" s="5" t="s">
        <v>44</v>
      </c>
      <c r="R56" s="13" t="s">
        <v>576</v>
      </c>
      <c r="S56" s="5" t="s">
        <v>517</v>
      </c>
      <c r="T56" s="13">
        <v>31</v>
      </c>
      <c r="U56" s="5" t="s">
        <v>518</v>
      </c>
      <c r="V56" s="13" t="s">
        <v>523</v>
      </c>
      <c r="W56" s="5" t="s">
        <v>523</v>
      </c>
      <c r="X56" s="13" t="s">
        <v>520</v>
      </c>
      <c r="Y56" s="5" t="s">
        <v>521</v>
      </c>
      <c r="Z56" s="4" t="s">
        <v>44</v>
      </c>
      <c r="AA56" s="4" t="s">
        <v>44</v>
      </c>
      <c r="AB56" s="5" t="s">
        <v>45</v>
      </c>
      <c r="AC56" s="4" t="s">
        <v>44</v>
      </c>
      <c r="AD56" s="5" t="s">
        <v>44</v>
      </c>
      <c r="AE56" s="4" t="s">
        <v>46</v>
      </c>
      <c r="AF56" s="4"/>
      <c r="AG56" s="7" t="s">
        <v>306</v>
      </c>
      <c r="AH56" s="7" t="s">
        <v>307</v>
      </c>
      <c r="AI56" s="7"/>
      <c r="AJ56" s="7"/>
      <c r="AK56" s="7"/>
      <c r="AL56" s="7"/>
      <c r="AM56" s="7"/>
      <c r="AN56" s="7"/>
    </row>
    <row r="57" spans="1:40" ht="22.5" customHeight="1" x14ac:dyDescent="0.25">
      <c r="A57" s="9">
        <v>55</v>
      </c>
      <c r="B57" s="5" t="s">
        <v>303</v>
      </c>
      <c r="C57" s="5">
        <v>2016</v>
      </c>
      <c r="D57" s="17">
        <v>42604</v>
      </c>
      <c r="E57" s="5" t="s">
        <v>48</v>
      </c>
      <c r="F57" s="9" t="s">
        <v>49</v>
      </c>
      <c r="G57" s="9" t="s">
        <v>50</v>
      </c>
      <c r="H57" s="9" t="s">
        <v>50</v>
      </c>
      <c r="I57" s="9" t="s">
        <v>38</v>
      </c>
      <c r="J57" s="5" t="s">
        <v>39</v>
      </c>
      <c r="K57" s="4" t="s">
        <v>304</v>
      </c>
      <c r="L57" s="5" t="s">
        <v>41</v>
      </c>
      <c r="M57" s="5" t="s">
        <v>42</v>
      </c>
      <c r="N57" s="4">
        <v>4</v>
      </c>
      <c r="O57" s="5" t="s">
        <v>43</v>
      </c>
      <c r="P57" s="4" t="s">
        <v>44</v>
      </c>
      <c r="Q57" s="5" t="s">
        <v>44</v>
      </c>
      <c r="R57" s="13" t="s">
        <v>44</v>
      </c>
      <c r="S57" s="5" t="s">
        <v>517</v>
      </c>
      <c r="T57" s="13">
        <v>0</v>
      </c>
      <c r="U57" s="5" t="s">
        <v>518</v>
      </c>
      <c r="V57" s="13" t="s">
        <v>44</v>
      </c>
      <c r="W57" s="5" t="s">
        <v>44</v>
      </c>
      <c r="X57" s="13" t="s">
        <v>520</v>
      </c>
      <c r="Y57" s="5" t="s">
        <v>521</v>
      </c>
      <c r="Z57" s="4" t="s">
        <v>44</v>
      </c>
      <c r="AA57" s="4" t="s">
        <v>44</v>
      </c>
      <c r="AB57" s="5" t="s">
        <v>45</v>
      </c>
      <c r="AC57" s="4" t="s">
        <v>44</v>
      </c>
      <c r="AD57" s="5" t="s">
        <v>44</v>
      </c>
      <c r="AE57" s="4" t="s">
        <v>46</v>
      </c>
      <c r="AF57" s="4"/>
      <c r="AG57" s="7" t="s">
        <v>306</v>
      </c>
      <c r="AH57" s="7" t="s">
        <v>307</v>
      </c>
      <c r="AI57" s="7"/>
      <c r="AJ57" s="7"/>
      <c r="AK57" s="7"/>
      <c r="AL57" s="7"/>
      <c r="AM57" s="7"/>
      <c r="AN57" s="7"/>
    </row>
    <row r="58" spans="1:40" ht="22.5" customHeight="1" x14ac:dyDescent="0.25">
      <c r="A58" s="9">
        <v>56</v>
      </c>
      <c r="B58" s="5" t="s">
        <v>303</v>
      </c>
      <c r="C58" s="5">
        <v>2016</v>
      </c>
      <c r="D58" s="17">
        <v>42604</v>
      </c>
      <c r="E58" s="5" t="s">
        <v>48</v>
      </c>
      <c r="F58" s="9" t="s">
        <v>49</v>
      </c>
      <c r="G58" s="9" t="s">
        <v>50</v>
      </c>
      <c r="H58" s="9" t="s">
        <v>50</v>
      </c>
      <c r="I58" s="9" t="s">
        <v>38</v>
      </c>
      <c r="J58" s="5" t="s">
        <v>39</v>
      </c>
      <c r="K58" s="4" t="s">
        <v>304</v>
      </c>
      <c r="L58" s="5" t="s">
        <v>41</v>
      </c>
      <c r="M58" s="5" t="s">
        <v>42</v>
      </c>
      <c r="N58" s="4">
        <v>4</v>
      </c>
      <c r="O58" s="5" t="s">
        <v>43</v>
      </c>
      <c r="P58" s="4" t="s">
        <v>44</v>
      </c>
      <c r="Q58" s="5" t="s">
        <v>44</v>
      </c>
      <c r="R58" s="13" t="s">
        <v>44</v>
      </c>
      <c r="S58" s="5" t="s">
        <v>517</v>
      </c>
      <c r="T58" s="13">
        <v>0</v>
      </c>
      <c r="U58" s="5" t="s">
        <v>518</v>
      </c>
      <c r="V58" s="13" t="s">
        <v>44</v>
      </c>
      <c r="W58" s="5" t="s">
        <v>44</v>
      </c>
      <c r="X58" s="13" t="s">
        <v>520</v>
      </c>
      <c r="Y58" s="5" t="s">
        <v>521</v>
      </c>
      <c r="Z58" s="4" t="s">
        <v>44</v>
      </c>
      <c r="AA58" s="4" t="s">
        <v>44</v>
      </c>
      <c r="AB58" s="5" t="s">
        <v>45</v>
      </c>
      <c r="AC58" s="4" t="s">
        <v>44</v>
      </c>
      <c r="AD58" s="5" t="s">
        <v>44</v>
      </c>
      <c r="AE58" s="4" t="s">
        <v>46</v>
      </c>
      <c r="AF58" s="4"/>
      <c r="AG58" s="7" t="s">
        <v>306</v>
      </c>
      <c r="AH58" s="7" t="s">
        <v>307</v>
      </c>
      <c r="AI58" s="7"/>
      <c r="AJ58" s="7"/>
      <c r="AK58" s="7"/>
      <c r="AL58" s="7"/>
      <c r="AM58" s="7"/>
      <c r="AN58" s="7"/>
    </row>
    <row r="59" spans="1:40" ht="22.5" customHeight="1" x14ac:dyDescent="0.25">
      <c r="A59" s="9">
        <v>57</v>
      </c>
      <c r="B59" s="5" t="s">
        <v>308</v>
      </c>
      <c r="C59" s="5">
        <v>2016</v>
      </c>
      <c r="D59" s="17">
        <v>42610</v>
      </c>
      <c r="E59" s="5" t="s">
        <v>48</v>
      </c>
      <c r="F59" s="9" t="s">
        <v>49</v>
      </c>
      <c r="G59" s="9" t="s">
        <v>81</v>
      </c>
      <c r="H59" s="9" t="s">
        <v>136</v>
      </c>
      <c r="I59" s="9" t="s">
        <v>152</v>
      </c>
      <c r="J59" s="5" t="s">
        <v>90</v>
      </c>
      <c r="K59" s="4" t="s">
        <v>41</v>
      </c>
      <c r="L59" s="5" t="s">
        <v>41</v>
      </c>
      <c r="M59" s="5" t="s">
        <v>75</v>
      </c>
      <c r="N59" s="4">
        <v>1</v>
      </c>
      <c r="O59" s="5" t="s">
        <v>72</v>
      </c>
      <c r="P59" s="4" t="s">
        <v>309</v>
      </c>
      <c r="Q59" s="5" t="s">
        <v>54</v>
      </c>
      <c r="R59" s="13" t="s">
        <v>577</v>
      </c>
      <c r="S59" s="5" t="s">
        <v>517</v>
      </c>
      <c r="T59" s="13">
        <v>36</v>
      </c>
      <c r="U59" s="5" t="s">
        <v>518</v>
      </c>
      <c r="V59" s="13" t="s">
        <v>44</v>
      </c>
      <c r="W59" s="5" t="s">
        <v>44</v>
      </c>
      <c r="X59" s="13" t="s">
        <v>520</v>
      </c>
      <c r="Y59" s="5" t="s">
        <v>521</v>
      </c>
      <c r="Z59" s="4" t="s">
        <v>44</v>
      </c>
      <c r="AA59" s="4" t="s">
        <v>58</v>
      </c>
      <c r="AB59" s="5" t="s">
        <v>45</v>
      </c>
      <c r="AC59" s="4" t="s">
        <v>44</v>
      </c>
      <c r="AD59" s="5" t="s">
        <v>44</v>
      </c>
      <c r="AE59" s="4" t="s">
        <v>46</v>
      </c>
      <c r="AF59" s="4"/>
      <c r="AG59" s="7" t="s">
        <v>311</v>
      </c>
      <c r="AH59" s="7" t="s">
        <v>301</v>
      </c>
      <c r="AI59" s="7"/>
      <c r="AJ59" s="7"/>
      <c r="AK59" s="7"/>
      <c r="AL59" s="7"/>
      <c r="AM59" s="7"/>
      <c r="AN59" s="7"/>
    </row>
    <row r="60" spans="1:40" ht="22.5" customHeight="1" x14ac:dyDescent="0.25">
      <c r="A60" s="9">
        <v>58</v>
      </c>
      <c r="B60" s="5" t="s">
        <v>312</v>
      </c>
      <c r="C60" s="5">
        <v>2016</v>
      </c>
      <c r="D60" s="17">
        <v>42610</v>
      </c>
      <c r="E60" s="5" t="s">
        <v>48</v>
      </c>
      <c r="F60" s="9" t="s">
        <v>49</v>
      </c>
      <c r="G60" s="9" t="s">
        <v>81</v>
      </c>
      <c r="H60" s="9" t="s">
        <v>136</v>
      </c>
      <c r="I60" s="9" t="s">
        <v>152</v>
      </c>
      <c r="J60" s="5" t="s">
        <v>90</v>
      </c>
      <c r="K60" s="4" t="s">
        <v>41</v>
      </c>
      <c r="L60" s="5" t="s">
        <v>41</v>
      </c>
      <c r="M60" s="5" t="s">
        <v>75</v>
      </c>
      <c r="N60" s="4">
        <v>1</v>
      </c>
      <c r="O60" s="5" t="s">
        <v>72</v>
      </c>
      <c r="P60" s="4" t="s">
        <v>313</v>
      </c>
      <c r="Q60" s="5" t="s">
        <v>76</v>
      </c>
      <c r="R60" s="13" t="s">
        <v>578</v>
      </c>
      <c r="S60" s="5" t="s">
        <v>517</v>
      </c>
      <c r="T60" s="13">
        <v>26</v>
      </c>
      <c r="U60" s="5" t="s">
        <v>518</v>
      </c>
      <c r="V60" s="13" t="s">
        <v>44</v>
      </c>
      <c r="W60" s="5" t="s">
        <v>44</v>
      </c>
      <c r="X60" s="13" t="s">
        <v>520</v>
      </c>
      <c r="Y60" s="5" t="s">
        <v>521</v>
      </c>
      <c r="Z60" s="4" t="s">
        <v>44</v>
      </c>
      <c r="AA60" s="4" t="s">
        <v>58</v>
      </c>
      <c r="AB60" s="5" t="s">
        <v>45</v>
      </c>
      <c r="AC60" s="4" t="s">
        <v>44</v>
      </c>
      <c r="AD60" s="5" t="s">
        <v>44</v>
      </c>
      <c r="AE60" s="4" t="s">
        <v>46</v>
      </c>
      <c r="AF60" s="4"/>
      <c r="AG60" s="7" t="s">
        <v>311</v>
      </c>
      <c r="AH60" s="7" t="s">
        <v>301</v>
      </c>
      <c r="AI60" s="7"/>
      <c r="AJ60" s="7"/>
      <c r="AK60" s="7"/>
      <c r="AL60" s="7"/>
      <c r="AM60" s="7"/>
      <c r="AN60" s="7"/>
    </row>
    <row r="61" spans="1:40" ht="22.5" customHeight="1" x14ac:dyDescent="0.25">
      <c r="A61" s="9">
        <v>59</v>
      </c>
      <c r="B61" s="5" t="s">
        <v>315</v>
      </c>
      <c r="C61" s="5">
        <v>2016</v>
      </c>
      <c r="D61" s="17">
        <v>42610</v>
      </c>
      <c r="E61" s="5" t="s">
        <v>48</v>
      </c>
      <c r="F61" s="9" t="s">
        <v>49</v>
      </c>
      <c r="G61" s="9" t="s">
        <v>67</v>
      </c>
      <c r="H61" s="9" t="s">
        <v>316</v>
      </c>
      <c r="I61" s="9" t="s">
        <v>152</v>
      </c>
      <c r="J61" s="5" t="s">
        <v>90</v>
      </c>
      <c r="K61" s="4" t="s">
        <v>317</v>
      </c>
      <c r="L61" s="5" t="s">
        <v>41</v>
      </c>
      <c r="M61" s="5" t="s">
        <v>42</v>
      </c>
      <c r="N61" s="4">
        <v>1</v>
      </c>
      <c r="O61" s="5" t="s">
        <v>72</v>
      </c>
      <c r="P61" s="4" t="s">
        <v>318</v>
      </c>
      <c r="Q61" s="5" t="s">
        <v>88</v>
      </c>
      <c r="R61" s="13" t="s">
        <v>579</v>
      </c>
      <c r="S61" s="5" t="s">
        <v>517</v>
      </c>
      <c r="T61" s="13">
        <v>53</v>
      </c>
      <c r="U61" s="5" t="s">
        <v>518</v>
      </c>
      <c r="V61" s="13" t="s">
        <v>580</v>
      </c>
      <c r="W61" s="5" t="s">
        <v>57</v>
      </c>
      <c r="X61" s="13" t="s">
        <v>520</v>
      </c>
      <c r="Y61" s="5" t="s">
        <v>521</v>
      </c>
      <c r="Z61" s="4" t="s">
        <v>44</v>
      </c>
      <c r="AA61" s="4" t="s">
        <v>58</v>
      </c>
      <c r="AB61" s="5" t="s">
        <v>45</v>
      </c>
      <c r="AC61" s="4" t="s">
        <v>44</v>
      </c>
      <c r="AD61" s="5" t="s">
        <v>44</v>
      </c>
      <c r="AE61" s="4" t="s">
        <v>46</v>
      </c>
      <c r="AF61" s="4"/>
      <c r="AG61" s="7" t="s">
        <v>311</v>
      </c>
      <c r="AH61" s="7" t="s">
        <v>301</v>
      </c>
      <c r="AI61" s="7"/>
      <c r="AJ61" s="7"/>
      <c r="AK61" s="7"/>
      <c r="AL61" s="7"/>
      <c r="AM61" s="7"/>
      <c r="AN61" s="7"/>
    </row>
    <row r="62" spans="1:40" ht="22.5" customHeight="1" x14ac:dyDescent="0.25">
      <c r="A62" s="9">
        <v>60</v>
      </c>
      <c r="B62" s="5" t="s">
        <v>320</v>
      </c>
      <c r="C62" s="5">
        <v>2016</v>
      </c>
      <c r="D62" s="17">
        <v>42610</v>
      </c>
      <c r="E62" s="5" t="s">
        <v>48</v>
      </c>
      <c r="F62" s="9" t="s">
        <v>49</v>
      </c>
      <c r="G62" s="9" t="s">
        <v>81</v>
      </c>
      <c r="H62" s="9" t="s">
        <v>136</v>
      </c>
      <c r="I62" s="9" t="s">
        <v>152</v>
      </c>
      <c r="J62" s="5" t="s">
        <v>90</v>
      </c>
      <c r="K62" s="4" t="s">
        <v>174</v>
      </c>
      <c r="L62" s="5" t="s">
        <v>41</v>
      </c>
      <c r="M62" s="5" t="s">
        <v>69</v>
      </c>
      <c r="N62" s="4">
        <v>1</v>
      </c>
      <c r="O62" s="5" t="s">
        <v>72</v>
      </c>
      <c r="P62" s="4" t="s">
        <v>44</v>
      </c>
      <c r="Q62" s="5" t="s">
        <v>44</v>
      </c>
      <c r="R62" s="13" t="s">
        <v>554</v>
      </c>
      <c r="S62" s="5" t="s">
        <v>517</v>
      </c>
      <c r="T62" s="13">
        <v>0</v>
      </c>
      <c r="U62" s="5" t="s">
        <v>518</v>
      </c>
      <c r="V62" s="13" t="s">
        <v>538</v>
      </c>
      <c r="W62" s="5" t="s">
        <v>57</v>
      </c>
      <c r="X62" s="13" t="s">
        <v>520</v>
      </c>
      <c r="Y62" s="5" t="s">
        <v>521</v>
      </c>
      <c r="Z62" s="4" t="s">
        <v>44</v>
      </c>
      <c r="AA62" s="4" t="s">
        <v>58</v>
      </c>
      <c r="AB62" s="5" t="s">
        <v>45</v>
      </c>
      <c r="AC62" s="4" t="s">
        <v>44</v>
      </c>
      <c r="AD62" s="5" t="s">
        <v>44</v>
      </c>
      <c r="AE62" s="4" t="s">
        <v>46</v>
      </c>
      <c r="AF62" s="4"/>
      <c r="AG62" s="7" t="s">
        <v>311</v>
      </c>
      <c r="AH62" s="7" t="s">
        <v>301</v>
      </c>
      <c r="AI62" s="7"/>
      <c r="AJ62" s="7"/>
      <c r="AK62" s="7"/>
      <c r="AL62" s="7"/>
      <c r="AM62" s="7"/>
      <c r="AN62" s="7"/>
    </row>
    <row r="63" spans="1:40" ht="22.5" customHeight="1" x14ac:dyDescent="0.25">
      <c r="A63" s="9">
        <v>61</v>
      </c>
      <c r="B63" s="5" t="s">
        <v>321</v>
      </c>
      <c r="C63" s="5">
        <v>2016</v>
      </c>
      <c r="D63" s="17">
        <v>42610</v>
      </c>
      <c r="E63" s="5" t="s">
        <v>48</v>
      </c>
      <c r="F63" s="9" t="s">
        <v>49</v>
      </c>
      <c r="G63" s="9" t="s">
        <v>81</v>
      </c>
      <c r="H63" s="9" t="s">
        <v>136</v>
      </c>
      <c r="I63" s="9" t="s">
        <v>152</v>
      </c>
      <c r="J63" s="5" t="s">
        <v>90</v>
      </c>
      <c r="K63" s="4" t="s">
        <v>174</v>
      </c>
      <c r="L63" s="5" t="s">
        <v>41</v>
      </c>
      <c r="M63" s="5" t="s">
        <v>69</v>
      </c>
      <c r="N63" s="4">
        <v>1</v>
      </c>
      <c r="O63" s="5" t="s">
        <v>72</v>
      </c>
      <c r="P63" s="4" t="s">
        <v>44</v>
      </c>
      <c r="Q63" s="5" t="s">
        <v>44</v>
      </c>
      <c r="R63" s="13" t="s">
        <v>581</v>
      </c>
      <c r="S63" s="5" t="s">
        <v>517</v>
      </c>
      <c r="T63" s="13">
        <v>0</v>
      </c>
      <c r="U63" s="5" t="s">
        <v>518</v>
      </c>
      <c r="V63" s="13" t="s">
        <v>582</v>
      </c>
      <c r="W63" s="5" t="s">
        <v>57</v>
      </c>
      <c r="X63" s="13" t="s">
        <v>520</v>
      </c>
      <c r="Y63" s="5" t="s">
        <v>521</v>
      </c>
      <c r="Z63" s="4" t="s">
        <v>44</v>
      </c>
      <c r="AA63" s="4" t="s">
        <v>44</v>
      </c>
      <c r="AB63" s="5" t="s">
        <v>45</v>
      </c>
      <c r="AC63" s="4" t="s">
        <v>44</v>
      </c>
      <c r="AD63" s="5" t="s">
        <v>44</v>
      </c>
      <c r="AE63" s="4" t="s">
        <v>46</v>
      </c>
      <c r="AF63" s="4"/>
      <c r="AG63" s="7" t="s">
        <v>311</v>
      </c>
      <c r="AH63" s="7" t="s">
        <v>301</v>
      </c>
      <c r="AI63" s="7"/>
      <c r="AJ63" s="7"/>
      <c r="AK63" s="7"/>
      <c r="AL63" s="7"/>
      <c r="AM63" s="7"/>
      <c r="AN63" s="7"/>
    </row>
    <row r="64" spans="1:40" ht="22.5" customHeight="1" x14ac:dyDescent="0.25">
      <c r="A64" s="9">
        <v>62</v>
      </c>
      <c r="B64" s="5" t="s">
        <v>323</v>
      </c>
      <c r="C64" s="5">
        <v>2016</v>
      </c>
      <c r="D64" s="17">
        <v>42615</v>
      </c>
      <c r="E64" s="5" t="s">
        <v>36</v>
      </c>
      <c r="F64" s="10" t="s">
        <v>37</v>
      </c>
      <c r="G64" s="9" t="s">
        <v>102</v>
      </c>
      <c r="H64" s="9" t="s">
        <v>324</v>
      </c>
      <c r="I64" s="9" t="s">
        <v>87</v>
      </c>
      <c r="J64" s="5" t="s">
        <v>39</v>
      </c>
      <c r="K64" s="4" t="s">
        <v>325</v>
      </c>
      <c r="L64" s="5" t="s">
        <v>74</v>
      </c>
      <c r="M64" s="5" t="s">
        <v>53</v>
      </c>
      <c r="N64" s="4">
        <v>1</v>
      </c>
      <c r="O64" s="5" t="s">
        <v>72</v>
      </c>
      <c r="P64" s="4" t="s">
        <v>326</v>
      </c>
      <c r="Q64" s="5" t="s">
        <v>76</v>
      </c>
      <c r="R64" s="13" t="s">
        <v>583</v>
      </c>
      <c r="S64" s="5" t="s">
        <v>517</v>
      </c>
      <c r="T64" s="13">
        <v>0</v>
      </c>
      <c r="U64" s="5" t="s">
        <v>518</v>
      </c>
      <c r="V64" s="13" t="s">
        <v>525</v>
      </c>
      <c r="W64" s="5" t="s">
        <v>525</v>
      </c>
      <c r="X64" s="13" t="s">
        <v>520</v>
      </c>
      <c r="Y64" s="5" t="s">
        <v>521</v>
      </c>
      <c r="Z64" s="4" t="s">
        <v>328</v>
      </c>
      <c r="AA64" s="4" t="s">
        <v>58</v>
      </c>
      <c r="AB64" s="5" t="s">
        <v>45</v>
      </c>
      <c r="AC64" s="4" t="s">
        <v>44</v>
      </c>
      <c r="AD64" s="5" t="s">
        <v>44</v>
      </c>
      <c r="AE64" s="4" t="s">
        <v>46</v>
      </c>
      <c r="AF64" s="4"/>
      <c r="AG64" s="7" t="s">
        <v>329</v>
      </c>
      <c r="AH64" s="7" t="s">
        <v>330</v>
      </c>
      <c r="AI64" s="7" t="s">
        <v>331</v>
      </c>
      <c r="AJ64" s="7"/>
      <c r="AK64" s="7"/>
      <c r="AL64" s="7"/>
      <c r="AM64" s="7"/>
      <c r="AN64" s="7"/>
    </row>
    <row r="65" spans="1:40" ht="22.5" customHeight="1" x14ac:dyDescent="0.25">
      <c r="A65" s="9">
        <v>63</v>
      </c>
      <c r="B65" s="5" t="s">
        <v>332</v>
      </c>
      <c r="C65" s="5">
        <v>2016</v>
      </c>
      <c r="D65" s="17">
        <v>42617</v>
      </c>
      <c r="E65" s="5" t="s">
        <v>48</v>
      </c>
      <c r="F65" s="9" t="s">
        <v>56</v>
      </c>
      <c r="G65" s="9" t="s">
        <v>227</v>
      </c>
      <c r="H65" s="9" t="s">
        <v>227</v>
      </c>
      <c r="I65" s="9" t="s">
        <v>66</v>
      </c>
      <c r="J65" s="5" t="s">
        <v>39</v>
      </c>
      <c r="K65" s="4" t="s">
        <v>333</v>
      </c>
      <c r="L65" s="5" t="s">
        <v>74</v>
      </c>
      <c r="M65" s="5" t="s">
        <v>53</v>
      </c>
      <c r="N65" s="4">
        <v>3</v>
      </c>
      <c r="O65" s="5" t="s">
        <v>43</v>
      </c>
      <c r="P65" s="4" t="s">
        <v>334</v>
      </c>
      <c r="Q65" s="5" t="s">
        <v>88</v>
      </c>
      <c r="R65" s="13" t="s">
        <v>584</v>
      </c>
      <c r="S65" s="5" t="s">
        <v>517</v>
      </c>
      <c r="T65" s="13">
        <v>25</v>
      </c>
      <c r="U65" s="5" t="s">
        <v>518</v>
      </c>
      <c r="V65" s="13" t="s">
        <v>44</v>
      </c>
      <c r="W65" s="5" t="s">
        <v>44</v>
      </c>
      <c r="X65" s="13" t="s">
        <v>520</v>
      </c>
      <c r="Y65" s="5" t="s">
        <v>521</v>
      </c>
      <c r="Z65" s="4" t="s">
        <v>44</v>
      </c>
      <c r="AA65" s="4" t="s">
        <v>97</v>
      </c>
      <c r="AB65" s="5" t="s">
        <v>45</v>
      </c>
      <c r="AC65" s="4" t="s">
        <v>336</v>
      </c>
      <c r="AD65" s="5" t="s">
        <v>64</v>
      </c>
      <c r="AE65" s="4" t="s">
        <v>65</v>
      </c>
      <c r="AF65" s="4" t="s">
        <v>337</v>
      </c>
      <c r="AG65" s="7" t="s">
        <v>338</v>
      </c>
      <c r="AH65" s="7" t="s">
        <v>339</v>
      </c>
      <c r="AI65" s="7" t="s">
        <v>340</v>
      </c>
      <c r="AJ65" s="7"/>
      <c r="AK65" s="7"/>
      <c r="AL65" s="7"/>
      <c r="AM65" s="7"/>
      <c r="AN65" s="7"/>
    </row>
    <row r="66" spans="1:40" ht="22.5" customHeight="1" x14ac:dyDescent="0.25">
      <c r="A66" s="9">
        <v>64</v>
      </c>
      <c r="B66" s="5" t="s">
        <v>332</v>
      </c>
      <c r="C66" s="5">
        <v>2016</v>
      </c>
      <c r="D66" s="17">
        <v>42617</v>
      </c>
      <c r="E66" s="5" t="s">
        <v>48</v>
      </c>
      <c r="F66" s="9" t="s">
        <v>56</v>
      </c>
      <c r="G66" s="9" t="s">
        <v>227</v>
      </c>
      <c r="H66" s="9" t="s">
        <v>227</v>
      </c>
      <c r="I66" s="9" t="s">
        <v>66</v>
      </c>
      <c r="J66" s="5" t="s">
        <v>39</v>
      </c>
      <c r="K66" s="4" t="s">
        <v>333</v>
      </c>
      <c r="L66" s="5" t="s">
        <v>74</v>
      </c>
      <c r="M66" s="5" t="s">
        <v>53</v>
      </c>
      <c r="N66" s="4">
        <v>3</v>
      </c>
      <c r="O66" s="5" t="s">
        <v>43</v>
      </c>
      <c r="P66" s="4" t="s">
        <v>334</v>
      </c>
      <c r="Q66" s="5" t="s">
        <v>88</v>
      </c>
      <c r="R66" s="13" t="s">
        <v>585</v>
      </c>
      <c r="S66" s="5" t="s">
        <v>517</v>
      </c>
      <c r="T66" s="13">
        <v>27</v>
      </c>
      <c r="U66" s="5" t="s">
        <v>518</v>
      </c>
      <c r="V66" s="13" t="s">
        <v>44</v>
      </c>
      <c r="W66" s="5" t="s">
        <v>44</v>
      </c>
      <c r="X66" s="13" t="s">
        <v>520</v>
      </c>
      <c r="Y66" s="5" t="s">
        <v>521</v>
      </c>
      <c r="Z66" s="4" t="s">
        <v>44</v>
      </c>
      <c r="AA66" s="4" t="s">
        <v>97</v>
      </c>
      <c r="AB66" s="5" t="s">
        <v>45</v>
      </c>
      <c r="AC66" s="4" t="s">
        <v>336</v>
      </c>
      <c r="AD66" s="5" t="s">
        <v>64</v>
      </c>
      <c r="AE66" s="4" t="s">
        <v>65</v>
      </c>
      <c r="AF66" s="4" t="s">
        <v>337</v>
      </c>
      <c r="AG66" s="7" t="s">
        <v>338</v>
      </c>
      <c r="AH66" s="7" t="s">
        <v>339</v>
      </c>
      <c r="AI66" s="7" t="s">
        <v>340</v>
      </c>
      <c r="AJ66" s="7"/>
      <c r="AK66" s="7"/>
      <c r="AL66" s="7"/>
      <c r="AM66" s="7"/>
      <c r="AN66" s="7"/>
    </row>
    <row r="67" spans="1:40" ht="22.5" customHeight="1" x14ac:dyDescent="0.25">
      <c r="A67" s="9">
        <v>65</v>
      </c>
      <c r="B67" s="5" t="s">
        <v>332</v>
      </c>
      <c r="C67" s="5">
        <v>2016</v>
      </c>
      <c r="D67" s="17">
        <v>42617</v>
      </c>
      <c r="E67" s="5" t="s">
        <v>48</v>
      </c>
      <c r="F67" s="9" t="s">
        <v>56</v>
      </c>
      <c r="G67" s="9" t="s">
        <v>227</v>
      </c>
      <c r="H67" s="9" t="s">
        <v>227</v>
      </c>
      <c r="I67" s="9" t="s">
        <v>66</v>
      </c>
      <c r="J67" s="5" t="s">
        <v>39</v>
      </c>
      <c r="K67" s="4" t="s">
        <v>333</v>
      </c>
      <c r="L67" s="5" t="s">
        <v>74</v>
      </c>
      <c r="M67" s="5" t="s">
        <v>53</v>
      </c>
      <c r="N67" s="4">
        <v>3</v>
      </c>
      <c r="O67" s="5" t="s">
        <v>43</v>
      </c>
      <c r="P67" s="4" t="s">
        <v>334</v>
      </c>
      <c r="Q67" s="5" t="s">
        <v>88</v>
      </c>
      <c r="R67" s="13" t="s">
        <v>566</v>
      </c>
      <c r="S67" s="5" t="s">
        <v>517</v>
      </c>
      <c r="T67" s="13">
        <v>22</v>
      </c>
      <c r="U67" s="5" t="s">
        <v>518</v>
      </c>
      <c r="V67" s="13" t="s">
        <v>44</v>
      </c>
      <c r="W67" s="5" t="s">
        <v>44</v>
      </c>
      <c r="X67" s="13" t="s">
        <v>520</v>
      </c>
      <c r="Y67" s="5" t="s">
        <v>521</v>
      </c>
      <c r="Z67" s="4" t="s">
        <v>44</v>
      </c>
      <c r="AA67" s="4" t="s">
        <v>97</v>
      </c>
      <c r="AB67" s="5" t="s">
        <v>45</v>
      </c>
      <c r="AC67" s="4" t="s">
        <v>586</v>
      </c>
      <c r="AD67" s="5" t="s">
        <v>64</v>
      </c>
      <c r="AE67" s="4" t="s">
        <v>65</v>
      </c>
      <c r="AF67" s="4" t="s">
        <v>337</v>
      </c>
      <c r="AG67" s="7" t="s">
        <v>338</v>
      </c>
      <c r="AH67" s="7" t="s">
        <v>339</v>
      </c>
      <c r="AI67" s="7" t="s">
        <v>340</v>
      </c>
      <c r="AJ67" s="7"/>
      <c r="AK67" s="7"/>
      <c r="AL67" s="7"/>
      <c r="AM67" s="7"/>
      <c r="AN67" s="7"/>
    </row>
    <row r="68" spans="1:40" ht="22.5" customHeight="1" x14ac:dyDescent="0.25">
      <c r="A68" s="9">
        <v>66</v>
      </c>
      <c r="B68" s="5" t="s">
        <v>341</v>
      </c>
      <c r="C68" s="5">
        <v>2016</v>
      </c>
      <c r="D68" s="17">
        <v>42619</v>
      </c>
      <c r="E68" s="5" t="s">
        <v>48</v>
      </c>
      <c r="F68" s="9" t="s">
        <v>56</v>
      </c>
      <c r="G68" s="9" t="s">
        <v>79</v>
      </c>
      <c r="H68" s="9" t="s">
        <v>342</v>
      </c>
      <c r="I68" s="9" t="s">
        <v>152</v>
      </c>
      <c r="J68" s="5" t="s">
        <v>90</v>
      </c>
      <c r="K68" s="4" t="s">
        <v>343</v>
      </c>
      <c r="L68" s="5" t="s">
        <v>52</v>
      </c>
      <c r="M68" s="5" t="s">
        <v>75</v>
      </c>
      <c r="N68" s="4">
        <v>1</v>
      </c>
      <c r="O68" s="5" t="s">
        <v>72</v>
      </c>
      <c r="P68" s="4" t="s">
        <v>44</v>
      </c>
      <c r="Q68" s="5" t="s">
        <v>44</v>
      </c>
      <c r="R68" s="13" t="s">
        <v>587</v>
      </c>
      <c r="S68" s="5" t="s">
        <v>517</v>
      </c>
      <c r="T68" s="13">
        <v>0</v>
      </c>
      <c r="U68" s="5" t="s">
        <v>518</v>
      </c>
      <c r="V68" s="13" t="s">
        <v>44</v>
      </c>
      <c r="W68" s="5" t="s">
        <v>44</v>
      </c>
      <c r="X68" s="13" t="s">
        <v>520</v>
      </c>
      <c r="Y68" s="5" t="s">
        <v>521</v>
      </c>
      <c r="Z68" s="4" t="s">
        <v>44</v>
      </c>
      <c r="AA68" s="4" t="s">
        <v>58</v>
      </c>
      <c r="AB68" s="5" t="s">
        <v>45</v>
      </c>
      <c r="AC68" s="4" t="s">
        <v>44</v>
      </c>
      <c r="AD68" s="5" t="s">
        <v>44</v>
      </c>
      <c r="AE68" s="4" t="s">
        <v>46</v>
      </c>
      <c r="AF68" s="4"/>
      <c r="AG68" s="7" t="s">
        <v>344</v>
      </c>
      <c r="AH68" s="7" t="s">
        <v>345</v>
      </c>
      <c r="AI68" s="7" t="s">
        <v>346</v>
      </c>
      <c r="AJ68" s="7"/>
      <c r="AK68" s="7"/>
      <c r="AL68" s="7" t="s">
        <v>347</v>
      </c>
      <c r="AM68" s="7"/>
      <c r="AN68" s="7"/>
    </row>
    <row r="69" spans="1:40" ht="22.5" customHeight="1" x14ac:dyDescent="0.25">
      <c r="A69" s="9">
        <v>67</v>
      </c>
      <c r="B69" s="5" t="s">
        <v>348</v>
      </c>
      <c r="C69" s="5">
        <v>2016</v>
      </c>
      <c r="D69" s="17">
        <v>42620</v>
      </c>
      <c r="E69" s="5" t="s">
        <v>48</v>
      </c>
      <c r="F69" s="9" t="s">
        <v>56</v>
      </c>
      <c r="G69" s="9" t="s">
        <v>85</v>
      </c>
      <c r="H69" s="9" t="s">
        <v>349</v>
      </c>
      <c r="I69" s="9" t="s">
        <v>44</v>
      </c>
      <c r="J69" s="5" t="s">
        <v>44</v>
      </c>
      <c r="K69" s="4" t="s">
        <v>350</v>
      </c>
      <c r="L69" s="5" t="s">
        <v>74</v>
      </c>
      <c r="M69" s="5" t="s">
        <v>75</v>
      </c>
      <c r="N69" s="4">
        <v>1</v>
      </c>
      <c r="O69" s="5" t="s">
        <v>72</v>
      </c>
      <c r="P69" s="4" t="s">
        <v>44</v>
      </c>
      <c r="Q69" s="5" t="s">
        <v>44</v>
      </c>
      <c r="R69" s="13" t="s">
        <v>44</v>
      </c>
      <c r="S69" s="5" t="s">
        <v>517</v>
      </c>
      <c r="T69" s="13">
        <v>22</v>
      </c>
      <c r="U69" s="5" t="s">
        <v>518</v>
      </c>
      <c r="V69" s="13" t="s">
        <v>44</v>
      </c>
      <c r="W69" s="5" t="s">
        <v>44</v>
      </c>
      <c r="X69" s="13" t="s">
        <v>520</v>
      </c>
      <c r="Y69" s="5" t="s">
        <v>521</v>
      </c>
      <c r="Z69" s="4" t="s">
        <v>44</v>
      </c>
      <c r="AA69" s="4" t="s">
        <v>58</v>
      </c>
      <c r="AB69" s="5" t="s">
        <v>45</v>
      </c>
      <c r="AC69" s="4" t="s">
        <v>44</v>
      </c>
      <c r="AD69" s="5" t="s">
        <v>44</v>
      </c>
      <c r="AE69" s="4" t="s">
        <v>46</v>
      </c>
      <c r="AF69" s="4"/>
      <c r="AG69" s="7" t="s">
        <v>352</v>
      </c>
      <c r="AH69" s="7" t="s">
        <v>353</v>
      </c>
      <c r="AI69" s="7" t="s">
        <v>354</v>
      </c>
      <c r="AJ69" s="7" t="s">
        <v>355</v>
      </c>
      <c r="AK69" s="7"/>
      <c r="AL69" s="7" t="s">
        <v>347</v>
      </c>
      <c r="AM69" s="7"/>
      <c r="AN69" s="7"/>
    </row>
    <row r="70" spans="1:40" ht="22.5" customHeight="1" x14ac:dyDescent="0.25">
      <c r="A70" s="9">
        <v>68</v>
      </c>
      <c r="B70" s="5" t="s">
        <v>356</v>
      </c>
      <c r="C70" s="5">
        <v>2016</v>
      </c>
      <c r="D70" s="17">
        <v>42635</v>
      </c>
      <c r="E70" s="5" t="s">
        <v>48</v>
      </c>
      <c r="F70" s="9" t="s">
        <v>56</v>
      </c>
      <c r="G70" s="9" t="s">
        <v>83</v>
      </c>
      <c r="H70" s="9" t="s">
        <v>83</v>
      </c>
      <c r="I70" s="9" t="s">
        <v>44</v>
      </c>
      <c r="J70" s="5" t="s">
        <v>44</v>
      </c>
      <c r="K70" s="4" t="s">
        <v>357</v>
      </c>
      <c r="L70" s="5" t="s">
        <v>74</v>
      </c>
      <c r="M70" s="5" t="s">
        <v>75</v>
      </c>
      <c r="N70" s="4">
        <v>1</v>
      </c>
      <c r="O70" s="5" t="s">
        <v>72</v>
      </c>
      <c r="P70" s="4" t="s">
        <v>44</v>
      </c>
      <c r="Q70" s="5" t="s">
        <v>44</v>
      </c>
      <c r="R70" s="13" t="s">
        <v>44</v>
      </c>
      <c r="S70" s="5" t="s">
        <v>517</v>
      </c>
      <c r="T70" s="13">
        <v>0</v>
      </c>
      <c r="U70" s="5" t="s">
        <v>518</v>
      </c>
      <c r="V70" s="13" t="s">
        <v>588</v>
      </c>
      <c r="W70" s="5" t="s">
        <v>57</v>
      </c>
      <c r="X70" s="13" t="s">
        <v>520</v>
      </c>
      <c r="Y70" s="5" t="s">
        <v>521</v>
      </c>
      <c r="Z70" s="4" t="s">
        <v>44</v>
      </c>
      <c r="AA70" s="4" t="s">
        <v>44</v>
      </c>
      <c r="AB70" s="5" t="s">
        <v>45</v>
      </c>
      <c r="AC70" s="4" t="s">
        <v>44</v>
      </c>
      <c r="AD70" s="5" t="s">
        <v>44</v>
      </c>
      <c r="AE70" s="4" t="s">
        <v>46</v>
      </c>
      <c r="AF70" s="4"/>
      <c r="AG70" s="7" t="s">
        <v>359</v>
      </c>
      <c r="AH70" s="7" t="s">
        <v>360</v>
      </c>
      <c r="AI70" s="7" t="s">
        <v>361</v>
      </c>
      <c r="AJ70" s="7"/>
      <c r="AK70" s="7"/>
      <c r="AL70" s="7"/>
      <c r="AM70" s="7"/>
      <c r="AN70" s="7"/>
    </row>
    <row r="71" spans="1:40" ht="22.5" customHeight="1" x14ac:dyDescent="0.25">
      <c r="A71" s="9">
        <v>69</v>
      </c>
      <c r="B71" s="5" t="s">
        <v>362</v>
      </c>
      <c r="C71" s="5">
        <v>2016</v>
      </c>
      <c r="D71" s="17">
        <v>42635</v>
      </c>
      <c r="E71" s="5" t="s">
        <v>48</v>
      </c>
      <c r="F71" s="9" t="s">
        <v>56</v>
      </c>
      <c r="G71" s="9" t="s">
        <v>83</v>
      </c>
      <c r="H71" s="9" t="s">
        <v>83</v>
      </c>
      <c r="I71" s="9" t="s">
        <v>44</v>
      </c>
      <c r="J71" s="5" t="s">
        <v>44</v>
      </c>
      <c r="K71" s="4" t="s">
        <v>363</v>
      </c>
      <c r="L71" s="5" t="s">
        <v>74</v>
      </c>
      <c r="M71" s="5" t="s">
        <v>75</v>
      </c>
      <c r="N71" s="4">
        <v>1</v>
      </c>
      <c r="O71" s="5" t="s">
        <v>72</v>
      </c>
      <c r="P71" s="4" t="s">
        <v>44</v>
      </c>
      <c r="Q71" s="5" t="s">
        <v>44</v>
      </c>
      <c r="R71" s="13" t="s">
        <v>589</v>
      </c>
      <c r="S71" s="5" t="s">
        <v>517</v>
      </c>
      <c r="T71" s="13">
        <v>30</v>
      </c>
      <c r="U71" s="5" t="s">
        <v>518</v>
      </c>
      <c r="V71" s="13" t="s">
        <v>590</v>
      </c>
      <c r="W71" s="5" t="s">
        <v>57</v>
      </c>
      <c r="X71" s="13" t="s">
        <v>520</v>
      </c>
      <c r="Y71" s="5" t="s">
        <v>521</v>
      </c>
      <c r="Z71" s="4" t="s">
        <v>44</v>
      </c>
      <c r="AA71" s="4" t="s">
        <v>44</v>
      </c>
      <c r="AB71" s="5" t="s">
        <v>45</v>
      </c>
      <c r="AC71" s="4" t="s">
        <v>44</v>
      </c>
      <c r="AD71" s="5" t="s">
        <v>44</v>
      </c>
      <c r="AE71" s="4" t="s">
        <v>65</v>
      </c>
      <c r="AF71" s="4"/>
      <c r="AG71" s="7" t="s">
        <v>365</v>
      </c>
      <c r="AH71" s="7" t="s">
        <v>366</v>
      </c>
      <c r="AI71" s="7" t="s">
        <v>367</v>
      </c>
      <c r="AJ71" s="7" t="s">
        <v>368</v>
      </c>
      <c r="AK71" s="7"/>
      <c r="AL71" s="7"/>
      <c r="AM71" s="7"/>
      <c r="AN71" s="7"/>
    </row>
    <row r="72" spans="1:40" ht="22.5" customHeight="1" x14ac:dyDescent="0.25">
      <c r="A72" s="9">
        <v>70</v>
      </c>
      <c r="B72" s="5" t="s">
        <v>369</v>
      </c>
      <c r="C72" s="5">
        <v>2016</v>
      </c>
      <c r="D72" s="17">
        <v>42640</v>
      </c>
      <c r="E72" s="5" t="s">
        <v>36</v>
      </c>
      <c r="F72" s="10" t="s">
        <v>37</v>
      </c>
      <c r="G72" s="9" t="s">
        <v>102</v>
      </c>
      <c r="H72" s="9" t="s">
        <v>370</v>
      </c>
      <c r="I72" s="9" t="s">
        <v>371</v>
      </c>
      <c r="J72" s="5" t="s">
        <v>51</v>
      </c>
      <c r="K72" s="4" t="s">
        <v>372</v>
      </c>
      <c r="L72" s="5" t="s">
        <v>52</v>
      </c>
      <c r="M72" s="5" t="s">
        <v>53</v>
      </c>
      <c r="N72" s="4">
        <v>2</v>
      </c>
      <c r="O72" s="5" t="s">
        <v>43</v>
      </c>
      <c r="P72" s="4" t="s">
        <v>373</v>
      </c>
      <c r="Q72" s="5" t="s">
        <v>88</v>
      </c>
      <c r="R72" s="13" t="s">
        <v>522</v>
      </c>
      <c r="S72" s="5" t="s">
        <v>517</v>
      </c>
      <c r="T72" s="13">
        <v>0</v>
      </c>
      <c r="U72" s="5" t="s">
        <v>518</v>
      </c>
      <c r="V72" s="13" t="s">
        <v>591</v>
      </c>
      <c r="W72" s="5" t="s">
        <v>530</v>
      </c>
      <c r="X72" s="13" t="s">
        <v>520</v>
      </c>
      <c r="Y72" s="5" t="s">
        <v>521</v>
      </c>
      <c r="Z72" s="4" t="s">
        <v>44</v>
      </c>
      <c r="AA72" s="4" t="s">
        <v>58</v>
      </c>
      <c r="AB72" s="5" t="s">
        <v>45</v>
      </c>
      <c r="AC72" s="4" t="s">
        <v>44</v>
      </c>
      <c r="AD72" s="5" t="s">
        <v>44</v>
      </c>
      <c r="AE72" s="4" t="s">
        <v>46</v>
      </c>
      <c r="AF72" s="4"/>
      <c r="AG72" s="7" t="s">
        <v>375</v>
      </c>
      <c r="AH72" s="7" t="s">
        <v>376</v>
      </c>
      <c r="AI72" s="7"/>
      <c r="AJ72" s="7"/>
      <c r="AK72" s="7"/>
      <c r="AL72" s="7"/>
      <c r="AM72" s="7"/>
      <c r="AN72" s="7"/>
    </row>
    <row r="73" spans="1:40" ht="22.5" customHeight="1" x14ac:dyDescent="0.25">
      <c r="A73" s="9">
        <v>71</v>
      </c>
      <c r="B73" s="5" t="s">
        <v>369</v>
      </c>
      <c r="C73" s="5">
        <v>2016</v>
      </c>
      <c r="D73" s="17">
        <v>42640</v>
      </c>
      <c r="E73" s="5" t="s">
        <v>36</v>
      </c>
      <c r="F73" s="10" t="s">
        <v>37</v>
      </c>
      <c r="G73" s="9" t="s">
        <v>102</v>
      </c>
      <c r="H73" s="9" t="s">
        <v>370</v>
      </c>
      <c r="I73" s="9" t="s">
        <v>371</v>
      </c>
      <c r="J73" s="5" t="s">
        <v>51</v>
      </c>
      <c r="K73" s="4" t="s">
        <v>41</v>
      </c>
      <c r="L73" s="5" t="s">
        <v>41</v>
      </c>
      <c r="M73" s="5" t="s">
        <v>53</v>
      </c>
      <c r="N73" s="4">
        <v>2</v>
      </c>
      <c r="O73" s="5" t="s">
        <v>43</v>
      </c>
      <c r="P73" s="4" t="s">
        <v>373</v>
      </c>
      <c r="Q73" s="5" t="s">
        <v>88</v>
      </c>
      <c r="R73" s="13" t="s">
        <v>592</v>
      </c>
      <c r="S73" s="5" t="s">
        <v>517</v>
      </c>
      <c r="T73" s="13">
        <v>20</v>
      </c>
      <c r="U73" s="5" t="s">
        <v>518</v>
      </c>
      <c r="V73" s="13" t="s">
        <v>525</v>
      </c>
      <c r="W73" s="5" t="s">
        <v>525</v>
      </c>
      <c r="X73" s="13" t="s">
        <v>520</v>
      </c>
      <c r="Y73" s="5" t="s">
        <v>521</v>
      </c>
      <c r="Z73" s="4" t="s">
        <v>44</v>
      </c>
      <c r="AA73" s="4" t="s">
        <v>58</v>
      </c>
      <c r="AB73" s="5" t="s">
        <v>45</v>
      </c>
      <c r="AC73" s="4" t="s">
        <v>44</v>
      </c>
      <c r="AD73" s="5" t="s">
        <v>44</v>
      </c>
      <c r="AE73" s="4" t="s">
        <v>46</v>
      </c>
      <c r="AF73" s="4"/>
      <c r="AG73" s="7" t="s">
        <v>375</v>
      </c>
      <c r="AH73" s="7" t="s">
        <v>376</v>
      </c>
      <c r="AI73" s="7"/>
      <c r="AJ73" s="7"/>
      <c r="AK73" s="7"/>
      <c r="AL73" s="7"/>
      <c r="AM73" s="7"/>
      <c r="AN73" s="7"/>
    </row>
    <row r="74" spans="1:40" ht="22.5" customHeight="1" x14ac:dyDescent="0.25">
      <c r="A74" s="9">
        <v>72</v>
      </c>
      <c r="B74" s="5" t="s">
        <v>377</v>
      </c>
      <c r="C74" s="5">
        <v>2016</v>
      </c>
      <c r="D74" s="17">
        <v>42641</v>
      </c>
      <c r="E74" s="5" t="s">
        <v>48</v>
      </c>
      <c r="F74" s="9" t="s">
        <v>49</v>
      </c>
      <c r="G74" s="9" t="s">
        <v>81</v>
      </c>
      <c r="H74" s="9" t="s">
        <v>250</v>
      </c>
      <c r="I74" s="9" t="s">
        <v>44</v>
      </c>
      <c r="J74" s="5" t="s">
        <v>44</v>
      </c>
      <c r="K74" s="4" t="s">
        <v>378</v>
      </c>
      <c r="L74" s="5" t="s">
        <v>74</v>
      </c>
      <c r="M74" s="5" t="s">
        <v>53</v>
      </c>
      <c r="N74" s="4">
        <v>2</v>
      </c>
      <c r="O74" s="5" t="s">
        <v>43</v>
      </c>
      <c r="P74" s="4" t="s">
        <v>379</v>
      </c>
      <c r="Q74" s="5" t="s">
        <v>76</v>
      </c>
      <c r="R74" s="13" t="s">
        <v>593</v>
      </c>
      <c r="S74" s="5" t="s">
        <v>517</v>
      </c>
      <c r="T74" s="13">
        <v>24</v>
      </c>
      <c r="U74" s="5" t="s">
        <v>518</v>
      </c>
      <c r="V74" s="13" t="s">
        <v>523</v>
      </c>
      <c r="W74" s="5" t="s">
        <v>523</v>
      </c>
      <c r="X74" s="13" t="s">
        <v>520</v>
      </c>
      <c r="Y74" s="5" t="s">
        <v>521</v>
      </c>
      <c r="Z74" s="4" t="s">
        <v>44</v>
      </c>
      <c r="AA74" s="4" t="s">
        <v>58</v>
      </c>
      <c r="AB74" s="5" t="s">
        <v>45</v>
      </c>
      <c r="AC74" s="4" t="s">
        <v>44</v>
      </c>
      <c r="AD74" s="5" t="s">
        <v>44</v>
      </c>
      <c r="AE74" s="4" t="s">
        <v>46</v>
      </c>
      <c r="AF74" s="4"/>
      <c r="AG74" s="7" t="s">
        <v>381</v>
      </c>
      <c r="AH74" s="7" t="s">
        <v>382</v>
      </c>
      <c r="AI74" s="7" t="s">
        <v>383</v>
      </c>
      <c r="AJ74" s="7" t="s">
        <v>384</v>
      </c>
      <c r="AK74" s="7"/>
      <c r="AL74" s="7"/>
      <c r="AM74" s="7"/>
      <c r="AN74" s="7"/>
    </row>
    <row r="75" spans="1:40" ht="22.5" customHeight="1" x14ac:dyDescent="0.25">
      <c r="A75" s="9">
        <v>73</v>
      </c>
      <c r="B75" s="5" t="s">
        <v>377</v>
      </c>
      <c r="C75" s="5">
        <v>2016</v>
      </c>
      <c r="D75" s="17">
        <v>42641</v>
      </c>
      <c r="E75" s="5" t="s">
        <v>48</v>
      </c>
      <c r="F75" s="9" t="s">
        <v>49</v>
      </c>
      <c r="G75" s="9" t="s">
        <v>81</v>
      </c>
      <c r="H75" s="9" t="s">
        <v>250</v>
      </c>
      <c r="I75" s="9" t="s">
        <v>44</v>
      </c>
      <c r="J75" s="5" t="s">
        <v>44</v>
      </c>
      <c r="K75" s="4" t="s">
        <v>378</v>
      </c>
      <c r="L75" s="5" t="s">
        <v>74</v>
      </c>
      <c r="M75" s="5" t="s">
        <v>53</v>
      </c>
      <c r="N75" s="4">
        <v>2</v>
      </c>
      <c r="O75" s="5" t="s">
        <v>43</v>
      </c>
      <c r="P75" s="4" t="s">
        <v>379</v>
      </c>
      <c r="Q75" s="5" t="s">
        <v>76</v>
      </c>
      <c r="R75" s="13" t="s">
        <v>594</v>
      </c>
      <c r="S75" s="5" t="s">
        <v>517</v>
      </c>
      <c r="T75" s="13">
        <v>21</v>
      </c>
      <c r="U75" s="5" t="s">
        <v>518</v>
      </c>
      <c r="V75" s="13" t="s">
        <v>595</v>
      </c>
      <c r="W75" s="5" t="s">
        <v>526</v>
      </c>
      <c r="X75" s="13" t="s">
        <v>520</v>
      </c>
      <c r="Y75" s="5" t="s">
        <v>521</v>
      </c>
      <c r="Z75" s="4" t="s">
        <v>44</v>
      </c>
      <c r="AA75" s="4" t="s">
        <v>58</v>
      </c>
      <c r="AB75" s="5" t="s">
        <v>45</v>
      </c>
      <c r="AC75" s="4" t="s">
        <v>44</v>
      </c>
      <c r="AD75" s="5" t="s">
        <v>44</v>
      </c>
      <c r="AE75" s="4" t="s">
        <v>46</v>
      </c>
      <c r="AF75" s="4"/>
      <c r="AG75" s="7" t="s">
        <v>381</v>
      </c>
      <c r="AH75" s="7" t="s">
        <v>382</v>
      </c>
      <c r="AI75" s="7" t="s">
        <v>383</v>
      </c>
      <c r="AJ75" s="7" t="s">
        <v>384</v>
      </c>
      <c r="AK75" s="7"/>
      <c r="AL75" s="7"/>
      <c r="AM75" s="7"/>
      <c r="AN75" s="7"/>
    </row>
    <row r="76" spans="1:40" ht="22.5" customHeight="1" x14ac:dyDescent="0.25">
      <c r="A76" s="9">
        <v>74</v>
      </c>
      <c r="B76" s="5" t="s">
        <v>385</v>
      </c>
      <c r="C76" s="5">
        <v>2016</v>
      </c>
      <c r="D76" s="17">
        <v>42661</v>
      </c>
      <c r="E76" s="5" t="s">
        <v>48</v>
      </c>
      <c r="F76" s="9" t="s">
        <v>56</v>
      </c>
      <c r="G76" s="9" t="s">
        <v>79</v>
      </c>
      <c r="H76" s="9" t="s">
        <v>386</v>
      </c>
      <c r="I76" s="9" t="s">
        <v>152</v>
      </c>
      <c r="J76" s="5" t="s">
        <v>90</v>
      </c>
      <c r="K76" s="4" t="s">
        <v>387</v>
      </c>
      <c r="L76" s="5" t="s">
        <v>52</v>
      </c>
      <c r="M76" s="5" t="s">
        <v>75</v>
      </c>
      <c r="N76" s="4">
        <v>1</v>
      </c>
      <c r="O76" s="5" t="s">
        <v>72</v>
      </c>
      <c r="P76" s="4" t="s">
        <v>388</v>
      </c>
      <c r="Q76" s="5" t="s">
        <v>76</v>
      </c>
      <c r="R76" s="13" t="s">
        <v>596</v>
      </c>
      <c r="S76" s="5" t="s">
        <v>517</v>
      </c>
      <c r="T76" s="13">
        <v>0</v>
      </c>
      <c r="U76" s="5" t="s">
        <v>518</v>
      </c>
      <c r="V76" s="13" t="s">
        <v>597</v>
      </c>
      <c r="W76" s="5" t="s">
        <v>57</v>
      </c>
      <c r="X76" s="13" t="s">
        <v>520</v>
      </c>
      <c r="Y76" s="5" t="s">
        <v>521</v>
      </c>
      <c r="Z76" s="4" t="s">
        <v>44</v>
      </c>
      <c r="AA76" s="4" t="s">
        <v>58</v>
      </c>
      <c r="AB76" s="5" t="s">
        <v>45</v>
      </c>
      <c r="AC76" s="4" t="s">
        <v>44</v>
      </c>
      <c r="AD76" s="5" t="s">
        <v>44</v>
      </c>
      <c r="AE76" s="4" t="s">
        <v>46</v>
      </c>
      <c r="AF76" s="4"/>
      <c r="AG76" s="7" t="s">
        <v>390</v>
      </c>
      <c r="AH76" s="7" t="s">
        <v>391</v>
      </c>
      <c r="AI76" s="7"/>
      <c r="AJ76" s="7"/>
      <c r="AK76" s="7"/>
      <c r="AL76" s="7"/>
      <c r="AM76" s="7"/>
      <c r="AN76" s="7"/>
    </row>
    <row r="77" spans="1:40" ht="22.5" customHeight="1" x14ac:dyDescent="0.25">
      <c r="A77" s="9">
        <v>75</v>
      </c>
      <c r="B77" s="5" t="s">
        <v>392</v>
      </c>
      <c r="C77" s="5">
        <v>2016</v>
      </c>
      <c r="D77" s="17">
        <v>42662</v>
      </c>
      <c r="E77" s="5" t="s">
        <v>48</v>
      </c>
      <c r="F77" s="9" t="s">
        <v>56</v>
      </c>
      <c r="G77" s="9" t="s">
        <v>79</v>
      </c>
      <c r="H77" s="9" t="s">
        <v>79</v>
      </c>
      <c r="I77" s="9" t="s">
        <v>93</v>
      </c>
      <c r="J77" s="5" t="s">
        <v>39</v>
      </c>
      <c r="K77" s="4" t="s">
        <v>393</v>
      </c>
      <c r="L77" s="5" t="s">
        <v>74</v>
      </c>
      <c r="M77" s="5" t="s">
        <v>75</v>
      </c>
      <c r="N77" s="4">
        <v>1</v>
      </c>
      <c r="O77" s="5" t="s">
        <v>72</v>
      </c>
      <c r="P77" s="4" t="s">
        <v>394</v>
      </c>
      <c r="Q77" s="5" t="s">
        <v>88</v>
      </c>
      <c r="R77" s="13" t="s">
        <v>598</v>
      </c>
      <c r="S77" s="5" t="s">
        <v>517</v>
      </c>
      <c r="T77" s="13">
        <v>35</v>
      </c>
      <c r="U77" s="5" t="s">
        <v>518</v>
      </c>
      <c r="V77" s="13" t="s">
        <v>595</v>
      </c>
      <c r="W77" s="5" t="s">
        <v>526</v>
      </c>
      <c r="X77" s="13" t="s">
        <v>520</v>
      </c>
      <c r="Y77" s="5" t="s">
        <v>521</v>
      </c>
      <c r="Z77" s="4" t="s">
        <v>44</v>
      </c>
      <c r="AA77" s="4" t="s">
        <v>44</v>
      </c>
      <c r="AB77" s="5" t="s">
        <v>45</v>
      </c>
      <c r="AC77" s="4" t="s">
        <v>44</v>
      </c>
      <c r="AD77" s="5" t="s">
        <v>44</v>
      </c>
      <c r="AE77" s="4" t="s">
        <v>46</v>
      </c>
      <c r="AF77" s="4"/>
      <c r="AG77" s="7" t="s">
        <v>396</v>
      </c>
      <c r="AH77" s="7" t="s">
        <v>397</v>
      </c>
      <c r="AI77" s="7" t="s">
        <v>398</v>
      </c>
      <c r="AJ77" s="7" t="s">
        <v>399</v>
      </c>
      <c r="AK77" s="7" t="s">
        <v>400</v>
      </c>
      <c r="AL77" s="7"/>
      <c r="AM77" s="7"/>
      <c r="AN77" s="7"/>
    </row>
    <row r="78" spans="1:40" ht="22.5" customHeight="1" x14ac:dyDescent="0.25">
      <c r="A78" s="9">
        <v>76</v>
      </c>
      <c r="B78" s="5" t="s">
        <v>401</v>
      </c>
      <c r="C78" s="5">
        <v>2016</v>
      </c>
      <c r="D78" s="17">
        <v>42663</v>
      </c>
      <c r="E78" s="5" t="s">
        <v>48</v>
      </c>
      <c r="F78" s="9" t="s">
        <v>56</v>
      </c>
      <c r="G78" s="9" t="s">
        <v>402</v>
      </c>
      <c r="H78" s="9" t="s">
        <v>403</v>
      </c>
      <c r="I78" s="9" t="s">
        <v>152</v>
      </c>
      <c r="J78" s="5" t="s">
        <v>90</v>
      </c>
      <c r="K78" s="4" t="s">
        <v>404</v>
      </c>
      <c r="L78" s="5" t="s">
        <v>74</v>
      </c>
      <c r="M78" s="5" t="s">
        <v>75</v>
      </c>
      <c r="N78" s="4">
        <v>1</v>
      </c>
      <c r="O78" s="5" t="s">
        <v>72</v>
      </c>
      <c r="P78" s="4" t="s">
        <v>44</v>
      </c>
      <c r="Q78" s="5" t="s">
        <v>44</v>
      </c>
      <c r="R78" s="13" t="s">
        <v>599</v>
      </c>
      <c r="S78" s="5" t="s">
        <v>517</v>
      </c>
      <c r="T78" s="13">
        <v>23</v>
      </c>
      <c r="U78" s="5" t="s">
        <v>518</v>
      </c>
      <c r="V78" s="13" t="s">
        <v>600</v>
      </c>
      <c r="W78" s="5" t="s">
        <v>526</v>
      </c>
      <c r="X78" s="13" t="s">
        <v>520</v>
      </c>
      <c r="Y78" s="5" t="s">
        <v>521</v>
      </c>
      <c r="Z78" s="4" t="s">
        <v>44</v>
      </c>
      <c r="AA78" s="4" t="s">
        <v>44</v>
      </c>
      <c r="AB78" s="5" t="s">
        <v>45</v>
      </c>
      <c r="AC78" s="4" t="s">
        <v>44</v>
      </c>
      <c r="AD78" s="5" t="s">
        <v>44</v>
      </c>
      <c r="AE78" s="4" t="s">
        <v>46</v>
      </c>
      <c r="AF78" s="4"/>
      <c r="AG78" s="7" t="s">
        <v>406</v>
      </c>
      <c r="AH78" s="7" t="s">
        <v>407</v>
      </c>
      <c r="AI78" s="7" t="s">
        <v>408</v>
      </c>
      <c r="AJ78" s="7"/>
      <c r="AK78" s="7"/>
      <c r="AL78" s="7"/>
      <c r="AM78" s="7"/>
      <c r="AN78" s="7"/>
    </row>
    <row r="79" spans="1:40" ht="22.5" customHeight="1" x14ac:dyDescent="0.25">
      <c r="A79" s="9">
        <v>77</v>
      </c>
      <c r="B79" s="5" t="s">
        <v>409</v>
      </c>
      <c r="C79" s="5">
        <v>2016</v>
      </c>
      <c r="D79" s="17">
        <v>42668</v>
      </c>
      <c r="E79" s="5" t="s">
        <v>48</v>
      </c>
      <c r="F79" s="9" t="s">
        <v>56</v>
      </c>
      <c r="G79" s="9" t="s">
        <v>83</v>
      </c>
      <c r="H79" s="9" t="s">
        <v>83</v>
      </c>
      <c r="I79" s="9" t="s">
        <v>410</v>
      </c>
      <c r="J79" s="5" t="s">
        <v>51</v>
      </c>
      <c r="K79" s="4" t="s">
        <v>411</v>
      </c>
      <c r="L79" s="5" t="s">
        <v>52</v>
      </c>
      <c r="M79" s="5" t="s">
        <v>53</v>
      </c>
      <c r="N79" s="4">
        <v>7</v>
      </c>
      <c r="O79" s="5" t="s">
        <v>43</v>
      </c>
      <c r="P79" s="4" t="s">
        <v>412</v>
      </c>
      <c r="Q79" s="5" t="s">
        <v>76</v>
      </c>
      <c r="R79" s="13" t="s">
        <v>44</v>
      </c>
      <c r="S79" s="5" t="s">
        <v>517</v>
      </c>
      <c r="T79" s="13">
        <v>0</v>
      </c>
      <c r="U79" s="5" t="s">
        <v>518</v>
      </c>
      <c r="V79" s="13" t="s">
        <v>525</v>
      </c>
      <c r="W79" s="5" t="s">
        <v>525</v>
      </c>
      <c r="X79" s="13" t="s">
        <v>520</v>
      </c>
      <c r="Y79" s="5" t="s">
        <v>521</v>
      </c>
      <c r="Z79" s="4" t="s">
        <v>414</v>
      </c>
      <c r="AA79" s="4" t="s">
        <v>44</v>
      </c>
      <c r="AB79" s="5" t="s">
        <v>45</v>
      </c>
      <c r="AC79" s="4" t="s">
        <v>44</v>
      </c>
      <c r="AD79" s="5" t="s">
        <v>44</v>
      </c>
      <c r="AE79" s="4" t="s">
        <v>46</v>
      </c>
      <c r="AF79" s="4"/>
      <c r="AG79" s="7" t="s">
        <v>415</v>
      </c>
      <c r="AH79" s="7" t="s">
        <v>416</v>
      </c>
      <c r="AI79" s="7" t="s">
        <v>417</v>
      </c>
      <c r="AJ79" s="7" t="s">
        <v>418</v>
      </c>
      <c r="AK79" s="7" t="s">
        <v>419</v>
      </c>
      <c r="AL79" s="7"/>
      <c r="AM79" s="7"/>
      <c r="AN79" s="7"/>
    </row>
    <row r="80" spans="1:40" ht="22.5" customHeight="1" x14ac:dyDescent="0.25">
      <c r="A80" s="9">
        <v>78</v>
      </c>
      <c r="B80" s="5" t="s">
        <v>409</v>
      </c>
      <c r="C80" s="5">
        <v>2016</v>
      </c>
      <c r="D80" s="17">
        <v>42668</v>
      </c>
      <c r="E80" s="5" t="s">
        <v>48</v>
      </c>
      <c r="F80" s="9" t="s">
        <v>56</v>
      </c>
      <c r="G80" s="9" t="s">
        <v>83</v>
      </c>
      <c r="H80" s="9" t="s">
        <v>83</v>
      </c>
      <c r="I80" s="9" t="s">
        <v>410</v>
      </c>
      <c r="J80" s="5" t="s">
        <v>51</v>
      </c>
      <c r="K80" s="4" t="s">
        <v>411</v>
      </c>
      <c r="L80" s="5" t="s">
        <v>52</v>
      </c>
      <c r="M80" s="5" t="s">
        <v>53</v>
      </c>
      <c r="N80" s="4">
        <v>7</v>
      </c>
      <c r="O80" s="5" t="s">
        <v>43</v>
      </c>
      <c r="P80" s="4" t="s">
        <v>412</v>
      </c>
      <c r="Q80" s="5" t="s">
        <v>76</v>
      </c>
      <c r="R80" s="13" t="s">
        <v>44</v>
      </c>
      <c r="S80" s="5" t="s">
        <v>517</v>
      </c>
      <c r="T80" s="13">
        <v>0</v>
      </c>
      <c r="U80" s="5" t="s">
        <v>518</v>
      </c>
      <c r="V80" s="13" t="s">
        <v>525</v>
      </c>
      <c r="W80" s="5" t="s">
        <v>525</v>
      </c>
      <c r="X80" s="13" t="s">
        <v>520</v>
      </c>
      <c r="Y80" s="5" t="s">
        <v>521</v>
      </c>
      <c r="Z80" s="4" t="s">
        <v>414</v>
      </c>
      <c r="AA80" s="4" t="s">
        <v>44</v>
      </c>
      <c r="AB80" s="5" t="s">
        <v>45</v>
      </c>
      <c r="AC80" s="4" t="s">
        <v>44</v>
      </c>
      <c r="AD80" s="5" t="s">
        <v>44</v>
      </c>
      <c r="AE80" s="4" t="s">
        <v>46</v>
      </c>
      <c r="AF80" s="4"/>
      <c r="AG80" s="7" t="s">
        <v>415</v>
      </c>
      <c r="AH80" s="7" t="s">
        <v>416</v>
      </c>
      <c r="AI80" s="7" t="s">
        <v>417</v>
      </c>
      <c r="AJ80" s="7" t="s">
        <v>418</v>
      </c>
      <c r="AK80" s="7" t="s">
        <v>419</v>
      </c>
      <c r="AL80" s="7"/>
      <c r="AM80" s="7"/>
      <c r="AN80" s="7"/>
    </row>
    <row r="81" spans="1:40" ht="22.5" customHeight="1" x14ac:dyDescent="0.25">
      <c r="A81" s="9">
        <v>79</v>
      </c>
      <c r="B81" s="5" t="s">
        <v>409</v>
      </c>
      <c r="C81" s="5">
        <v>2016</v>
      </c>
      <c r="D81" s="17">
        <v>42668</v>
      </c>
      <c r="E81" s="5" t="s">
        <v>48</v>
      </c>
      <c r="F81" s="9" t="s">
        <v>56</v>
      </c>
      <c r="G81" s="9" t="s">
        <v>83</v>
      </c>
      <c r="H81" s="9" t="s">
        <v>83</v>
      </c>
      <c r="I81" s="9" t="s">
        <v>410</v>
      </c>
      <c r="J81" s="5" t="s">
        <v>51</v>
      </c>
      <c r="K81" s="4" t="s">
        <v>411</v>
      </c>
      <c r="L81" s="5" t="s">
        <v>52</v>
      </c>
      <c r="M81" s="5" t="s">
        <v>53</v>
      </c>
      <c r="N81" s="4">
        <v>7</v>
      </c>
      <c r="O81" s="5" t="s">
        <v>43</v>
      </c>
      <c r="P81" s="4" t="s">
        <v>412</v>
      </c>
      <c r="Q81" s="5" t="s">
        <v>76</v>
      </c>
      <c r="R81" s="13" t="s">
        <v>44</v>
      </c>
      <c r="S81" s="5" t="s">
        <v>517</v>
      </c>
      <c r="T81" s="13">
        <v>0</v>
      </c>
      <c r="U81" s="5" t="s">
        <v>518</v>
      </c>
      <c r="V81" s="13" t="s">
        <v>525</v>
      </c>
      <c r="W81" s="5" t="s">
        <v>525</v>
      </c>
      <c r="X81" s="13" t="s">
        <v>520</v>
      </c>
      <c r="Y81" s="5" t="s">
        <v>521</v>
      </c>
      <c r="Z81" s="4" t="s">
        <v>414</v>
      </c>
      <c r="AA81" s="4" t="s">
        <v>44</v>
      </c>
      <c r="AB81" s="5" t="s">
        <v>45</v>
      </c>
      <c r="AC81" s="4" t="s">
        <v>44</v>
      </c>
      <c r="AD81" s="5" t="s">
        <v>44</v>
      </c>
      <c r="AE81" s="4" t="s">
        <v>46</v>
      </c>
      <c r="AF81" s="4"/>
      <c r="AG81" s="7" t="s">
        <v>415</v>
      </c>
      <c r="AH81" s="7" t="s">
        <v>416</v>
      </c>
      <c r="AI81" s="7" t="s">
        <v>417</v>
      </c>
      <c r="AJ81" s="7" t="s">
        <v>418</v>
      </c>
      <c r="AK81" s="7" t="s">
        <v>419</v>
      </c>
      <c r="AL81" s="7"/>
      <c r="AM81" s="7"/>
      <c r="AN81" s="7"/>
    </row>
    <row r="82" spans="1:40" ht="22.5" customHeight="1" x14ac:dyDescent="0.25">
      <c r="A82" s="9">
        <v>80</v>
      </c>
      <c r="B82" s="5" t="s">
        <v>409</v>
      </c>
      <c r="C82" s="5">
        <v>2016</v>
      </c>
      <c r="D82" s="17">
        <v>42668</v>
      </c>
      <c r="E82" s="5" t="s">
        <v>48</v>
      </c>
      <c r="F82" s="9" t="s">
        <v>56</v>
      </c>
      <c r="G82" s="9" t="s">
        <v>83</v>
      </c>
      <c r="H82" s="9" t="s">
        <v>83</v>
      </c>
      <c r="I82" s="9" t="s">
        <v>410</v>
      </c>
      <c r="J82" s="5" t="s">
        <v>51</v>
      </c>
      <c r="K82" s="4" t="s">
        <v>411</v>
      </c>
      <c r="L82" s="5" t="s">
        <v>52</v>
      </c>
      <c r="M82" s="5" t="s">
        <v>53</v>
      </c>
      <c r="N82" s="4">
        <v>7</v>
      </c>
      <c r="O82" s="5" t="s">
        <v>43</v>
      </c>
      <c r="P82" s="4" t="s">
        <v>412</v>
      </c>
      <c r="Q82" s="5" t="s">
        <v>76</v>
      </c>
      <c r="R82" s="13" t="s">
        <v>44</v>
      </c>
      <c r="S82" s="5" t="s">
        <v>517</v>
      </c>
      <c r="T82" s="13">
        <v>0</v>
      </c>
      <c r="U82" s="5" t="s">
        <v>518</v>
      </c>
      <c r="V82" s="13" t="s">
        <v>525</v>
      </c>
      <c r="W82" s="5" t="s">
        <v>525</v>
      </c>
      <c r="X82" s="13" t="s">
        <v>520</v>
      </c>
      <c r="Y82" s="5" t="s">
        <v>521</v>
      </c>
      <c r="Z82" s="4" t="s">
        <v>414</v>
      </c>
      <c r="AA82" s="4" t="s">
        <v>44</v>
      </c>
      <c r="AB82" s="5" t="s">
        <v>45</v>
      </c>
      <c r="AC82" s="4" t="s">
        <v>44</v>
      </c>
      <c r="AD82" s="5" t="s">
        <v>44</v>
      </c>
      <c r="AE82" s="4" t="s">
        <v>46</v>
      </c>
      <c r="AF82" s="4"/>
      <c r="AG82" s="7" t="s">
        <v>415</v>
      </c>
      <c r="AH82" s="7" t="s">
        <v>416</v>
      </c>
      <c r="AI82" s="7" t="s">
        <v>417</v>
      </c>
      <c r="AJ82" s="7" t="s">
        <v>418</v>
      </c>
      <c r="AK82" s="7" t="s">
        <v>419</v>
      </c>
      <c r="AL82" s="7"/>
      <c r="AM82" s="7"/>
      <c r="AN82" s="7"/>
    </row>
    <row r="83" spans="1:40" ht="22.5" customHeight="1" x14ac:dyDescent="0.25">
      <c r="A83" s="9">
        <v>81</v>
      </c>
      <c r="B83" s="5" t="s">
        <v>409</v>
      </c>
      <c r="C83" s="5">
        <v>2016</v>
      </c>
      <c r="D83" s="17">
        <v>42668</v>
      </c>
      <c r="E83" s="5" t="s">
        <v>48</v>
      </c>
      <c r="F83" s="9" t="s">
        <v>56</v>
      </c>
      <c r="G83" s="9" t="s">
        <v>83</v>
      </c>
      <c r="H83" s="9" t="s">
        <v>83</v>
      </c>
      <c r="I83" s="9" t="s">
        <v>410</v>
      </c>
      <c r="J83" s="5" t="s">
        <v>51</v>
      </c>
      <c r="K83" s="4" t="s">
        <v>411</v>
      </c>
      <c r="L83" s="5" t="s">
        <v>52</v>
      </c>
      <c r="M83" s="5" t="s">
        <v>53</v>
      </c>
      <c r="N83" s="4">
        <v>7</v>
      </c>
      <c r="O83" s="5" t="s">
        <v>43</v>
      </c>
      <c r="P83" s="4" t="s">
        <v>412</v>
      </c>
      <c r="Q83" s="5" t="s">
        <v>76</v>
      </c>
      <c r="R83" s="13" t="s">
        <v>44</v>
      </c>
      <c r="S83" s="5" t="s">
        <v>517</v>
      </c>
      <c r="T83" s="13">
        <v>0</v>
      </c>
      <c r="U83" s="5" t="s">
        <v>518</v>
      </c>
      <c r="V83" s="13" t="s">
        <v>525</v>
      </c>
      <c r="W83" s="5" t="s">
        <v>525</v>
      </c>
      <c r="X83" s="13" t="s">
        <v>520</v>
      </c>
      <c r="Y83" s="5" t="s">
        <v>521</v>
      </c>
      <c r="Z83" s="4" t="s">
        <v>414</v>
      </c>
      <c r="AA83" s="4" t="s">
        <v>44</v>
      </c>
      <c r="AB83" s="5" t="s">
        <v>45</v>
      </c>
      <c r="AC83" s="4" t="s">
        <v>44</v>
      </c>
      <c r="AD83" s="5" t="s">
        <v>44</v>
      </c>
      <c r="AE83" s="4" t="s">
        <v>46</v>
      </c>
      <c r="AF83" s="4"/>
      <c r="AG83" s="7" t="s">
        <v>415</v>
      </c>
      <c r="AH83" s="7" t="s">
        <v>416</v>
      </c>
      <c r="AI83" s="7" t="s">
        <v>417</v>
      </c>
      <c r="AJ83" s="7" t="s">
        <v>418</v>
      </c>
      <c r="AK83" s="7" t="s">
        <v>419</v>
      </c>
      <c r="AL83" s="7"/>
      <c r="AM83" s="7"/>
      <c r="AN83" s="7"/>
    </row>
    <row r="84" spans="1:40" ht="22.5" customHeight="1" x14ac:dyDescent="0.25">
      <c r="A84" s="9">
        <v>82</v>
      </c>
      <c r="B84" s="5" t="s">
        <v>409</v>
      </c>
      <c r="C84" s="5">
        <v>2016</v>
      </c>
      <c r="D84" s="17">
        <v>42668</v>
      </c>
      <c r="E84" s="5" t="s">
        <v>48</v>
      </c>
      <c r="F84" s="9" t="s">
        <v>56</v>
      </c>
      <c r="G84" s="9" t="s">
        <v>83</v>
      </c>
      <c r="H84" s="9" t="s">
        <v>83</v>
      </c>
      <c r="I84" s="9" t="s">
        <v>410</v>
      </c>
      <c r="J84" s="5" t="s">
        <v>51</v>
      </c>
      <c r="K84" s="4" t="s">
        <v>411</v>
      </c>
      <c r="L84" s="5" t="s">
        <v>52</v>
      </c>
      <c r="M84" s="5" t="s">
        <v>53</v>
      </c>
      <c r="N84" s="4">
        <v>7</v>
      </c>
      <c r="O84" s="5" t="s">
        <v>43</v>
      </c>
      <c r="P84" s="4" t="s">
        <v>412</v>
      </c>
      <c r="Q84" s="5" t="s">
        <v>76</v>
      </c>
      <c r="R84" s="13" t="s">
        <v>44</v>
      </c>
      <c r="S84" s="5" t="s">
        <v>517</v>
      </c>
      <c r="T84" s="13">
        <v>0</v>
      </c>
      <c r="U84" s="5" t="s">
        <v>518</v>
      </c>
      <c r="V84" s="13" t="s">
        <v>525</v>
      </c>
      <c r="W84" s="5" t="s">
        <v>525</v>
      </c>
      <c r="X84" s="13" t="s">
        <v>520</v>
      </c>
      <c r="Y84" s="5" t="s">
        <v>521</v>
      </c>
      <c r="Z84" s="4" t="s">
        <v>414</v>
      </c>
      <c r="AA84" s="4" t="s">
        <v>44</v>
      </c>
      <c r="AB84" s="5" t="s">
        <v>45</v>
      </c>
      <c r="AC84" s="4" t="s">
        <v>44</v>
      </c>
      <c r="AD84" s="5" t="s">
        <v>44</v>
      </c>
      <c r="AE84" s="4" t="s">
        <v>46</v>
      </c>
      <c r="AF84" s="4"/>
      <c r="AG84" s="7" t="s">
        <v>415</v>
      </c>
      <c r="AH84" s="7" t="s">
        <v>416</v>
      </c>
      <c r="AI84" s="7" t="s">
        <v>417</v>
      </c>
      <c r="AJ84" s="7" t="s">
        <v>418</v>
      </c>
      <c r="AK84" s="7" t="s">
        <v>419</v>
      </c>
      <c r="AL84" s="7"/>
      <c r="AM84" s="7"/>
      <c r="AN84" s="7"/>
    </row>
    <row r="85" spans="1:40" ht="22.5" customHeight="1" x14ac:dyDescent="0.25">
      <c r="A85" s="9">
        <v>83</v>
      </c>
      <c r="B85" s="5" t="s">
        <v>409</v>
      </c>
      <c r="C85" s="5">
        <v>2016</v>
      </c>
      <c r="D85" s="17">
        <v>42668</v>
      </c>
      <c r="E85" s="5" t="s">
        <v>48</v>
      </c>
      <c r="F85" s="9" t="s">
        <v>56</v>
      </c>
      <c r="G85" s="9" t="s">
        <v>83</v>
      </c>
      <c r="H85" s="9" t="s">
        <v>83</v>
      </c>
      <c r="I85" s="9" t="s">
        <v>410</v>
      </c>
      <c r="J85" s="5" t="s">
        <v>51</v>
      </c>
      <c r="K85" s="4" t="s">
        <v>411</v>
      </c>
      <c r="L85" s="5" t="s">
        <v>52</v>
      </c>
      <c r="M85" s="5" t="s">
        <v>53</v>
      </c>
      <c r="N85" s="4">
        <v>7</v>
      </c>
      <c r="O85" s="5" t="s">
        <v>43</v>
      </c>
      <c r="P85" s="4" t="s">
        <v>412</v>
      </c>
      <c r="Q85" s="5" t="s">
        <v>76</v>
      </c>
      <c r="R85" s="13" t="s">
        <v>44</v>
      </c>
      <c r="S85" s="5" t="s">
        <v>517</v>
      </c>
      <c r="T85" s="13">
        <v>0</v>
      </c>
      <c r="U85" s="5" t="s">
        <v>518</v>
      </c>
      <c r="V85" s="13" t="s">
        <v>525</v>
      </c>
      <c r="W85" s="5" t="s">
        <v>525</v>
      </c>
      <c r="X85" s="13" t="s">
        <v>520</v>
      </c>
      <c r="Y85" s="5" t="s">
        <v>521</v>
      </c>
      <c r="Z85" s="4" t="s">
        <v>414</v>
      </c>
      <c r="AA85" s="4" t="s">
        <v>44</v>
      </c>
      <c r="AB85" s="5" t="s">
        <v>45</v>
      </c>
      <c r="AC85" s="4" t="s">
        <v>44</v>
      </c>
      <c r="AD85" s="5" t="s">
        <v>44</v>
      </c>
      <c r="AE85" s="4" t="s">
        <v>46</v>
      </c>
      <c r="AF85" s="4"/>
      <c r="AG85" s="7" t="s">
        <v>415</v>
      </c>
      <c r="AH85" s="7" t="s">
        <v>416</v>
      </c>
      <c r="AI85" s="7" t="s">
        <v>417</v>
      </c>
      <c r="AJ85" s="7" t="s">
        <v>418</v>
      </c>
      <c r="AK85" s="7" t="s">
        <v>419</v>
      </c>
      <c r="AL85" s="7"/>
      <c r="AM85" s="7"/>
      <c r="AN85" s="7"/>
    </row>
    <row r="86" spans="1:40" ht="22.5" customHeight="1" x14ac:dyDescent="0.25">
      <c r="A86" s="9">
        <v>84</v>
      </c>
      <c r="B86" s="5" t="s">
        <v>420</v>
      </c>
      <c r="C86" s="5">
        <v>2016</v>
      </c>
      <c r="D86" s="17">
        <v>42673</v>
      </c>
      <c r="E86" s="5" t="s">
        <v>48</v>
      </c>
      <c r="F86" s="9" t="s">
        <v>49</v>
      </c>
      <c r="G86" s="9" t="s">
        <v>81</v>
      </c>
      <c r="H86" s="9" t="s">
        <v>99</v>
      </c>
      <c r="I86" s="9" t="s">
        <v>152</v>
      </c>
      <c r="J86" s="5" t="s">
        <v>90</v>
      </c>
      <c r="K86" s="4" t="s">
        <v>421</v>
      </c>
      <c r="L86" s="5" t="s">
        <v>74</v>
      </c>
      <c r="M86" s="5" t="s">
        <v>53</v>
      </c>
      <c r="N86" s="4">
        <v>1</v>
      </c>
      <c r="O86" s="5" t="s">
        <v>72</v>
      </c>
      <c r="P86" s="4" t="s">
        <v>44</v>
      </c>
      <c r="Q86" s="5" t="s">
        <v>44</v>
      </c>
      <c r="R86" s="13" t="s">
        <v>601</v>
      </c>
      <c r="S86" s="5" t="s">
        <v>517</v>
      </c>
      <c r="T86" s="13">
        <v>27</v>
      </c>
      <c r="U86" s="5" t="s">
        <v>518</v>
      </c>
      <c r="V86" s="13" t="s">
        <v>523</v>
      </c>
      <c r="W86" s="5" t="s">
        <v>523</v>
      </c>
      <c r="X86" s="13" t="s">
        <v>520</v>
      </c>
      <c r="Y86" s="5" t="s">
        <v>521</v>
      </c>
      <c r="Z86" s="4" t="s">
        <v>44</v>
      </c>
      <c r="AA86" s="4" t="s">
        <v>44</v>
      </c>
      <c r="AB86" s="5" t="s">
        <v>45</v>
      </c>
      <c r="AC86" s="4" t="s">
        <v>44</v>
      </c>
      <c r="AD86" s="5" t="s">
        <v>44</v>
      </c>
      <c r="AE86" s="4" t="s">
        <v>46</v>
      </c>
      <c r="AF86" s="4"/>
      <c r="AG86" s="7" t="s">
        <v>423</v>
      </c>
      <c r="AH86" s="7" t="s">
        <v>424</v>
      </c>
      <c r="AI86" s="7" t="s">
        <v>419</v>
      </c>
      <c r="AJ86" s="7"/>
      <c r="AK86" s="7"/>
      <c r="AL86" s="7"/>
      <c r="AM86" s="7"/>
      <c r="AN86" s="7"/>
    </row>
    <row r="87" spans="1:40" ht="22.5" customHeight="1" x14ac:dyDescent="0.25">
      <c r="A87" s="9">
        <v>85</v>
      </c>
      <c r="B87" s="5" t="s">
        <v>425</v>
      </c>
      <c r="C87" s="5">
        <v>2016</v>
      </c>
      <c r="D87" s="17">
        <v>42678</v>
      </c>
      <c r="E87" s="5" t="s">
        <v>48</v>
      </c>
      <c r="F87" s="9" t="s">
        <v>49</v>
      </c>
      <c r="G87" s="9" t="s">
        <v>81</v>
      </c>
      <c r="H87" s="9" t="s">
        <v>99</v>
      </c>
      <c r="I87" s="9" t="s">
        <v>152</v>
      </c>
      <c r="J87" s="5" t="s">
        <v>90</v>
      </c>
      <c r="K87" s="4" t="s">
        <v>426</v>
      </c>
      <c r="L87" s="5" t="s">
        <v>74</v>
      </c>
      <c r="M87" s="5" t="s">
        <v>53</v>
      </c>
      <c r="N87" s="4">
        <v>1</v>
      </c>
      <c r="O87" s="5" t="s">
        <v>72</v>
      </c>
      <c r="P87" s="4" t="s">
        <v>44</v>
      </c>
      <c r="Q87" s="5" t="s">
        <v>44</v>
      </c>
      <c r="R87" s="13" t="s">
        <v>522</v>
      </c>
      <c r="S87" s="5" t="s">
        <v>517</v>
      </c>
      <c r="T87" s="13">
        <v>0</v>
      </c>
      <c r="U87" s="5" t="s">
        <v>518</v>
      </c>
      <c r="V87" s="13" t="s">
        <v>519</v>
      </c>
      <c r="W87" s="5" t="s">
        <v>519</v>
      </c>
      <c r="X87" s="13" t="s">
        <v>520</v>
      </c>
      <c r="Y87" s="5" t="s">
        <v>521</v>
      </c>
      <c r="Z87" s="4" t="s">
        <v>44</v>
      </c>
      <c r="AA87" s="4" t="s">
        <v>58</v>
      </c>
      <c r="AB87" s="5" t="s">
        <v>45</v>
      </c>
      <c r="AC87" s="4" t="s">
        <v>44</v>
      </c>
      <c r="AD87" s="5" t="s">
        <v>44</v>
      </c>
      <c r="AE87" s="4" t="s">
        <v>46</v>
      </c>
      <c r="AF87" s="4"/>
      <c r="AG87" s="7" t="s">
        <v>427</v>
      </c>
      <c r="AH87" s="7" t="s">
        <v>428</v>
      </c>
      <c r="AI87" s="7" t="s">
        <v>429</v>
      </c>
      <c r="AJ87" s="7" t="s">
        <v>430</v>
      </c>
      <c r="AK87" s="7"/>
      <c r="AL87" s="7"/>
      <c r="AM87" s="7"/>
      <c r="AN87" s="7"/>
    </row>
    <row r="88" spans="1:40" ht="22.5" customHeight="1" x14ac:dyDescent="0.25">
      <c r="A88" s="9">
        <v>86</v>
      </c>
      <c r="B88" s="5" t="s">
        <v>431</v>
      </c>
      <c r="C88" s="5">
        <v>2016</v>
      </c>
      <c r="D88" s="17">
        <v>42678</v>
      </c>
      <c r="E88" s="5" t="s">
        <v>60</v>
      </c>
      <c r="F88" s="9" t="s">
        <v>61</v>
      </c>
      <c r="G88" s="9" t="s">
        <v>62</v>
      </c>
      <c r="H88" s="9" t="s">
        <v>62</v>
      </c>
      <c r="I88" s="9" t="s">
        <v>152</v>
      </c>
      <c r="J88" s="5" t="s">
        <v>90</v>
      </c>
      <c r="K88" s="4" t="s">
        <v>432</v>
      </c>
      <c r="L88" s="5" t="s">
        <v>52</v>
      </c>
      <c r="M88" s="5" t="s">
        <v>69</v>
      </c>
      <c r="N88" s="4">
        <v>2</v>
      </c>
      <c r="O88" s="5" t="s">
        <v>43</v>
      </c>
      <c r="P88" s="4" t="s">
        <v>433</v>
      </c>
      <c r="Q88" s="5" t="s">
        <v>76</v>
      </c>
      <c r="R88" s="13" t="s">
        <v>602</v>
      </c>
      <c r="S88" s="5" t="s">
        <v>517</v>
      </c>
      <c r="T88" s="13">
        <v>29</v>
      </c>
      <c r="U88" s="5" t="s">
        <v>518</v>
      </c>
      <c r="V88" s="13" t="s">
        <v>44</v>
      </c>
      <c r="W88" s="5" t="s">
        <v>44</v>
      </c>
      <c r="X88" s="13" t="s">
        <v>520</v>
      </c>
      <c r="Y88" s="5" t="s">
        <v>521</v>
      </c>
      <c r="Z88" s="4" t="s">
        <v>44</v>
      </c>
      <c r="AA88" s="4" t="s">
        <v>58</v>
      </c>
      <c r="AB88" s="5" t="s">
        <v>45</v>
      </c>
      <c r="AC88" s="4" t="s">
        <v>44</v>
      </c>
      <c r="AD88" s="5" t="s">
        <v>44</v>
      </c>
      <c r="AE88" s="4" t="s">
        <v>46</v>
      </c>
      <c r="AF88" s="4"/>
      <c r="AG88" s="7" t="s">
        <v>435</v>
      </c>
      <c r="AH88" s="7" t="s">
        <v>436</v>
      </c>
      <c r="AI88" s="7" t="s">
        <v>437</v>
      </c>
      <c r="AJ88" s="7"/>
      <c r="AK88" s="7"/>
      <c r="AL88" s="7" t="s">
        <v>438</v>
      </c>
      <c r="AM88" s="7"/>
      <c r="AN88" s="7"/>
    </row>
    <row r="89" spans="1:40" ht="22.5" customHeight="1" x14ac:dyDescent="0.25">
      <c r="A89" s="9">
        <v>87</v>
      </c>
      <c r="B89" s="5" t="s">
        <v>431</v>
      </c>
      <c r="C89" s="5">
        <v>2016</v>
      </c>
      <c r="D89" s="17">
        <v>42678</v>
      </c>
      <c r="E89" s="5" t="s">
        <v>60</v>
      </c>
      <c r="F89" s="9" t="s">
        <v>61</v>
      </c>
      <c r="G89" s="9" t="s">
        <v>62</v>
      </c>
      <c r="H89" s="9" t="s">
        <v>62</v>
      </c>
      <c r="I89" s="9" t="s">
        <v>152</v>
      </c>
      <c r="J89" s="5" t="s">
        <v>90</v>
      </c>
      <c r="K89" s="4" t="s">
        <v>432</v>
      </c>
      <c r="L89" s="5" t="s">
        <v>52</v>
      </c>
      <c r="M89" s="5" t="s">
        <v>69</v>
      </c>
      <c r="N89" s="4">
        <v>2</v>
      </c>
      <c r="O89" s="5" t="s">
        <v>43</v>
      </c>
      <c r="P89" s="4" t="s">
        <v>433</v>
      </c>
      <c r="Q89" s="5" t="s">
        <v>76</v>
      </c>
      <c r="R89" s="13" t="s">
        <v>527</v>
      </c>
      <c r="S89" s="5" t="s">
        <v>517</v>
      </c>
      <c r="T89" s="13">
        <v>27</v>
      </c>
      <c r="U89" s="5" t="s">
        <v>518</v>
      </c>
      <c r="V89" s="13" t="s">
        <v>44</v>
      </c>
      <c r="W89" s="5" t="s">
        <v>44</v>
      </c>
      <c r="X89" s="13" t="s">
        <v>520</v>
      </c>
      <c r="Y89" s="5" t="s">
        <v>521</v>
      </c>
      <c r="Z89" s="4" t="s">
        <v>44</v>
      </c>
      <c r="AA89" s="4" t="s">
        <v>58</v>
      </c>
      <c r="AB89" s="5" t="s">
        <v>45</v>
      </c>
      <c r="AC89" s="4" t="s">
        <v>44</v>
      </c>
      <c r="AD89" s="5" t="s">
        <v>44</v>
      </c>
      <c r="AE89" s="4" t="s">
        <v>46</v>
      </c>
      <c r="AF89" s="4"/>
      <c r="AG89" s="7" t="s">
        <v>435</v>
      </c>
      <c r="AH89" s="7" t="s">
        <v>436</v>
      </c>
      <c r="AI89" s="7" t="s">
        <v>437</v>
      </c>
      <c r="AJ89" s="7"/>
      <c r="AK89" s="7"/>
      <c r="AL89" s="7" t="s">
        <v>438</v>
      </c>
      <c r="AM89" s="7"/>
      <c r="AN89" s="7"/>
    </row>
    <row r="90" spans="1:40" ht="22.5" customHeight="1" x14ac:dyDescent="0.25">
      <c r="A90" s="9">
        <v>88</v>
      </c>
      <c r="B90" s="5" t="s">
        <v>439</v>
      </c>
      <c r="C90" s="5">
        <v>2016</v>
      </c>
      <c r="D90" s="17">
        <v>42679</v>
      </c>
      <c r="E90" s="5" t="s">
        <v>48</v>
      </c>
      <c r="F90" s="9" t="s">
        <v>49</v>
      </c>
      <c r="G90" s="9" t="s">
        <v>81</v>
      </c>
      <c r="H90" s="9" t="s">
        <v>99</v>
      </c>
      <c r="I90" s="9" t="s">
        <v>152</v>
      </c>
      <c r="J90" s="5" t="s">
        <v>90</v>
      </c>
      <c r="K90" s="4" t="s">
        <v>440</v>
      </c>
      <c r="L90" s="5" t="s">
        <v>74</v>
      </c>
      <c r="M90" s="5" t="s">
        <v>53</v>
      </c>
      <c r="N90" s="4">
        <v>1</v>
      </c>
      <c r="O90" s="5" t="s">
        <v>72</v>
      </c>
      <c r="P90" s="4" t="s">
        <v>441</v>
      </c>
      <c r="Q90" s="5" t="s">
        <v>76</v>
      </c>
      <c r="R90" s="13" t="s">
        <v>603</v>
      </c>
      <c r="S90" s="5" t="s">
        <v>517</v>
      </c>
      <c r="T90" s="13">
        <v>34</v>
      </c>
      <c r="U90" s="5" t="s">
        <v>518</v>
      </c>
      <c r="V90" s="13" t="s">
        <v>44</v>
      </c>
      <c r="W90" s="5" t="s">
        <v>44</v>
      </c>
      <c r="X90" s="13" t="s">
        <v>520</v>
      </c>
      <c r="Y90" s="5" t="s">
        <v>521</v>
      </c>
      <c r="Z90" s="4" t="s">
        <v>44</v>
      </c>
      <c r="AA90" s="4" t="s">
        <v>58</v>
      </c>
      <c r="AB90" s="5" t="s">
        <v>45</v>
      </c>
      <c r="AC90" s="4" t="s">
        <v>44</v>
      </c>
      <c r="AD90" s="5" t="s">
        <v>44</v>
      </c>
      <c r="AE90" s="4" t="s">
        <v>46</v>
      </c>
      <c r="AF90" s="4"/>
      <c r="AG90" s="7" t="s">
        <v>443</v>
      </c>
      <c r="AH90" s="7" t="s">
        <v>444</v>
      </c>
      <c r="AI90" s="7" t="s">
        <v>445</v>
      </c>
      <c r="AJ90" s="7"/>
      <c r="AK90" s="7"/>
      <c r="AL90" s="7" t="s">
        <v>438</v>
      </c>
      <c r="AM90" s="7"/>
      <c r="AN90" s="7"/>
    </row>
    <row r="91" spans="1:40" ht="22.5" customHeight="1" x14ac:dyDescent="0.25">
      <c r="A91" s="9">
        <v>89</v>
      </c>
      <c r="B91" s="5" t="s">
        <v>446</v>
      </c>
      <c r="C91" s="5">
        <v>2016</v>
      </c>
      <c r="D91" s="17">
        <v>42680</v>
      </c>
      <c r="E91" s="5" t="s">
        <v>48</v>
      </c>
      <c r="F91" s="9" t="s">
        <v>49</v>
      </c>
      <c r="G91" s="9" t="s">
        <v>67</v>
      </c>
      <c r="H91" s="9" t="s">
        <v>67</v>
      </c>
      <c r="I91" s="9" t="s">
        <v>152</v>
      </c>
      <c r="J91" s="5" t="s">
        <v>90</v>
      </c>
      <c r="K91" s="4" t="s">
        <v>447</v>
      </c>
      <c r="L91" s="5" t="s">
        <v>74</v>
      </c>
      <c r="M91" s="5" t="s">
        <v>53</v>
      </c>
      <c r="N91" s="4">
        <v>1</v>
      </c>
      <c r="O91" s="5" t="s">
        <v>72</v>
      </c>
      <c r="P91" s="4" t="s">
        <v>448</v>
      </c>
      <c r="Q91" s="5" t="s">
        <v>76</v>
      </c>
      <c r="R91" s="13" t="s">
        <v>569</v>
      </c>
      <c r="S91" s="5" t="s">
        <v>517</v>
      </c>
      <c r="T91" s="13">
        <v>26</v>
      </c>
      <c r="U91" s="5" t="s">
        <v>518</v>
      </c>
      <c r="V91" s="13" t="s">
        <v>525</v>
      </c>
      <c r="W91" s="5" t="s">
        <v>525</v>
      </c>
      <c r="X91" s="13" t="s">
        <v>520</v>
      </c>
      <c r="Y91" s="5" t="s">
        <v>521</v>
      </c>
      <c r="Z91" s="4" t="s">
        <v>44</v>
      </c>
      <c r="AA91" s="4" t="s">
        <v>44</v>
      </c>
      <c r="AB91" s="5" t="s">
        <v>45</v>
      </c>
      <c r="AC91" s="4" t="s">
        <v>450</v>
      </c>
      <c r="AD91" s="5" t="s">
        <v>64</v>
      </c>
      <c r="AE91" s="4" t="s">
        <v>65</v>
      </c>
      <c r="AF91" s="4"/>
      <c r="AG91" s="7" t="s">
        <v>451</v>
      </c>
      <c r="AH91" s="7" t="s">
        <v>452</v>
      </c>
      <c r="AI91" s="7" t="s">
        <v>453</v>
      </c>
      <c r="AJ91" s="7"/>
      <c r="AK91" s="7"/>
      <c r="AL91" s="7" t="s">
        <v>438</v>
      </c>
      <c r="AM91" s="7"/>
      <c r="AN91" s="7"/>
    </row>
    <row r="92" spans="1:40" ht="22.5" customHeight="1" x14ac:dyDescent="0.25">
      <c r="A92" s="9">
        <v>90</v>
      </c>
      <c r="B92" s="5" t="s">
        <v>454</v>
      </c>
      <c r="C92" s="5">
        <v>2016</v>
      </c>
      <c r="D92" s="17">
        <v>42694</v>
      </c>
      <c r="E92" s="5" t="s">
        <v>36</v>
      </c>
      <c r="F92" s="10" t="s">
        <v>37</v>
      </c>
      <c r="G92" s="9" t="s">
        <v>455</v>
      </c>
      <c r="H92" s="9" t="s">
        <v>455</v>
      </c>
      <c r="I92" s="9" t="s">
        <v>38</v>
      </c>
      <c r="J92" s="5" t="s">
        <v>39</v>
      </c>
      <c r="K92" s="4" t="s">
        <v>456</v>
      </c>
      <c r="L92" s="5" t="s">
        <v>41</v>
      </c>
      <c r="M92" s="5" t="s">
        <v>75</v>
      </c>
      <c r="N92" s="4">
        <v>2</v>
      </c>
      <c r="O92" s="5" t="s">
        <v>43</v>
      </c>
      <c r="P92" s="4" t="s">
        <v>457</v>
      </c>
      <c r="Q92" s="5" t="s">
        <v>54</v>
      </c>
      <c r="R92" s="13" t="s">
        <v>604</v>
      </c>
      <c r="S92" s="5" t="s">
        <v>517</v>
      </c>
      <c r="T92" s="13">
        <v>20</v>
      </c>
      <c r="U92" s="5" t="s">
        <v>518</v>
      </c>
      <c r="V92" s="13" t="s">
        <v>525</v>
      </c>
      <c r="W92" s="5" t="s">
        <v>525</v>
      </c>
      <c r="X92" s="13" t="s">
        <v>520</v>
      </c>
      <c r="Y92" s="5" t="s">
        <v>521</v>
      </c>
      <c r="Z92" s="4" t="s">
        <v>459</v>
      </c>
      <c r="AA92" s="4" t="s">
        <v>58</v>
      </c>
      <c r="AB92" s="5" t="s">
        <v>45</v>
      </c>
      <c r="AC92" s="4" t="s">
        <v>44</v>
      </c>
      <c r="AD92" s="5" t="s">
        <v>44</v>
      </c>
      <c r="AE92" s="4" t="s">
        <v>46</v>
      </c>
      <c r="AF92" s="4"/>
      <c r="AG92" s="7" t="s">
        <v>460</v>
      </c>
      <c r="AH92" s="7" t="s">
        <v>461</v>
      </c>
      <c r="AI92" s="7" t="s">
        <v>462</v>
      </c>
      <c r="AJ92" s="7" t="s">
        <v>463</v>
      </c>
      <c r="AK92" s="7"/>
      <c r="AL92" s="7"/>
      <c r="AM92" s="7"/>
      <c r="AN92" s="7"/>
    </row>
    <row r="93" spans="1:40" ht="22.5" customHeight="1" x14ac:dyDescent="0.25">
      <c r="A93" s="9">
        <v>91</v>
      </c>
      <c r="B93" s="5" t="s">
        <v>454</v>
      </c>
      <c r="C93" s="5">
        <v>2016</v>
      </c>
      <c r="D93" s="17">
        <v>42694</v>
      </c>
      <c r="E93" s="5" t="s">
        <v>36</v>
      </c>
      <c r="F93" s="10" t="s">
        <v>37</v>
      </c>
      <c r="G93" s="9" t="s">
        <v>455</v>
      </c>
      <c r="H93" s="9" t="s">
        <v>455</v>
      </c>
      <c r="I93" s="9" t="s">
        <v>38</v>
      </c>
      <c r="J93" s="5" t="s">
        <v>39</v>
      </c>
      <c r="K93" s="4" t="s">
        <v>456</v>
      </c>
      <c r="L93" s="5" t="s">
        <v>41</v>
      </c>
      <c r="M93" s="5" t="s">
        <v>75</v>
      </c>
      <c r="N93" s="4">
        <v>2</v>
      </c>
      <c r="O93" s="5" t="s">
        <v>43</v>
      </c>
      <c r="P93" s="4" t="s">
        <v>457</v>
      </c>
      <c r="Q93" s="5" t="s">
        <v>54</v>
      </c>
      <c r="R93" s="13" t="s">
        <v>549</v>
      </c>
      <c r="S93" s="5" t="s">
        <v>517</v>
      </c>
      <c r="T93" s="13">
        <v>27</v>
      </c>
      <c r="U93" s="5" t="s">
        <v>518</v>
      </c>
      <c r="V93" s="13" t="s">
        <v>519</v>
      </c>
      <c r="W93" s="5" t="s">
        <v>519</v>
      </c>
      <c r="X93" s="13" t="s">
        <v>520</v>
      </c>
      <c r="Y93" s="5" t="s">
        <v>521</v>
      </c>
      <c r="Z93" s="4" t="s">
        <v>459</v>
      </c>
      <c r="AA93" s="4" t="s">
        <v>58</v>
      </c>
      <c r="AB93" s="5" t="s">
        <v>45</v>
      </c>
      <c r="AC93" s="4" t="s">
        <v>44</v>
      </c>
      <c r="AD93" s="5" t="s">
        <v>44</v>
      </c>
      <c r="AE93" s="4" t="s">
        <v>46</v>
      </c>
      <c r="AF93" s="4"/>
      <c r="AG93" s="7" t="s">
        <v>460</v>
      </c>
      <c r="AH93" s="7" t="s">
        <v>461</v>
      </c>
      <c r="AI93" s="7" t="s">
        <v>462</v>
      </c>
      <c r="AJ93" s="7" t="s">
        <v>463</v>
      </c>
      <c r="AK93" s="7"/>
      <c r="AL93" s="7"/>
      <c r="AM93" s="7"/>
      <c r="AN93" s="7"/>
    </row>
    <row r="94" spans="1:40" ht="22.5" customHeight="1" x14ac:dyDescent="0.25">
      <c r="A94" s="9">
        <v>92</v>
      </c>
      <c r="B94" s="5" t="s">
        <v>464</v>
      </c>
      <c r="C94" s="5">
        <v>2016</v>
      </c>
      <c r="D94" s="17">
        <v>42695</v>
      </c>
      <c r="E94" s="5" t="s">
        <v>48</v>
      </c>
      <c r="F94" s="9" t="s">
        <v>56</v>
      </c>
      <c r="G94" s="9" t="s">
        <v>79</v>
      </c>
      <c r="H94" s="9" t="s">
        <v>101</v>
      </c>
      <c r="I94" s="9" t="s">
        <v>152</v>
      </c>
      <c r="J94" s="5" t="s">
        <v>90</v>
      </c>
      <c r="K94" s="4" t="s">
        <v>465</v>
      </c>
      <c r="L94" s="5" t="s">
        <v>52</v>
      </c>
      <c r="M94" s="5" t="s">
        <v>53</v>
      </c>
      <c r="N94" s="4">
        <v>1</v>
      </c>
      <c r="O94" s="5" t="s">
        <v>72</v>
      </c>
      <c r="P94" s="4" t="s">
        <v>466</v>
      </c>
      <c r="Q94" s="5" t="s">
        <v>76</v>
      </c>
      <c r="R94" s="13" t="s">
        <v>605</v>
      </c>
      <c r="S94" s="5" t="s">
        <v>517</v>
      </c>
      <c r="T94" s="13">
        <v>31</v>
      </c>
      <c r="U94" s="5" t="s">
        <v>518</v>
      </c>
      <c r="V94" s="13" t="s">
        <v>519</v>
      </c>
      <c r="W94" s="5" t="s">
        <v>519</v>
      </c>
      <c r="X94" s="13" t="s">
        <v>520</v>
      </c>
      <c r="Y94" s="5" t="s">
        <v>521</v>
      </c>
      <c r="Z94" s="4" t="s">
        <v>44</v>
      </c>
      <c r="AA94" s="4" t="s">
        <v>58</v>
      </c>
      <c r="AB94" s="5" t="s">
        <v>45</v>
      </c>
      <c r="AC94" s="4" t="s">
        <v>44</v>
      </c>
      <c r="AD94" s="5" t="s">
        <v>44</v>
      </c>
      <c r="AE94" s="4" t="s">
        <v>46</v>
      </c>
      <c r="AF94" s="4"/>
      <c r="AG94" s="7" t="s">
        <v>468</v>
      </c>
      <c r="AH94" s="7" t="s">
        <v>469</v>
      </c>
      <c r="AI94" s="7" t="s">
        <v>470</v>
      </c>
      <c r="AJ94" s="7"/>
      <c r="AK94" s="7"/>
      <c r="AL94" s="7"/>
      <c r="AM94" s="7"/>
      <c r="AN94" s="7"/>
    </row>
    <row r="95" spans="1:40" ht="22.5" customHeight="1" x14ac:dyDescent="0.25">
      <c r="A95" s="9">
        <v>93</v>
      </c>
      <c r="B95" s="5" t="s">
        <v>471</v>
      </c>
      <c r="C95" s="5">
        <v>2016</v>
      </c>
      <c r="D95" s="17">
        <v>42699</v>
      </c>
      <c r="E95" s="5" t="s">
        <v>48</v>
      </c>
      <c r="F95" s="9" t="s">
        <v>49</v>
      </c>
      <c r="G95" s="9" t="s">
        <v>81</v>
      </c>
      <c r="H95" s="9" t="s">
        <v>472</v>
      </c>
      <c r="I95" s="9" t="s">
        <v>152</v>
      </c>
      <c r="J95" s="5" t="s">
        <v>90</v>
      </c>
      <c r="K95" s="4" t="s">
        <v>473</v>
      </c>
      <c r="L95" s="5" t="s">
        <v>41</v>
      </c>
      <c r="M95" s="5" t="s">
        <v>53</v>
      </c>
      <c r="N95" s="4">
        <v>1</v>
      </c>
      <c r="O95" s="5" t="s">
        <v>72</v>
      </c>
      <c r="P95" s="4" t="s">
        <v>44</v>
      </c>
      <c r="Q95" s="5" t="s">
        <v>44</v>
      </c>
      <c r="R95" s="13" t="s">
        <v>606</v>
      </c>
      <c r="S95" s="5" t="s">
        <v>517</v>
      </c>
      <c r="T95" s="13">
        <v>28</v>
      </c>
      <c r="U95" s="5" t="s">
        <v>518</v>
      </c>
      <c r="V95" s="13" t="s">
        <v>535</v>
      </c>
      <c r="W95" s="5" t="s">
        <v>519</v>
      </c>
      <c r="X95" s="13" t="s">
        <v>520</v>
      </c>
      <c r="Y95" s="5" t="s">
        <v>521</v>
      </c>
      <c r="Z95" s="4" t="s">
        <v>44</v>
      </c>
      <c r="AA95" s="4" t="s">
        <v>58</v>
      </c>
      <c r="AB95" s="5" t="s">
        <v>45</v>
      </c>
      <c r="AC95" s="4" t="s">
        <v>44</v>
      </c>
      <c r="AD95" s="5" t="s">
        <v>44</v>
      </c>
      <c r="AE95" s="4" t="s">
        <v>46</v>
      </c>
      <c r="AF95" s="4"/>
      <c r="AG95" s="7" t="s">
        <v>475</v>
      </c>
      <c r="AH95" s="7" t="s">
        <v>476</v>
      </c>
      <c r="AI95" s="7" t="s">
        <v>477</v>
      </c>
      <c r="AJ95" s="7" t="s">
        <v>478</v>
      </c>
      <c r="AK95" s="7"/>
      <c r="AL95" s="7"/>
      <c r="AM95" s="7"/>
      <c r="AN95" s="7"/>
    </row>
    <row r="96" spans="1:40" ht="22.5" customHeight="1" x14ac:dyDescent="0.25">
      <c r="A96" s="9">
        <v>94</v>
      </c>
      <c r="B96" s="5" t="s">
        <v>479</v>
      </c>
      <c r="C96" s="5">
        <v>2016</v>
      </c>
      <c r="D96" s="17">
        <v>42702</v>
      </c>
      <c r="E96" s="5" t="s">
        <v>48</v>
      </c>
      <c r="F96" s="9" t="s">
        <v>49</v>
      </c>
      <c r="G96" s="9" t="s">
        <v>81</v>
      </c>
      <c r="H96" s="9" t="s">
        <v>472</v>
      </c>
      <c r="I96" s="9" t="s">
        <v>152</v>
      </c>
      <c r="J96" s="5" t="s">
        <v>90</v>
      </c>
      <c r="K96" s="4" t="s">
        <v>480</v>
      </c>
      <c r="L96" s="5" t="s">
        <v>52</v>
      </c>
      <c r="M96" s="5" t="s">
        <v>53</v>
      </c>
      <c r="N96" s="4">
        <v>1</v>
      </c>
      <c r="O96" s="5" t="s">
        <v>72</v>
      </c>
      <c r="P96" s="4" t="s">
        <v>44</v>
      </c>
      <c r="Q96" s="5" t="s">
        <v>44</v>
      </c>
      <c r="R96" s="13" t="s">
        <v>607</v>
      </c>
      <c r="S96" s="5" t="s">
        <v>517</v>
      </c>
      <c r="T96" s="13">
        <v>27</v>
      </c>
      <c r="U96" s="5" t="s">
        <v>518</v>
      </c>
      <c r="V96" s="13" t="s">
        <v>523</v>
      </c>
      <c r="W96" s="5" t="s">
        <v>523</v>
      </c>
      <c r="X96" s="13" t="s">
        <v>520</v>
      </c>
      <c r="Y96" s="5" t="s">
        <v>521</v>
      </c>
      <c r="Z96" s="4" t="s">
        <v>44</v>
      </c>
      <c r="AA96" s="4" t="s">
        <v>58</v>
      </c>
      <c r="AB96" s="5" t="s">
        <v>45</v>
      </c>
      <c r="AC96" s="4" t="s">
        <v>44</v>
      </c>
      <c r="AD96" s="5" t="s">
        <v>44</v>
      </c>
      <c r="AE96" s="4" t="s">
        <v>46</v>
      </c>
      <c r="AF96" s="4"/>
      <c r="AG96" s="7" t="s">
        <v>481</v>
      </c>
      <c r="AH96" s="7" t="s">
        <v>482</v>
      </c>
      <c r="AI96" s="7"/>
      <c r="AJ96" s="7"/>
      <c r="AK96" s="7"/>
      <c r="AL96" s="7"/>
      <c r="AM96" s="7"/>
      <c r="AN96" s="7"/>
    </row>
    <row r="97" spans="1:40" ht="22.5" customHeight="1" x14ac:dyDescent="0.25">
      <c r="A97" s="9">
        <v>95</v>
      </c>
      <c r="B97" s="5" t="s">
        <v>483</v>
      </c>
      <c r="C97" s="5">
        <v>2016</v>
      </c>
      <c r="D97" s="17">
        <v>42712</v>
      </c>
      <c r="E97" s="5" t="s">
        <v>48</v>
      </c>
      <c r="F97" s="9" t="s">
        <v>56</v>
      </c>
      <c r="G97" s="9" t="s">
        <v>83</v>
      </c>
      <c r="H97" s="9" t="s">
        <v>83</v>
      </c>
      <c r="I97" s="9" t="s">
        <v>44</v>
      </c>
      <c r="J97" s="5" t="s">
        <v>44</v>
      </c>
      <c r="K97" s="4" t="s">
        <v>484</v>
      </c>
      <c r="L97" s="5" t="s">
        <v>74</v>
      </c>
      <c r="M97" s="5" t="s">
        <v>53</v>
      </c>
      <c r="N97" s="4">
        <v>1</v>
      </c>
      <c r="O97" s="5" t="s">
        <v>72</v>
      </c>
      <c r="P97" s="4" t="s">
        <v>485</v>
      </c>
      <c r="Q97" s="5" t="s">
        <v>76</v>
      </c>
      <c r="R97" s="13" t="s">
        <v>608</v>
      </c>
      <c r="S97" s="5" t="s">
        <v>517</v>
      </c>
      <c r="T97" s="13">
        <v>18</v>
      </c>
      <c r="U97" s="5" t="s">
        <v>524</v>
      </c>
      <c r="V97" s="13" t="s">
        <v>525</v>
      </c>
      <c r="W97" s="5" t="s">
        <v>525</v>
      </c>
      <c r="X97" s="13" t="s">
        <v>520</v>
      </c>
      <c r="Y97" s="5" t="s">
        <v>521</v>
      </c>
      <c r="Z97" s="4" t="s">
        <v>487</v>
      </c>
      <c r="AA97" s="4" t="s">
        <v>44</v>
      </c>
      <c r="AB97" s="5" t="s">
        <v>45</v>
      </c>
      <c r="AC97" s="4" t="s">
        <v>44</v>
      </c>
      <c r="AD97" s="5" t="s">
        <v>44</v>
      </c>
      <c r="AE97" s="4" t="s">
        <v>46</v>
      </c>
      <c r="AF97" s="4"/>
      <c r="AG97" s="7" t="s">
        <v>488</v>
      </c>
      <c r="AH97" s="7" t="s">
        <v>489</v>
      </c>
      <c r="AI97" s="7"/>
      <c r="AJ97" s="7"/>
      <c r="AK97" s="7"/>
      <c r="AL97" s="7"/>
      <c r="AM97" s="7"/>
      <c r="AN97" s="7"/>
    </row>
    <row r="98" spans="1:40" ht="22.5" customHeight="1" x14ac:dyDescent="0.25">
      <c r="A98" s="9">
        <v>96</v>
      </c>
      <c r="B98" s="5" t="s">
        <v>490</v>
      </c>
      <c r="C98" s="5">
        <v>2016</v>
      </c>
      <c r="D98" s="17">
        <v>42722</v>
      </c>
      <c r="E98" s="5" t="s">
        <v>48</v>
      </c>
      <c r="F98" s="9" t="s">
        <v>49</v>
      </c>
      <c r="G98" s="9" t="s">
        <v>98</v>
      </c>
      <c r="H98" s="9" t="s">
        <v>99</v>
      </c>
      <c r="I98" s="9" t="s">
        <v>84</v>
      </c>
      <c r="J98" s="5" t="s">
        <v>51</v>
      </c>
      <c r="K98" s="4" t="s">
        <v>41</v>
      </c>
      <c r="L98" s="5" t="s">
        <v>41</v>
      </c>
      <c r="M98" s="5" t="s">
        <v>53</v>
      </c>
      <c r="N98" s="4">
        <v>1</v>
      </c>
      <c r="O98" s="5" t="s">
        <v>72</v>
      </c>
      <c r="P98" s="4" t="s">
        <v>491</v>
      </c>
      <c r="Q98" s="5" t="s">
        <v>76</v>
      </c>
      <c r="R98" s="13" t="s">
        <v>609</v>
      </c>
      <c r="S98" s="5" t="s">
        <v>517</v>
      </c>
      <c r="T98" s="13">
        <v>20</v>
      </c>
      <c r="U98" s="5" t="s">
        <v>518</v>
      </c>
      <c r="V98" s="13" t="s">
        <v>44</v>
      </c>
      <c r="W98" s="5" t="s">
        <v>44</v>
      </c>
      <c r="X98" s="13" t="s">
        <v>520</v>
      </c>
      <c r="Y98" s="5" t="s">
        <v>521</v>
      </c>
      <c r="Z98" s="4" t="s">
        <v>44</v>
      </c>
      <c r="AA98" s="4" t="s">
        <v>58</v>
      </c>
      <c r="AB98" s="5" t="s">
        <v>45</v>
      </c>
      <c r="AC98" s="4" t="s">
        <v>44</v>
      </c>
      <c r="AD98" s="5" t="s">
        <v>44</v>
      </c>
      <c r="AE98" s="4" t="s">
        <v>46</v>
      </c>
      <c r="AF98" s="4"/>
      <c r="AG98" s="7" t="s">
        <v>493</v>
      </c>
      <c r="AH98" s="7" t="s">
        <v>494</v>
      </c>
      <c r="AI98" s="7" t="s">
        <v>495</v>
      </c>
      <c r="AJ98" s="7" t="s">
        <v>496</v>
      </c>
      <c r="AK98" s="7" t="s">
        <v>497</v>
      </c>
      <c r="AL98" s="7" t="s">
        <v>498</v>
      </c>
      <c r="AM98" s="7"/>
      <c r="AN98" s="7"/>
    </row>
    <row r="99" spans="1:40" ht="22.5" customHeight="1" x14ac:dyDescent="0.25">
      <c r="A99" s="9">
        <v>97</v>
      </c>
      <c r="B99" s="5" t="s">
        <v>499</v>
      </c>
      <c r="C99" s="5">
        <v>2016</v>
      </c>
      <c r="D99" s="17">
        <v>42729</v>
      </c>
      <c r="E99" s="5" t="s">
        <v>48</v>
      </c>
      <c r="F99" s="9" t="s">
        <v>56</v>
      </c>
      <c r="G99" s="9" t="s">
        <v>83</v>
      </c>
      <c r="H99" s="9" t="s">
        <v>83</v>
      </c>
      <c r="I99" s="9" t="s">
        <v>84</v>
      </c>
      <c r="J99" s="5" t="s">
        <v>51</v>
      </c>
      <c r="K99" s="4" t="s">
        <v>500</v>
      </c>
      <c r="L99" s="5" t="s">
        <v>52</v>
      </c>
      <c r="M99" s="5" t="s">
        <v>42</v>
      </c>
      <c r="N99" s="4">
        <v>1</v>
      </c>
      <c r="O99" s="5" t="s">
        <v>72</v>
      </c>
      <c r="P99" s="4" t="s">
        <v>501</v>
      </c>
      <c r="Q99" s="5" t="s">
        <v>76</v>
      </c>
      <c r="R99" s="13" t="s">
        <v>610</v>
      </c>
      <c r="S99" s="5" t="s">
        <v>517</v>
      </c>
      <c r="T99" s="13">
        <v>20</v>
      </c>
      <c r="U99" s="5" t="s">
        <v>518</v>
      </c>
      <c r="V99" s="13" t="s">
        <v>44</v>
      </c>
      <c r="W99" s="5" t="s">
        <v>44</v>
      </c>
      <c r="X99" s="13" t="s">
        <v>520</v>
      </c>
      <c r="Y99" s="5" t="s">
        <v>521</v>
      </c>
      <c r="Z99" s="4" t="s">
        <v>44</v>
      </c>
      <c r="AA99" s="4" t="s">
        <v>44</v>
      </c>
      <c r="AB99" s="5" t="s">
        <v>45</v>
      </c>
      <c r="AC99" s="4" t="s">
        <v>502</v>
      </c>
      <c r="AD99" s="5" t="s">
        <v>64</v>
      </c>
      <c r="AE99" s="4" t="s">
        <v>65</v>
      </c>
      <c r="AF99" s="4" t="s">
        <v>254</v>
      </c>
      <c r="AG99" s="7" t="s">
        <v>503</v>
      </c>
      <c r="AH99" s="7" t="s">
        <v>504</v>
      </c>
      <c r="AI99" s="7"/>
      <c r="AJ99" s="7"/>
      <c r="AK99" s="7"/>
      <c r="AL99" s="7"/>
      <c r="AM99" s="7"/>
      <c r="AN99" s="7"/>
    </row>
    <row r="100" spans="1:40" ht="22.5" customHeight="1" x14ac:dyDescent="0.25">
      <c r="A100" s="9"/>
      <c r="B100" s="5"/>
      <c r="C100" s="5"/>
      <c r="D100" s="17"/>
      <c r="E100" s="5"/>
      <c r="F100" s="9"/>
      <c r="G100" s="9"/>
      <c r="H100" s="9"/>
      <c r="I100" s="9"/>
      <c r="J100" s="5"/>
      <c r="K100" s="4"/>
      <c r="L100" s="5"/>
      <c r="M100" s="5"/>
      <c r="N100" s="4"/>
      <c r="O100" s="5"/>
      <c r="P100" s="4"/>
      <c r="Q100" s="5"/>
      <c r="R100" s="13"/>
      <c r="S100" s="5"/>
      <c r="T100" s="13"/>
      <c r="U100" s="5"/>
      <c r="V100" s="13"/>
      <c r="W100" s="5"/>
      <c r="X100" s="13"/>
      <c r="Y100" s="5"/>
      <c r="Z100" s="4"/>
      <c r="AA100" s="4"/>
      <c r="AB100" s="5"/>
      <c r="AC100" s="4"/>
      <c r="AD100" s="5"/>
      <c r="AE100" s="4"/>
      <c r="AF100" s="4"/>
      <c r="AG100" s="7"/>
      <c r="AH100" s="7"/>
      <c r="AI100" s="7"/>
      <c r="AJ100" s="7"/>
      <c r="AK100" s="7"/>
      <c r="AL100" s="7"/>
      <c r="AM100" s="7"/>
      <c r="AN100" s="7"/>
    </row>
    <row r="101" spans="1:40" ht="22.5" customHeight="1" x14ac:dyDescent="0.25">
      <c r="A101" s="9"/>
      <c r="B101" s="5"/>
      <c r="C101" s="5"/>
      <c r="D101" s="17"/>
      <c r="E101" s="5"/>
      <c r="F101" s="9"/>
      <c r="G101" s="9"/>
      <c r="H101" s="9"/>
      <c r="I101" s="9"/>
      <c r="J101" s="5"/>
      <c r="K101" s="4"/>
      <c r="L101" s="5"/>
      <c r="M101" s="5"/>
      <c r="N101" s="4"/>
      <c r="O101" s="5"/>
      <c r="P101" s="4"/>
      <c r="Q101" s="5"/>
      <c r="R101" s="13"/>
      <c r="S101" s="5"/>
      <c r="T101" s="13"/>
      <c r="U101" s="5"/>
      <c r="V101" s="13"/>
      <c r="W101" s="5"/>
      <c r="X101" s="13"/>
      <c r="Y101" s="5"/>
      <c r="Z101" s="4"/>
      <c r="AA101" s="4"/>
      <c r="AB101" s="5"/>
      <c r="AC101" s="4"/>
      <c r="AD101" s="5"/>
      <c r="AE101" s="4"/>
      <c r="AF101" s="4"/>
      <c r="AG101" s="7"/>
      <c r="AH101" s="7"/>
      <c r="AI101" s="7"/>
      <c r="AJ101" s="7"/>
      <c r="AK101" s="7"/>
      <c r="AL101" s="7"/>
      <c r="AM101" s="7"/>
      <c r="AN101" s="7"/>
    </row>
    <row r="102" spans="1:40" ht="22.5" customHeight="1" x14ac:dyDescent="0.25">
      <c r="A102" s="9"/>
      <c r="B102" s="5"/>
      <c r="C102" s="5"/>
      <c r="D102" s="17"/>
      <c r="E102" s="5"/>
      <c r="F102" s="9"/>
      <c r="G102" s="9"/>
      <c r="H102" s="9"/>
      <c r="I102" s="9"/>
      <c r="J102" s="5"/>
      <c r="K102" s="4"/>
      <c r="L102" s="5"/>
      <c r="M102" s="5"/>
      <c r="N102" s="4"/>
      <c r="O102" s="5"/>
      <c r="P102" s="4"/>
      <c r="Q102" s="5"/>
      <c r="R102" s="13"/>
      <c r="S102" s="5"/>
      <c r="T102" s="13"/>
      <c r="U102" s="5"/>
      <c r="V102" s="13"/>
      <c r="W102" s="5"/>
      <c r="X102" s="13"/>
      <c r="Y102" s="5"/>
      <c r="Z102" s="4"/>
      <c r="AA102" s="4"/>
      <c r="AB102" s="5"/>
      <c r="AC102" s="4"/>
      <c r="AD102" s="5"/>
      <c r="AE102" s="4"/>
      <c r="AF102" s="4"/>
      <c r="AG102" s="7"/>
      <c r="AH102" s="7"/>
      <c r="AI102" s="7"/>
      <c r="AJ102" s="7"/>
      <c r="AK102" s="7"/>
      <c r="AL102" s="7"/>
      <c r="AM102" s="7"/>
      <c r="AN102" s="7"/>
    </row>
    <row r="103" spans="1:40" ht="22.5" customHeight="1" x14ac:dyDescent="0.25">
      <c r="A103" s="9"/>
      <c r="B103" s="5"/>
      <c r="C103" s="5"/>
      <c r="D103" s="17"/>
      <c r="E103" s="5"/>
      <c r="F103" s="9"/>
      <c r="G103" s="9"/>
      <c r="H103" s="9"/>
      <c r="I103" s="9"/>
      <c r="J103" s="5"/>
      <c r="K103" s="4"/>
      <c r="L103" s="5"/>
      <c r="M103" s="5"/>
      <c r="N103" s="4"/>
      <c r="O103" s="5"/>
      <c r="P103" s="4"/>
      <c r="Q103" s="5"/>
      <c r="R103" s="13"/>
      <c r="S103" s="5"/>
      <c r="T103" s="13"/>
      <c r="U103" s="5"/>
      <c r="V103" s="13"/>
      <c r="W103" s="5"/>
      <c r="X103" s="13"/>
      <c r="Y103" s="5"/>
      <c r="Z103" s="4"/>
      <c r="AA103" s="4"/>
      <c r="AB103" s="5"/>
      <c r="AC103" s="4"/>
      <c r="AD103" s="5"/>
      <c r="AE103" s="4"/>
      <c r="AF103" s="4"/>
      <c r="AG103" s="7"/>
      <c r="AH103" s="7"/>
      <c r="AI103" s="7"/>
      <c r="AJ103" s="7"/>
      <c r="AK103" s="7"/>
      <c r="AL103" s="7"/>
      <c r="AM103" s="7"/>
      <c r="AN103" s="7"/>
    </row>
  </sheetData>
  <autoFilter ref="A2:AK99" xr:uid="{00000000-0009-0000-0000-000001000000}"/>
  <pageMargins left="0.78749999999999998" right="0.78749999999999998" top="1.0249999999999999" bottom="1.0249999999999999" header="0" footer="0"/>
  <pageSetup paperSize="9" firstPageNumber="0"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206"/>
  <sheetViews>
    <sheetView rightToLeft="1" zoomScale="80" zoomScaleNormal="80" workbookViewId="0">
      <selection activeCell="C23" sqref="C23"/>
    </sheetView>
  </sheetViews>
  <sheetFormatPr defaultColWidth="14.54296875" defaultRowHeight="16.5" customHeight="1" x14ac:dyDescent="0.25"/>
  <cols>
    <col min="1" max="1" width="4.1796875" style="3" customWidth="1"/>
    <col min="2" max="2" width="26.54296875" style="2" customWidth="1"/>
    <col min="3" max="3" width="17.1796875" style="3" customWidth="1"/>
    <col min="4" max="4" width="14.26953125" style="3" customWidth="1"/>
    <col min="5" max="5" width="13.7265625" style="3" customWidth="1"/>
    <col min="6" max="6" width="16.6328125" style="3" customWidth="1"/>
    <col min="7" max="14" width="12.36328125" style="3" customWidth="1"/>
    <col min="15" max="27" width="14" style="3" customWidth="1"/>
    <col min="28" max="16384" width="14.54296875" style="3"/>
  </cols>
  <sheetData>
    <row r="1" spans="2:27" ht="16.5" customHeight="1" x14ac:dyDescent="0.25">
      <c r="C1" s="2"/>
      <c r="D1" s="2"/>
      <c r="E1" s="2"/>
      <c r="F1" s="2"/>
      <c r="G1" s="2"/>
      <c r="H1" s="2"/>
      <c r="I1" s="2"/>
      <c r="J1" s="2"/>
      <c r="K1" s="2"/>
      <c r="L1" s="2"/>
      <c r="M1" s="2"/>
      <c r="N1" s="2"/>
      <c r="O1" s="2"/>
      <c r="P1" s="2"/>
      <c r="Q1" s="2"/>
      <c r="R1" s="2"/>
      <c r="S1" s="2"/>
      <c r="T1" s="2"/>
      <c r="U1" s="2"/>
      <c r="V1" s="2"/>
      <c r="W1" s="2"/>
      <c r="X1" s="2"/>
      <c r="Y1" s="2"/>
      <c r="Z1" s="2"/>
      <c r="AA1" s="2"/>
    </row>
    <row r="2" spans="2:27" ht="25.5" customHeight="1" x14ac:dyDescent="0.25">
      <c r="B2" s="22" t="s">
        <v>639</v>
      </c>
      <c r="C2" s="22"/>
      <c r="D2" s="22"/>
      <c r="E2" s="22"/>
      <c r="F2" s="22"/>
      <c r="G2" s="22"/>
      <c r="H2" s="22"/>
      <c r="I2" s="2"/>
      <c r="J2" s="2"/>
      <c r="K2" s="2"/>
      <c r="L2" s="2"/>
      <c r="M2" s="2"/>
      <c r="N2" s="2"/>
      <c r="O2" s="2"/>
      <c r="P2" s="2"/>
      <c r="Q2" s="2"/>
      <c r="R2" s="2"/>
      <c r="S2" s="2"/>
      <c r="T2" s="2"/>
      <c r="U2" s="2"/>
      <c r="V2" s="2"/>
      <c r="W2" s="2"/>
      <c r="X2" s="2"/>
      <c r="Y2" s="2"/>
      <c r="Z2" s="2"/>
      <c r="AA2" s="2"/>
    </row>
    <row r="3" spans="2:27" ht="25.5" customHeight="1" x14ac:dyDescent="0.25">
      <c r="B3" s="23" t="s">
        <v>637</v>
      </c>
      <c r="C3" s="23"/>
      <c r="D3" s="23"/>
      <c r="E3" s="23"/>
      <c r="F3" s="23"/>
      <c r="G3" s="23"/>
      <c r="H3" s="23"/>
      <c r="I3" s="2"/>
      <c r="J3" s="2"/>
      <c r="K3" s="2"/>
      <c r="L3" s="2"/>
      <c r="M3" s="2"/>
      <c r="N3" s="2"/>
      <c r="O3" s="2"/>
      <c r="P3" s="2"/>
      <c r="Q3" s="2"/>
      <c r="R3" s="2"/>
      <c r="S3" s="2"/>
      <c r="T3" s="2"/>
      <c r="U3" s="2"/>
      <c r="V3" s="2"/>
      <c r="W3" s="2"/>
      <c r="X3" s="2"/>
      <c r="Y3" s="2"/>
      <c r="Z3" s="2"/>
      <c r="AA3" s="2"/>
    </row>
    <row r="4" spans="2:27" ht="16.5" customHeight="1" x14ac:dyDescent="0.25">
      <c r="B4" s="21" t="s">
        <v>8</v>
      </c>
      <c r="C4" s="21" t="s">
        <v>13</v>
      </c>
      <c r="D4" s="21"/>
      <c r="E4" s="21"/>
      <c r="F4" s="21"/>
      <c r="G4" s="21"/>
      <c r="H4" s="21"/>
      <c r="I4" s="2"/>
      <c r="J4" s="2"/>
      <c r="K4" s="2"/>
      <c r="L4" s="2"/>
      <c r="M4" s="2"/>
      <c r="N4" s="2"/>
      <c r="O4" s="2"/>
      <c r="P4" s="2"/>
      <c r="Q4" s="2"/>
      <c r="R4" s="2"/>
      <c r="S4" s="2"/>
      <c r="T4" s="2"/>
      <c r="U4" s="2"/>
      <c r="V4" s="2"/>
      <c r="W4" s="2"/>
      <c r="X4" s="2"/>
      <c r="Y4" s="2"/>
      <c r="Z4" s="2"/>
      <c r="AA4" s="2"/>
    </row>
    <row r="5" spans="2:27" ht="16.5" customHeight="1" x14ac:dyDescent="0.25">
      <c r="B5" s="21"/>
      <c r="C5" s="19" t="s">
        <v>39</v>
      </c>
      <c r="D5" s="19" t="s">
        <v>51</v>
      </c>
      <c r="E5" s="19" t="s">
        <v>90</v>
      </c>
      <c r="F5" s="19" t="s">
        <v>71</v>
      </c>
      <c r="G5" s="19" t="s">
        <v>44</v>
      </c>
      <c r="H5" s="19" t="s">
        <v>611</v>
      </c>
      <c r="I5" s="2"/>
      <c r="J5" s="2"/>
      <c r="K5" s="2"/>
      <c r="L5" s="2"/>
      <c r="M5" s="2"/>
      <c r="N5" s="2"/>
      <c r="O5" s="2"/>
      <c r="P5" s="2"/>
      <c r="Q5" s="2"/>
      <c r="R5" s="2"/>
      <c r="S5" s="2"/>
      <c r="T5" s="2"/>
      <c r="U5" s="2"/>
      <c r="V5" s="2"/>
      <c r="W5" s="2"/>
      <c r="X5" s="2"/>
      <c r="Y5" s="2"/>
      <c r="Z5" s="2"/>
      <c r="AA5" s="2"/>
    </row>
    <row r="6" spans="2:27" ht="16.5" customHeight="1" x14ac:dyDescent="0.25">
      <c r="B6" s="19" t="s">
        <v>48</v>
      </c>
      <c r="C6" s="2">
        <f>COUNTIFS(incidents!$J:$J,C$5,incidents!$E:$E,$B6)</f>
        <v>13</v>
      </c>
      <c r="D6" s="2">
        <f>COUNTIFS(incidents!$J:$J,D$5,incidents!$E:$E,$B6)</f>
        <v>5</v>
      </c>
      <c r="E6" s="2">
        <f>COUNTIFS(incidents!$J:$J,E$5,incidents!$E:$E,$B6)</f>
        <v>20</v>
      </c>
      <c r="F6" s="2">
        <f>COUNTIFS(incidents!$J:$J,F$5,incidents!$E:$E,$B6)</f>
        <v>0</v>
      </c>
      <c r="G6" s="2">
        <f>COUNTIFS(incidents!$J:$J,G$5,incidents!$E:$E,$B6)</f>
        <v>14</v>
      </c>
      <c r="H6" s="1">
        <f t="shared" ref="H6:H11" si="0">SUM(C6:G6)</f>
        <v>52</v>
      </c>
      <c r="I6" s="2"/>
      <c r="J6" s="2"/>
      <c r="K6" s="2"/>
      <c r="L6" s="2"/>
      <c r="M6" s="2"/>
      <c r="N6" s="2"/>
      <c r="O6" s="2"/>
      <c r="P6" s="2"/>
      <c r="Q6" s="2"/>
      <c r="R6" s="2"/>
      <c r="S6" s="2"/>
      <c r="T6" s="2"/>
      <c r="U6" s="2"/>
      <c r="V6" s="2"/>
      <c r="W6" s="2"/>
      <c r="X6" s="2"/>
      <c r="Y6" s="2"/>
      <c r="Z6" s="2"/>
      <c r="AA6" s="2"/>
    </row>
    <row r="7" spans="2:27" ht="16.5" customHeight="1" x14ac:dyDescent="0.25">
      <c r="B7" s="19" t="s">
        <v>36</v>
      </c>
      <c r="C7" s="2">
        <f>COUNTIFS(incidents!$J:$J,C$5,incidents!$E:$E,$B7)</f>
        <v>2</v>
      </c>
      <c r="D7" s="2">
        <f>COUNTIFS(incidents!$J:$J,D$5,incidents!$E:$E,$B7)</f>
        <v>1</v>
      </c>
      <c r="E7" s="2">
        <f>COUNTIFS(incidents!$J:$J,E$5,incidents!$E:$E,$B7)</f>
        <v>1</v>
      </c>
      <c r="F7" s="2">
        <f>COUNTIFS(incidents!$J:$J,F$5,incidents!$E:$E,$B7)</f>
        <v>0</v>
      </c>
      <c r="G7" s="2">
        <f>COUNTIFS(incidents!$J:$J,G$5,incidents!$E:$E,$B7)</f>
        <v>1</v>
      </c>
      <c r="H7" s="1">
        <f t="shared" si="0"/>
        <v>5</v>
      </c>
      <c r="I7" s="2"/>
      <c r="J7" s="2"/>
      <c r="K7" s="2"/>
      <c r="L7" s="2"/>
      <c r="M7" s="2"/>
      <c r="N7" s="2"/>
      <c r="O7" s="2"/>
      <c r="P7" s="2"/>
      <c r="Q7" s="2"/>
      <c r="R7" s="2"/>
      <c r="S7" s="2"/>
      <c r="T7" s="2"/>
      <c r="U7" s="2"/>
      <c r="V7" s="2"/>
      <c r="W7" s="2"/>
      <c r="X7" s="2"/>
      <c r="Y7" s="2"/>
      <c r="Z7" s="2"/>
      <c r="AA7" s="2"/>
    </row>
    <row r="8" spans="2:27" ht="16.5" customHeight="1" x14ac:dyDescent="0.25">
      <c r="B8" s="19" t="s">
        <v>96</v>
      </c>
      <c r="C8" s="2">
        <f>COUNTIFS(incidents!$J:$J,C$5,incidents!$E:$E,$B8)</f>
        <v>0</v>
      </c>
      <c r="D8" s="2">
        <f>COUNTIFS(incidents!$J:$J,D$5,incidents!$E:$E,$B8)</f>
        <v>0</v>
      </c>
      <c r="E8" s="2">
        <f>COUNTIFS(incidents!$J:$J,E$5,incidents!$E:$E,$B8)</f>
        <v>0</v>
      </c>
      <c r="F8" s="2">
        <f>COUNTIFS(incidents!$J:$J,F$5,incidents!$E:$E,$B8)</f>
        <v>0</v>
      </c>
      <c r="G8" s="2">
        <f>COUNTIFS(incidents!$J:$J,G$5,incidents!$E:$E,$B8)</f>
        <v>0</v>
      </c>
      <c r="H8" s="1">
        <f t="shared" si="0"/>
        <v>0</v>
      </c>
      <c r="I8" s="2"/>
      <c r="J8" s="2"/>
      <c r="K8" s="2"/>
      <c r="L8" s="2"/>
      <c r="M8" s="2"/>
      <c r="N8" s="2"/>
      <c r="O8" s="2"/>
      <c r="P8" s="2"/>
      <c r="Q8" s="2"/>
      <c r="R8" s="2"/>
      <c r="S8" s="2"/>
      <c r="T8" s="2"/>
      <c r="U8" s="2"/>
      <c r="V8" s="2"/>
      <c r="W8" s="2"/>
      <c r="X8" s="2"/>
      <c r="Y8" s="2"/>
      <c r="Z8" s="2"/>
      <c r="AA8" s="2"/>
    </row>
    <row r="9" spans="2:27" ht="16.5" customHeight="1" x14ac:dyDescent="0.25">
      <c r="B9" s="19" t="s">
        <v>70</v>
      </c>
      <c r="C9" s="2">
        <f>COUNTIFS(incidents!$J:$J,C$5,incidents!$E:$E,$B9)</f>
        <v>0</v>
      </c>
      <c r="D9" s="2">
        <f>COUNTIFS(incidents!$J:$J,D$5,incidents!$E:$E,$B9)</f>
        <v>0</v>
      </c>
      <c r="E9" s="2">
        <f>COUNTIFS(incidents!$J:$J,E$5,incidents!$E:$E,$B9)</f>
        <v>0</v>
      </c>
      <c r="F9" s="2">
        <f>COUNTIFS(incidents!$J:$J,F$5,incidents!$E:$E,$B9)</f>
        <v>0</v>
      </c>
      <c r="G9" s="2">
        <f>COUNTIFS(incidents!$J:$J,G$5,incidents!$E:$E,$B9)</f>
        <v>0</v>
      </c>
      <c r="H9" s="1">
        <f t="shared" si="0"/>
        <v>0</v>
      </c>
      <c r="I9" s="2"/>
      <c r="J9" s="2"/>
      <c r="K9" s="2"/>
      <c r="L9" s="2"/>
      <c r="M9" s="2"/>
      <c r="N9" s="2"/>
      <c r="O9" s="2"/>
      <c r="P9" s="2"/>
      <c r="Q9" s="2"/>
      <c r="R9" s="2"/>
      <c r="S9" s="2"/>
      <c r="T9" s="2"/>
      <c r="U9" s="2"/>
      <c r="V9" s="2"/>
      <c r="W9" s="2"/>
      <c r="X9" s="2"/>
      <c r="Y9" s="2"/>
      <c r="Z9" s="2"/>
      <c r="AA9" s="2"/>
    </row>
    <row r="10" spans="2:27" ht="16.5" customHeight="1" x14ac:dyDescent="0.25">
      <c r="B10" s="19" t="s">
        <v>60</v>
      </c>
      <c r="C10" s="2">
        <f>COUNTIFS(incidents!$J:$J,C$5,incidents!$E:$E,$B10)</f>
        <v>0</v>
      </c>
      <c r="D10" s="2">
        <f>COUNTIFS(incidents!$J:$J,D$5,incidents!$E:$E,$B10)</f>
        <v>0</v>
      </c>
      <c r="E10" s="2">
        <f>COUNTIFS(incidents!$J:$J,E$5,incidents!$E:$E,$B10)</f>
        <v>1</v>
      </c>
      <c r="F10" s="2">
        <f>COUNTIFS(incidents!$J:$J,F$5,incidents!$E:$E,$B10)</f>
        <v>0</v>
      </c>
      <c r="G10" s="2">
        <f>COUNTIFS(incidents!$J:$J,G$5,incidents!$E:$E,$B10)</f>
        <v>0</v>
      </c>
      <c r="H10" s="1">
        <f t="shared" si="0"/>
        <v>1</v>
      </c>
      <c r="I10" s="2"/>
      <c r="J10" s="2"/>
      <c r="K10" s="2"/>
      <c r="L10" s="2"/>
      <c r="M10" s="2"/>
      <c r="N10" s="2"/>
      <c r="O10" s="2"/>
      <c r="P10" s="2"/>
      <c r="Q10" s="2"/>
      <c r="R10" s="2"/>
      <c r="S10" s="2"/>
      <c r="T10" s="2"/>
      <c r="U10" s="2"/>
      <c r="V10" s="2"/>
      <c r="W10" s="2"/>
      <c r="X10" s="2"/>
      <c r="Y10" s="2"/>
      <c r="Z10" s="2"/>
      <c r="AA10" s="2"/>
    </row>
    <row r="11" spans="2:27" ht="16.5" customHeight="1" x14ac:dyDescent="0.25">
      <c r="B11" s="19" t="s">
        <v>506</v>
      </c>
      <c r="C11" s="2">
        <f>COUNTIFS(incidents!$J:$J,C$5,incidents!$E:$E,$B11)</f>
        <v>0</v>
      </c>
      <c r="D11" s="2">
        <f>COUNTIFS(incidents!$J:$J,D$5,incidents!$E:$E,$B11)</f>
        <v>0</v>
      </c>
      <c r="E11" s="2">
        <f>COUNTIFS(incidents!$J:$J,E$5,incidents!$E:$E,$B11)</f>
        <v>0</v>
      </c>
      <c r="F11" s="2">
        <f>COUNTIFS(incidents!$J:$J,F$5,incidents!$E:$E,$B11)</f>
        <v>0</v>
      </c>
      <c r="G11" s="2">
        <f>COUNTIFS(incidents!$J:$J,G$5,incidents!$E:$E,$B11)</f>
        <v>0</v>
      </c>
      <c r="H11" s="1">
        <f t="shared" si="0"/>
        <v>0</v>
      </c>
      <c r="I11" s="2"/>
      <c r="J11" s="2"/>
      <c r="K11" s="2"/>
      <c r="L11" s="2"/>
      <c r="M11" s="2"/>
      <c r="N11" s="2"/>
      <c r="O11" s="2"/>
      <c r="P11" s="2"/>
      <c r="Q11" s="2"/>
      <c r="R11" s="2"/>
      <c r="S11" s="2"/>
      <c r="T11" s="2"/>
      <c r="U11" s="2"/>
      <c r="V11" s="2"/>
      <c r="W11" s="2"/>
      <c r="X11" s="2"/>
      <c r="Y11" s="2"/>
      <c r="Z11" s="2"/>
      <c r="AA11" s="2"/>
    </row>
    <row r="12" spans="2:27" ht="16.5" customHeight="1" x14ac:dyDescent="0.25">
      <c r="B12" s="19" t="s">
        <v>611</v>
      </c>
      <c r="C12" s="1">
        <f t="shared" ref="C12:H12" si="1">SUM(C6:C11)</f>
        <v>15</v>
      </c>
      <c r="D12" s="1">
        <f t="shared" si="1"/>
        <v>6</v>
      </c>
      <c r="E12" s="1">
        <f t="shared" si="1"/>
        <v>22</v>
      </c>
      <c r="F12" s="1">
        <f t="shared" si="1"/>
        <v>0</v>
      </c>
      <c r="G12" s="1">
        <f t="shared" si="1"/>
        <v>15</v>
      </c>
      <c r="H12" s="20">
        <f t="shared" si="1"/>
        <v>58</v>
      </c>
      <c r="I12" s="2"/>
      <c r="J12" s="2"/>
      <c r="K12" s="2"/>
      <c r="L12" s="2"/>
      <c r="M12" s="2"/>
      <c r="N12" s="2"/>
      <c r="O12" s="2"/>
      <c r="P12" s="2"/>
      <c r="Q12" s="2"/>
      <c r="R12" s="2"/>
      <c r="S12" s="2"/>
      <c r="T12" s="2"/>
      <c r="U12" s="2"/>
      <c r="V12" s="2"/>
      <c r="W12" s="2"/>
      <c r="X12" s="2"/>
      <c r="Y12" s="2"/>
      <c r="Z12" s="2"/>
      <c r="AA12" s="2"/>
    </row>
    <row r="13" spans="2:27" ht="16.5" customHeight="1" x14ac:dyDescent="0.25">
      <c r="G13" s="2"/>
      <c r="H13" s="2"/>
      <c r="I13" s="2"/>
      <c r="J13" s="2"/>
      <c r="K13" s="2"/>
      <c r="L13" s="2"/>
      <c r="M13" s="2"/>
      <c r="N13" s="2"/>
      <c r="O13" s="2"/>
      <c r="P13" s="2"/>
      <c r="Q13" s="2"/>
      <c r="R13" s="2"/>
      <c r="S13" s="2"/>
      <c r="T13" s="2"/>
      <c r="U13" s="2"/>
      <c r="V13" s="2"/>
      <c r="W13" s="2"/>
      <c r="X13" s="2"/>
      <c r="Y13" s="2"/>
      <c r="Z13" s="2"/>
      <c r="AA13" s="2"/>
    </row>
    <row r="14" spans="2:27" ht="26" customHeight="1" x14ac:dyDescent="0.25">
      <c r="B14" s="22" t="s">
        <v>640</v>
      </c>
      <c r="C14" s="22"/>
      <c r="D14" s="22"/>
      <c r="E14" s="22"/>
      <c r="F14" s="22"/>
      <c r="G14" s="22"/>
      <c r="H14" s="2"/>
      <c r="I14" s="2"/>
      <c r="J14" s="2"/>
      <c r="K14" s="2"/>
      <c r="L14" s="2"/>
      <c r="M14" s="2"/>
      <c r="N14" s="2"/>
      <c r="O14" s="2"/>
      <c r="P14" s="2"/>
      <c r="Q14" s="2"/>
      <c r="R14" s="2"/>
      <c r="S14" s="2"/>
      <c r="T14" s="2"/>
      <c r="U14" s="2"/>
      <c r="V14" s="2"/>
      <c r="W14" s="2"/>
      <c r="X14" s="2"/>
      <c r="Y14" s="2"/>
      <c r="Z14" s="2"/>
      <c r="AA14" s="2"/>
    </row>
    <row r="15" spans="2:27" ht="26" customHeight="1" x14ac:dyDescent="0.25">
      <c r="B15" s="23" t="s">
        <v>638</v>
      </c>
      <c r="C15" s="23"/>
      <c r="D15" s="23"/>
      <c r="E15" s="23"/>
      <c r="F15" s="23"/>
      <c r="G15" s="23"/>
      <c r="H15" s="2"/>
      <c r="I15" s="2"/>
      <c r="J15" s="2"/>
      <c r="K15" s="2"/>
      <c r="L15" s="2"/>
      <c r="M15" s="2"/>
      <c r="N15" s="2"/>
      <c r="O15" s="2"/>
      <c r="P15" s="2"/>
      <c r="Q15" s="2"/>
      <c r="R15" s="2"/>
      <c r="S15" s="2"/>
      <c r="T15" s="2"/>
      <c r="U15" s="2"/>
      <c r="V15" s="2"/>
      <c r="W15" s="2"/>
      <c r="X15" s="2"/>
      <c r="Y15" s="2"/>
      <c r="Z15" s="2"/>
      <c r="AA15" s="2"/>
    </row>
    <row r="16" spans="2:27" ht="16.5" customHeight="1" x14ac:dyDescent="0.25">
      <c r="B16" s="21" t="s">
        <v>8</v>
      </c>
      <c r="C16" s="21" t="s">
        <v>15</v>
      </c>
      <c r="D16" s="21"/>
      <c r="E16" s="21"/>
      <c r="F16" s="21"/>
      <c r="G16" s="21"/>
      <c r="H16" s="2"/>
      <c r="I16" s="2"/>
      <c r="J16" s="2"/>
      <c r="K16" s="2"/>
      <c r="L16" s="2"/>
      <c r="M16" s="2"/>
      <c r="N16" s="2"/>
      <c r="O16" s="2"/>
      <c r="P16" s="2"/>
      <c r="Q16" s="2"/>
      <c r="R16" s="2"/>
      <c r="S16" s="2"/>
      <c r="T16" s="2"/>
      <c r="U16" s="2"/>
      <c r="V16" s="2"/>
      <c r="W16" s="2"/>
      <c r="X16" s="2"/>
      <c r="Y16" s="2"/>
      <c r="Z16" s="2"/>
      <c r="AA16" s="2"/>
    </row>
    <row r="17" spans="2:27" ht="16.5" customHeight="1" x14ac:dyDescent="0.25">
      <c r="B17" s="21"/>
      <c r="C17" s="19" t="s">
        <v>41</v>
      </c>
      <c r="D17" s="19" t="s">
        <v>89</v>
      </c>
      <c r="E17" s="19" t="s">
        <v>74</v>
      </c>
      <c r="F17" s="19" t="s">
        <v>52</v>
      </c>
      <c r="G17" s="19" t="s">
        <v>611</v>
      </c>
      <c r="H17" s="2"/>
      <c r="I17" s="2"/>
      <c r="J17" s="2"/>
      <c r="K17" s="2"/>
      <c r="L17" s="2"/>
      <c r="M17" s="2"/>
      <c r="N17" s="2"/>
      <c r="O17" s="2"/>
      <c r="P17" s="2"/>
      <c r="Q17" s="2"/>
      <c r="R17" s="2"/>
      <c r="S17" s="2"/>
      <c r="T17" s="2"/>
      <c r="U17" s="2"/>
      <c r="V17" s="2"/>
      <c r="W17" s="2"/>
      <c r="X17" s="2"/>
      <c r="Y17" s="2"/>
      <c r="Z17" s="2"/>
      <c r="AA17" s="2"/>
    </row>
    <row r="18" spans="2:27" ht="16.5" customHeight="1" x14ac:dyDescent="0.25">
      <c r="B18" s="19" t="s">
        <v>48</v>
      </c>
      <c r="C18" s="2">
        <f>COUNTIFS(cases!$L:$L,C$17,cases!$E:$E,$B18)</f>
        <v>22</v>
      </c>
      <c r="D18" s="2">
        <f>COUNTIFS(cases!$L:$L,D$17,cases!$E:$E,$B18)</f>
        <v>0</v>
      </c>
      <c r="E18" s="2">
        <f>COUNTIFS(cases!$L:$L,E$17,cases!$E:$E,$B18)</f>
        <v>31</v>
      </c>
      <c r="F18" s="2">
        <f>COUNTIFS(cases!$L:$L,F$17,cases!$E:$E,$B18)</f>
        <v>32</v>
      </c>
      <c r="G18" s="1">
        <f t="shared" ref="G18:G23" si="2">SUM(C18:F18)</f>
        <v>85</v>
      </c>
      <c r="H18" s="2"/>
      <c r="I18" s="2"/>
      <c r="J18" s="2"/>
      <c r="K18" s="2"/>
      <c r="L18" s="2"/>
      <c r="M18" s="2"/>
      <c r="N18" s="2"/>
      <c r="O18" s="2"/>
      <c r="P18" s="2"/>
      <c r="Q18" s="2"/>
      <c r="R18" s="2"/>
      <c r="S18" s="2"/>
      <c r="T18" s="2"/>
      <c r="U18" s="2"/>
      <c r="V18" s="2"/>
      <c r="W18" s="2"/>
      <c r="X18" s="2"/>
      <c r="Y18" s="2"/>
      <c r="Z18" s="2"/>
      <c r="AA18" s="2"/>
    </row>
    <row r="19" spans="2:27" ht="16.5" customHeight="1" x14ac:dyDescent="0.25">
      <c r="B19" s="19" t="s">
        <v>36</v>
      </c>
      <c r="C19" s="2">
        <f>COUNTIFS(cases!$L:$L,C$17,cases!$E:$E,$B19)</f>
        <v>4</v>
      </c>
      <c r="D19" s="2">
        <f>COUNTIFS(cases!$L:$L,D$17,cases!$E:$E,$B19)</f>
        <v>0</v>
      </c>
      <c r="E19" s="2">
        <f>COUNTIFS(cases!$L:$L,E$17,cases!$E:$E,$B19)</f>
        <v>1</v>
      </c>
      <c r="F19" s="2">
        <f>COUNTIFS(cases!$L:$L,F$17,cases!$E:$E,$B19)</f>
        <v>5</v>
      </c>
      <c r="G19" s="1">
        <f t="shared" si="2"/>
        <v>10</v>
      </c>
      <c r="H19" s="2"/>
      <c r="I19" s="2"/>
      <c r="J19" s="2"/>
      <c r="K19" s="2"/>
      <c r="L19" s="2"/>
      <c r="M19" s="2"/>
      <c r="N19" s="2"/>
      <c r="O19" s="2"/>
      <c r="P19" s="2"/>
      <c r="Q19" s="2"/>
      <c r="R19" s="2"/>
      <c r="S19" s="2"/>
      <c r="T19" s="2"/>
      <c r="U19" s="2"/>
      <c r="V19" s="2"/>
      <c r="W19" s="2"/>
      <c r="X19" s="2"/>
      <c r="Y19" s="2"/>
      <c r="Z19" s="2"/>
      <c r="AA19" s="2"/>
    </row>
    <row r="20" spans="2:27" ht="16.5" customHeight="1" x14ac:dyDescent="0.25">
      <c r="B20" s="19" t="s">
        <v>96</v>
      </c>
      <c r="C20" s="2">
        <f>COUNTIFS(cases!$L:$L,C$17,cases!$E:$E,$B20)</f>
        <v>0</v>
      </c>
      <c r="D20" s="2">
        <f>COUNTIFS(cases!$L:$L,D$17,cases!$E:$E,$B20)</f>
        <v>0</v>
      </c>
      <c r="E20" s="2">
        <f>COUNTIFS(cases!$L:$L,E$17,cases!$E:$E,$B20)</f>
        <v>0</v>
      </c>
      <c r="F20" s="2">
        <f>COUNTIFS(cases!$L:$L,F$17,cases!$E:$E,$B20)</f>
        <v>0</v>
      </c>
      <c r="G20" s="1">
        <f t="shared" si="2"/>
        <v>0</v>
      </c>
      <c r="H20" s="2"/>
      <c r="I20" s="2"/>
      <c r="J20" s="2"/>
      <c r="K20" s="2"/>
      <c r="L20" s="2"/>
      <c r="M20" s="2"/>
      <c r="N20" s="2"/>
      <c r="O20" s="2"/>
      <c r="P20" s="2"/>
      <c r="Q20" s="2"/>
      <c r="R20" s="2"/>
      <c r="S20" s="2"/>
      <c r="T20" s="2"/>
      <c r="U20" s="2"/>
      <c r="V20" s="2"/>
      <c r="W20" s="2"/>
      <c r="X20" s="2"/>
      <c r="Y20" s="2"/>
      <c r="Z20" s="2"/>
      <c r="AA20" s="2"/>
    </row>
    <row r="21" spans="2:27" ht="16.5" customHeight="1" x14ac:dyDescent="0.25">
      <c r="B21" s="19" t="s">
        <v>70</v>
      </c>
      <c r="C21" s="2">
        <f>COUNTIFS(cases!$L:$L,C$17,cases!$E:$E,$B21)</f>
        <v>0</v>
      </c>
      <c r="D21" s="2">
        <f>COUNTIFS(cases!$L:$L,D$17,cases!$E:$E,$B21)</f>
        <v>0</v>
      </c>
      <c r="E21" s="2">
        <f>COUNTIFS(cases!$L:$L,E$17,cases!$E:$E,$B21)</f>
        <v>0</v>
      </c>
      <c r="F21" s="2">
        <f>COUNTIFS(cases!$L:$L,F$17,cases!$E:$E,$B21)</f>
        <v>0</v>
      </c>
      <c r="G21" s="1">
        <f t="shared" si="2"/>
        <v>0</v>
      </c>
      <c r="H21" s="2"/>
      <c r="I21" s="2"/>
      <c r="J21" s="2"/>
      <c r="K21" s="2"/>
      <c r="L21" s="2"/>
      <c r="M21" s="2"/>
      <c r="N21" s="2"/>
      <c r="O21" s="2"/>
      <c r="P21" s="2"/>
      <c r="Q21" s="2"/>
      <c r="R21" s="2"/>
      <c r="S21" s="2"/>
      <c r="T21" s="2"/>
      <c r="U21" s="2"/>
      <c r="V21" s="2"/>
      <c r="W21" s="2"/>
      <c r="X21" s="2"/>
      <c r="Y21" s="2"/>
      <c r="Z21" s="2"/>
      <c r="AA21" s="2"/>
    </row>
    <row r="22" spans="2:27" ht="16.5" customHeight="1" x14ac:dyDescent="0.25">
      <c r="B22" s="19" t="s">
        <v>60</v>
      </c>
      <c r="C22" s="2">
        <f>COUNTIFS(cases!$L:$L,C$17,cases!$E:$E,$B22)</f>
        <v>0</v>
      </c>
      <c r="D22" s="2">
        <f>COUNTIFS(cases!$L:$L,D$17,cases!$E:$E,$B22)</f>
        <v>0</v>
      </c>
      <c r="E22" s="2">
        <f>COUNTIFS(cases!$L:$L,E$17,cases!$E:$E,$B22)</f>
        <v>0</v>
      </c>
      <c r="F22" s="2">
        <f>COUNTIFS(cases!$L:$L,F$17,cases!$E:$E,$B22)</f>
        <v>2</v>
      </c>
      <c r="G22" s="1">
        <f t="shared" si="2"/>
        <v>2</v>
      </c>
      <c r="H22" s="2"/>
      <c r="I22" s="2"/>
      <c r="J22" s="2"/>
      <c r="K22" s="2"/>
      <c r="L22" s="2"/>
      <c r="M22" s="2"/>
      <c r="N22" s="2"/>
      <c r="O22" s="2"/>
      <c r="P22" s="2"/>
      <c r="Q22" s="2"/>
      <c r="R22" s="2"/>
      <c r="S22" s="2"/>
      <c r="T22" s="2"/>
      <c r="U22" s="2"/>
      <c r="V22" s="2"/>
      <c r="W22" s="2"/>
      <c r="X22" s="2"/>
      <c r="Y22" s="2"/>
      <c r="Z22" s="2"/>
      <c r="AA22" s="2"/>
    </row>
    <row r="23" spans="2:27" ht="16.5" customHeight="1" x14ac:dyDescent="0.25">
      <c r="B23" s="19" t="s">
        <v>506</v>
      </c>
      <c r="C23" s="2">
        <f>COUNTIFS(cases!$L:$L,C$17,cases!$E:$E,$B23)</f>
        <v>0</v>
      </c>
      <c r="D23" s="2">
        <f>COUNTIFS(cases!$L:$L,D$17,cases!$E:$E,$B23)</f>
        <v>0</v>
      </c>
      <c r="E23" s="2">
        <f>COUNTIFS(cases!$L:$L,E$17,cases!$E:$E,$B23)</f>
        <v>0</v>
      </c>
      <c r="F23" s="2">
        <f>COUNTIFS(cases!$L:$L,F$17,cases!$E:$E,$B23)</f>
        <v>0</v>
      </c>
      <c r="G23" s="1">
        <f t="shared" si="2"/>
        <v>0</v>
      </c>
      <c r="H23" s="2"/>
      <c r="I23" s="2"/>
      <c r="J23" s="2"/>
      <c r="K23" s="2"/>
      <c r="L23" s="2"/>
      <c r="M23" s="2"/>
      <c r="N23" s="2"/>
      <c r="O23" s="2"/>
      <c r="P23" s="2"/>
      <c r="Q23" s="2"/>
      <c r="R23" s="2"/>
      <c r="S23" s="2"/>
      <c r="T23" s="2"/>
      <c r="U23" s="2"/>
      <c r="V23" s="2"/>
      <c r="W23" s="2"/>
      <c r="X23" s="2"/>
      <c r="Y23" s="2"/>
      <c r="Z23" s="2"/>
      <c r="AA23" s="2"/>
    </row>
    <row r="24" spans="2:27" ht="16.5" customHeight="1" x14ac:dyDescent="0.25">
      <c r="B24" s="19" t="s">
        <v>611</v>
      </c>
      <c r="C24" s="1">
        <f>SUM(C18:C23)</f>
        <v>26</v>
      </c>
      <c r="D24" s="1">
        <f>SUM(D18:D23)</f>
        <v>0</v>
      </c>
      <c r="E24" s="1">
        <f>SUM(E18:E23)</f>
        <v>32</v>
      </c>
      <c r="F24" s="1">
        <f>SUM(F18:F23)</f>
        <v>39</v>
      </c>
      <c r="G24" s="20">
        <f>SUM(G18:G23)</f>
        <v>97</v>
      </c>
      <c r="H24" s="2"/>
      <c r="I24" s="2"/>
      <c r="J24" s="2"/>
      <c r="K24" s="2"/>
      <c r="L24" s="2"/>
      <c r="M24" s="2"/>
      <c r="N24" s="2"/>
      <c r="O24" s="2"/>
      <c r="P24" s="2"/>
      <c r="Q24" s="2"/>
      <c r="R24" s="2"/>
      <c r="S24" s="2"/>
      <c r="T24" s="2"/>
      <c r="U24" s="2"/>
      <c r="V24" s="2"/>
      <c r="W24" s="2"/>
      <c r="X24" s="2"/>
      <c r="Y24" s="2"/>
      <c r="Z24" s="2"/>
      <c r="AA24" s="2"/>
    </row>
    <row r="25" spans="2:27" ht="16.5" customHeight="1" x14ac:dyDescent="0.25">
      <c r="C25" s="2"/>
      <c r="D25" s="2"/>
      <c r="E25" s="2"/>
      <c r="F25" s="2"/>
      <c r="G25" s="2"/>
      <c r="H25" s="2"/>
      <c r="I25" s="2"/>
      <c r="J25" s="2"/>
      <c r="K25" s="2"/>
      <c r="L25" s="2"/>
      <c r="M25" s="2"/>
      <c r="N25" s="2"/>
      <c r="O25" s="2"/>
      <c r="P25" s="2"/>
      <c r="Q25" s="2"/>
      <c r="R25" s="2"/>
      <c r="S25" s="2"/>
      <c r="T25" s="2"/>
      <c r="U25" s="2"/>
      <c r="V25" s="2"/>
      <c r="W25" s="2"/>
      <c r="X25" s="2"/>
      <c r="Y25" s="2"/>
      <c r="Z25" s="2"/>
      <c r="AA25" s="2"/>
    </row>
    <row r="26" spans="2:27" ht="26" customHeight="1" x14ac:dyDescent="0.25">
      <c r="B26" s="25" t="s">
        <v>639</v>
      </c>
      <c r="C26" s="26"/>
      <c r="D26" s="26"/>
      <c r="E26" s="26"/>
      <c r="F26" s="26"/>
      <c r="G26" s="26"/>
      <c r="H26" s="26"/>
      <c r="I26" s="27"/>
      <c r="J26" s="2"/>
      <c r="K26" s="2"/>
      <c r="L26" s="2"/>
      <c r="M26" s="2"/>
      <c r="N26" s="2"/>
      <c r="O26" s="2"/>
      <c r="P26" s="2"/>
      <c r="Q26" s="2"/>
      <c r="R26" s="2"/>
      <c r="S26" s="2"/>
      <c r="T26" s="2"/>
      <c r="U26" s="2"/>
      <c r="V26" s="2"/>
      <c r="W26" s="2"/>
      <c r="X26" s="2"/>
      <c r="Y26" s="2"/>
      <c r="Z26" s="2"/>
      <c r="AA26" s="2"/>
    </row>
    <row r="27" spans="2:27" ht="26" customHeight="1" x14ac:dyDescent="0.25">
      <c r="B27" s="23" t="s">
        <v>636</v>
      </c>
      <c r="C27" s="23"/>
      <c r="D27" s="23"/>
      <c r="E27" s="23"/>
      <c r="F27" s="23"/>
      <c r="G27" s="23"/>
      <c r="H27" s="23"/>
      <c r="I27" s="23"/>
      <c r="J27" s="2"/>
      <c r="K27" s="2"/>
      <c r="L27" s="2"/>
      <c r="M27" s="2"/>
      <c r="N27" s="2"/>
      <c r="O27" s="2"/>
      <c r="P27" s="2"/>
      <c r="Q27" s="2"/>
      <c r="R27" s="2"/>
      <c r="S27" s="2"/>
      <c r="T27" s="2"/>
      <c r="U27" s="2"/>
      <c r="V27" s="2"/>
      <c r="W27" s="2"/>
      <c r="X27" s="2"/>
      <c r="Y27" s="2"/>
      <c r="Z27" s="2"/>
      <c r="AA27" s="2"/>
    </row>
    <row r="28" spans="2:27" ht="16.5" customHeight="1" x14ac:dyDescent="0.25">
      <c r="B28" s="21" t="s">
        <v>18</v>
      </c>
      <c r="C28" s="21" t="s">
        <v>8</v>
      </c>
      <c r="D28" s="21"/>
      <c r="E28" s="21"/>
      <c r="F28" s="21"/>
      <c r="G28" s="21"/>
      <c r="H28" s="21"/>
      <c r="I28" s="21"/>
      <c r="J28" s="2"/>
      <c r="K28" s="2"/>
      <c r="L28" s="2"/>
      <c r="M28" s="2"/>
      <c r="N28" s="2"/>
      <c r="O28" s="2"/>
      <c r="P28" s="2"/>
      <c r="Q28" s="2"/>
      <c r="R28" s="2"/>
      <c r="S28" s="2"/>
      <c r="T28" s="2"/>
      <c r="U28" s="2"/>
      <c r="V28" s="2"/>
      <c r="W28" s="2"/>
      <c r="X28" s="2"/>
      <c r="Y28" s="2"/>
      <c r="Z28" s="2"/>
      <c r="AA28" s="2"/>
    </row>
    <row r="29" spans="2:27" ht="16.5" customHeight="1" x14ac:dyDescent="0.25">
      <c r="B29" s="21"/>
      <c r="C29" s="19" t="s">
        <v>48</v>
      </c>
      <c r="D29" s="19" t="s">
        <v>36</v>
      </c>
      <c r="E29" s="19" t="s">
        <v>96</v>
      </c>
      <c r="F29" s="19" t="s">
        <v>70</v>
      </c>
      <c r="G29" s="19" t="s">
        <v>60</v>
      </c>
      <c r="H29" s="19" t="s">
        <v>506</v>
      </c>
      <c r="I29" s="19" t="s">
        <v>611</v>
      </c>
      <c r="J29" s="2"/>
      <c r="K29" s="2"/>
      <c r="L29" s="2"/>
      <c r="M29" s="2"/>
      <c r="N29" s="2"/>
      <c r="O29" s="2"/>
      <c r="P29" s="2"/>
      <c r="Q29" s="2"/>
      <c r="R29" s="2"/>
      <c r="S29" s="2"/>
      <c r="T29" s="2"/>
      <c r="U29" s="2"/>
      <c r="V29" s="2"/>
      <c r="W29" s="2"/>
      <c r="X29" s="2"/>
      <c r="Y29" s="2"/>
      <c r="Z29" s="2"/>
      <c r="AA29" s="2"/>
    </row>
    <row r="30" spans="2:27" ht="16.5" customHeight="1" x14ac:dyDescent="0.25">
      <c r="B30" s="19" t="s">
        <v>72</v>
      </c>
      <c r="C30" s="2">
        <f>COUNTIFS(incidents!$O:$O,$B30,incidents!$E:$E,C$29)</f>
        <v>41</v>
      </c>
      <c r="D30" s="2">
        <f>COUNTIFS(incidents!$O:$O,$B30,incidents!$E:$E,D$29)</f>
        <v>1</v>
      </c>
      <c r="E30" s="2">
        <f>COUNTIFS(incidents!$O:$O,$B30,incidents!$E:$E,E$29)</f>
        <v>0</v>
      </c>
      <c r="F30" s="2">
        <f>COUNTIFS(incidents!$O:$O,$B30,incidents!$E:$E,F$29)</f>
        <v>0</v>
      </c>
      <c r="G30" s="2">
        <f>COUNTIFS(incidents!$O:$O,$B30,incidents!$E:$E,G$29)</f>
        <v>0</v>
      </c>
      <c r="H30" s="2">
        <f>COUNTIFS(incidents!$O:$O,$B30,incidents!$E:$E,H$29)</f>
        <v>0</v>
      </c>
      <c r="I30" s="1">
        <f>SUM(C30:H30)</f>
        <v>42</v>
      </c>
      <c r="J30" s="2"/>
      <c r="K30" s="2"/>
      <c r="L30" s="2"/>
      <c r="M30" s="2"/>
      <c r="N30" s="2"/>
      <c r="O30" s="2"/>
      <c r="P30" s="2"/>
      <c r="Q30" s="2"/>
      <c r="R30" s="2"/>
      <c r="S30" s="2"/>
      <c r="T30" s="2"/>
      <c r="U30" s="2"/>
      <c r="V30" s="2"/>
      <c r="W30" s="2"/>
      <c r="X30" s="2"/>
      <c r="Y30" s="2"/>
      <c r="Z30" s="2"/>
      <c r="AA30" s="2"/>
    </row>
    <row r="31" spans="2:27" ht="16.5" customHeight="1" x14ac:dyDescent="0.25">
      <c r="B31" s="19" t="s">
        <v>43</v>
      </c>
      <c r="C31" s="2">
        <f>COUNTIFS(incidents!$O:$O,$B31,incidents!$E:$E,C$29)</f>
        <v>11</v>
      </c>
      <c r="D31" s="2">
        <f>COUNTIFS(incidents!$O:$O,$B31,incidents!$E:$E,D$29)</f>
        <v>4</v>
      </c>
      <c r="E31" s="2">
        <f>COUNTIFS(incidents!$O:$O,$B31,incidents!$E:$E,E$29)</f>
        <v>0</v>
      </c>
      <c r="F31" s="2">
        <f>COUNTIFS(incidents!$O:$O,$B31,incidents!$E:$E,F$29)</f>
        <v>0</v>
      </c>
      <c r="G31" s="2">
        <f>COUNTIFS(incidents!$O:$O,$B31,incidents!$E:$E,G$29)</f>
        <v>1</v>
      </c>
      <c r="H31" s="2">
        <f>COUNTIFS(incidents!$O:$O,$B31,incidents!$E:$E,H$29)</f>
        <v>0</v>
      </c>
      <c r="I31" s="1">
        <f>SUM(C31:H31)</f>
        <v>16</v>
      </c>
      <c r="J31" s="2"/>
      <c r="K31" s="2"/>
      <c r="L31" s="2"/>
      <c r="M31" s="2"/>
      <c r="N31" s="2"/>
      <c r="O31" s="2"/>
      <c r="P31" s="2"/>
      <c r="Q31" s="2"/>
      <c r="R31" s="2"/>
      <c r="S31" s="2"/>
      <c r="T31" s="2"/>
      <c r="U31" s="2"/>
      <c r="V31" s="2"/>
      <c r="W31" s="2"/>
      <c r="X31" s="2"/>
      <c r="Y31" s="2"/>
      <c r="Z31" s="2"/>
      <c r="AA31" s="2"/>
    </row>
    <row r="32" spans="2:27" ht="16.5" customHeight="1" x14ac:dyDescent="0.25">
      <c r="B32" s="19" t="s">
        <v>611</v>
      </c>
      <c r="C32" s="1">
        <f t="shared" ref="C32:H32" si="3">SUM(C30:C31)</f>
        <v>52</v>
      </c>
      <c r="D32" s="1">
        <f t="shared" si="3"/>
        <v>5</v>
      </c>
      <c r="E32" s="1">
        <f t="shared" si="3"/>
        <v>0</v>
      </c>
      <c r="F32" s="1">
        <f t="shared" si="3"/>
        <v>0</v>
      </c>
      <c r="G32" s="1">
        <f t="shared" si="3"/>
        <v>1</v>
      </c>
      <c r="H32" s="1">
        <f t="shared" si="3"/>
        <v>0</v>
      </c>
      <c r="I32" s="20">
        <f>SUM(C32:H32)</f>
        <v>58</v>
      </c>
      <c r="J32" s="2"/>
      <c r="K32" s="2"/>
      <c r="L32" s="2"/>
      <c r="M32" s="2"/>
      <c r="N32" s="2"/>
      <c r="O32" s="2"/>
      <c r="P32" s="2"/>
      <c r="Q32" s="2"/>
      <c r="R32" s="2"/>
      <c r="S32" s="2"/>
      <c r="T32" s="2"/>
      <c r="U32" s="2"/>
      <c r="V32" s="2"/>
      <c r="W32" s="2"/>
      <c r="X32" s="2"/>
      <c r="Y32" s="2"/>
      <c r="Z32" s="2"/>
      <c r="AA32" s="2"/>
    </row>
    <row r="33" spans="2:27" ht="16.5" customHeight="1" x14ac:dyDescent="0.25">
      <c r="C33" s="2"/>
      <c r="D33" s="2"/>
      <c r="E33" s="2"/>
      <c r="F33" s="2"/>
      <c r="G33" s="2"/>
      <c r="H33" s="2"/>
      <c r="I33" s="2"/>
      <c r="J33" s="2"/>
      <c r="K33" s="2"/>
      <c r="L33" s="2"/>
      <c r="M33" s="2"/>
      <c r="N33" s="2"/>
      <c r="O33" s="2"/>
      <c r="P33" s="2"/>
      <c r="Q33" s="2"/>
      <c r="R33" s="2"/>
      <c r="S33" s="2"/>
      <c r="T33" s="2"/>
      <c r="U33" s="2"/>
      <c r="V33" s="2"/>
      <c r="W33" s="2"/>
      <c r="X33" s="2"/>
      <c r="Y33" s="2"/>
      <c r="Z33" s="2"/>
      <c r="AA33" s="2"/>
    </row>
    <row r="34" spans="2:27" ht="26" customHeight="1" x14ac:dyDescent="0.25">
      <c r="B34" s="22" t="s">
        <v>640</v>
      </c>
      <c r="C34" s="22"/>
      <c r="D34" s="22"/>
      <c r="E34" s="22"/>
      <c r="F34" s="22"/>
      <c r="G34" s="22"/>
      <c r="H34" s="2"/>
      <c r="I34" s="2"/>
      <c r="J34" s="2"/>
      <c r="K34" s="2"/>
      <c r="L34" s="2"/>
      <c r="M34" s="2"/>
      <c r="N34" s="2"/>
      <c r="O34" s="2"/>
      <c r="P34" s="2"/>
      <c r="Q34" s="2"/>
      <c r="R34" s="2"/>
      <c r="S34" s="2"/>
      <c r="T34" s="2"/>
      <c r="U34" s="2"/>
      <c r="V34" s="2"/>
      <c r="W34" s="2"/>
      <c r="X34" s="2"/>
      <c r="Y34" s="2"/>
      <c r="Z34" s="2"/>
      <c r="AA34" s="2"/>
    </row>
    <row r="35" spans="2:27" ht="26" customHeight="1" x14ac:dyDescent="0.25">
      <c r="B35" s="23" t="s">
        <v>635</v>
      </c>
      <c r="C35" s="23"/>
      <c r="D35" s="23"/>
      <c r="E35" s="23"/>
      <c r="F35" s="23"/>
      <c r="G35" s="23"/>
      <c r="H35" s="2"/>
      <c r="I35" s="2"/>
      <c r="J35" s="2"/>
      <c r="K35" s="2"/>
      <c r="L35" s="2"/>
      <c r="M35" s="2"/>
      <c r="N35" s="2"/>
      <c r="O35" s="2"/>
      <c r="P35" s="2"/>
      <c r="Q35" s="2"/>
      <c r="R35" s="2"/>
      <c r="S35" s="2"/>
      <c r="T35" s="2"/>
      <c r="U35" s="2"/>
      <c r="V35" s="2"/>
      <c r="W35" s="2"/>
      <c r="X35" s="2"/>
      <c r="Y35" s="2"/>
      <c r="Z35" s="2"/>
      <c r="AA35" s="2"/>
    </row>
    <row r="36" spans="2:27" ht="16.5" customHeight="1" x14ac:dyDescent="0.25">
      <c r="B36" s="24" t="s">
        <v>615</v>
      </c>
      <c r="C36" s="24" t="s">
        <v>15</v>
      </c>
      <c r="D36" s="24"/>
      <c r="E36" s="24"/>
      <c r="F36" s="24"/>
      <c r="G36" s="24"/>
      <c r="H36" s="2"/>
      <c r="I36" s="2"/>
      <c r="J36" s="2"/>
      <c r="K36" s="2"/>
      <c r="L36" s="2"/>
      <c r="M36" s="2"/>
      <c r="N36" s="2"/>
      <c r="O36" s="2"/>
      <c r="P36" s="2"/>
      <c r="Q36" s="2"/>
      <c r="R36" s="2"/>
      <c r="S36" s="2"/>
      <c r="T36" s="2"/>
      <c r="U36" s="2"/>
      <c r="V36" s="2"/>
      <c r="W36" s="2"/>
      <c r="X36" s="2"/>
      <c r="Y36" s="2"/>
      <c r="Z36" s="2"/>
      <c r="AA36" s="2"/>
    </row>
    <row r="37" spans="2:27" ht="16.5" customHeight="1" x14ac:dyDescent="0.25">
      <c r="B37" s="24"/>
      <c r="C37" s="19" t="s">
        <v>41</v>
      </c>
      <c r="D37" s="19" t="s">
        <v>89</v>
      </c>
      <c r="E37" s="19" t="s">
        <v>74</v>
      </c>
      <c r="F37" s="19" t="s">
        <v>52</v>
      </c>
      <c r="G37" s="19" t="s">
        <v>611</v>
      </c>
      <c r="H37" s="2"/>
      <c r="I37" s="2"/>
      <c r="J37" s="2"/>
      <c r="K37" s="2"/>
      <c r="L37" s="2"/>
      <c r="M37" s="2"/>
      <c r="N37" s="2"/>
      <c r="O37" s="2"/>
      <c r="P37" s="2"/>
      <c r="Q37" s="2"/>
      <c r="R37" s="2"/>
      <c r="S37" s="2"/>
      <c r="T37" s="2"/>
      <c r="U37" s="2"/>
      <c r="V37" s="2"/>
      <c r="W37" s="2"/>
      <c r="X37" s="2"/>
      <c r="Y37" s="2"/>
      <c r="Z37" s="2"/>
      <c r="AA37" s="2"/>
    </row>
    <row r="38" spans="2:27" ht="16.5" customHeight="1" x14ac:dyDescent="0.25">
      <c r="B38" s="19" t="s">
        <v>518</v>
      </c>
      <c r="C38" s="2">
        <f>COUNTIFS(cases!$U:$U,$B38,cases!$L:$L,C$37)</f>
        <v>24</v>
      </c>
      <c r="D38" s="2">
        <f>COUNTIFS(cases!$U:$U,$B38,cases!$L:$L,D$37)</f>
        <v>0</v>
      </c>
      <c r="E38" s="2">
        <f>COUNTIFS(cases!$U:$U,$B38,cases!$L:$L,E$37)</f>
        <v>29</v>
      </c>
      <c r="F38" s="2">
        <f>COUNTIFS(cases!$U:$U,$B38,cases!$L:$L,F$37)</f>
        <v>38</v>
      </c>
      <c r="G38" s="1">
        <f>SUM(C38:F38)</f>
        <v>91</v>
      </c>
      <c r="H38" s="2"/>
      <c r="I38" s="2"/>
      <c r="J38" s="2"/>
      <c r="K38" s="2"/>
      <c r="L38" s="2"/>
      <c r="M38" s="2"/>
      <c r="N38" s="2"/>
      <c r="O38" s="2"/>
      <c r="P38" s="2"/>
      <c r="Q38" s="2"/>
      <c r="R38" s="2"/>
      <c r="S38" s="2"/>
      <c r="T38" s="2"/>
      <c r="U38" s="2"/>
      <c r="V38" s="2"/>
      <c r="W38" s="2"/>
      <c r="X38" s="2"/>
      <c r="Y38" s="2"/>
      <c r="Z38" s="2"/>
      <c r="AA38" s="2"/>
    </row>
    <row r="39" spans="2:27" ht="16.5" customHeight="1" x14ac:dyDescent="0.25">
      <c r="B39" s="19" t="s">
        <v>524</v>
      </c>
      <c r="C39" s="2">
        <f>COUNTIFS(cases!$U:$U,$B39,cases!$L:$L,C$37)</f>
        <v>2</v>
      </c>
      <c r="D39" s="2">
        <f>COUNTIFS(cases!$U:$U,$B39,cases!$L:$L,D$37)</f>
        <v>0</v>
      </c>
      <c r="E39" s="2">
        <f>COUNTIFS(cases!$U:$U,$B39,cases!$L:$L,E$37)</f>
        <v>3</v>
      </c>
      <c r="F39" s="2">
        <f>COUNTIFS(cases!$U:$U,$B39,cases!$L:$L,F$37)</f>
        <v>1</v>
      </c>
      <c r="G39" s="1">
        <f>SUM(C39:F39)</f>
        <v>6</v>
      </c>
      <c r="H39" s="2"/>
      <c r="I39" s="2"/>
      <c r="J39" s="2"/>
      <c r="K39" s="2"/>
      <c r="L39" s="2"/>
      <c r="M39" s="2"/>
      <c r="N39" s="2"/>
      <c r="O39" s="2"/>
      <c r="P39" s="2"/>
      <c r="Q39" s="2"/>
      <c r="R39" s="2"/>
      <c r="S39" s="2"/>
      <c r="T39" s="2"/>
      <c r="U39" s="2"/>
      <c r="V39" s="2"/>
      <c r="W39" s="2"/>
      <c r="X39" s="2"/>
      <c r="Y39" s="2"/>
      <c r="Z39" s="2"/>
      <c r="AA39" s="2"/>
    </row>
    <row r="40" spans="2:27" ht="16.5" customHeight="1" x14ac:dyDescent="0.25">
      <c r="B40" s="19" t="s">
        <v>611</v>
      </c>
      <c r="C40" s="1">
        <f>SUM(C38:C39)</f>
        <v>26</v>
      </c>
      <c r="D40" s="1">
        <f>SUM(D38:D39)</f>
        <v>0</v>
      </c>
      <c r="E40" s="1">
        <f>SUM(E38:E39)</f>
        <v>32</v>
      </c>
      <c r="F40" s="1">
        <f>SUM(F38:F39)</f>
        <v>39</v>
      </c>
      <c r="G40" s="20">
        <f>SUM(G38:G39)</f>
        <v>97</v>
      </c>
      <c r="H40" s="2"/>
      <c r="I40" s="2"/>
      <c r="J40" s="2"/>
      <c r="K40" s="2"/>
      <c r="L40" s="2"/>
      <c r="M40" s="2"/>
      <c r="N40" s="2"/>
      <c r="O40" s="2"/>
      <c r="P40" s="2"/>
      <c r="Q40" s="2"/>
      <c r="R40" s="2"/>
      <c r="S40" s="2"/>
      <c r="T40" s="2"/>
      <c r="U40" s="2"/>
      <c r="V40" s="2"/>
      <c r="W40" s="2"/>
      <c r="X40" s="2"/>
      <c r="Y40" s="2"/>
      <c r="Z40" s="2"/>
      <c r="AA40" s="2"/>
    </row>
    <row r="41" spans="2:27" ht="16.5" customHeight="1" x14ac:dyDescent="0.25">
      <c r="C41" s="2"/>
      <c r="D41" s="2"/>
      <c r="E41" s="2"/>
      <c r="F41" s="2"/>
      <c r="G41" s="2"/>
      <c r="H41" s="2"/>
      <c r="I41" s="2"/>
      <c r="J41" s="2"/>
      <c r="K41" s="2"/>
      <c r="L41" s="2"/>
      <c r="M41" s="2"/>
      <c r="N41" s="2"/>
      <c r="O41" s="2"/>
      <c r="P41" s="2"/>
      <c r="Q41" s="2"/>
      <c r="R41" s="2"/>
      <c r="S41" s="2"/>
      <c r="T41" s="2"/>
      <c r="U41" s="2"/>
      <c r="V41" s="2"/>
      <c r="W41" s="2"/>
      <c r="X41" s="2"/>
      <c r="Y41" s="2"/>
      <c r="Z41" s="2"/>
      <c r="AA41" s="2"/>
    </row>
    <row r="42" spans="2:27" ht="25.5" customHeight="1" x14ac:dyDescent="0.25">
      <c r="B42" s="22" t="s">
        <v>640</v>
      </c>
      <c r="C42" s="22"/>
      <c r="D42" s="22"/>
      <c r="E42" s="22"/>
      <c r="F42" s="22"/>
      <c r="G42" s="22"/>
      <c r="H42" s="2"/>
      <c r="I42" s="2"/>
      <c r="J42" s="2"/>
      <c r="K42" s="2"/>
      <c r="L42" s="2"/>
      <c r="M42" s="2"/>
      <c r="N42" s="2"/>
      <c r="O42" s="2"/>
      <c r="P42" s="2"/>
      <c r="Q42" s="2"/>
      <c r="R42" s="2"/>
      <c r="S42" s="2"/>
      <c r="T42" s="2"/>
      <c r="U42" s="2"/>
      <c r="V42" s="2"/>
      <c r="W42" s="2"/>
      <c r="X42" s="2"/>
      <c r="Y42" s="2"/>
      <c r="Z42" s="2"/>
      <c r="AA42" s="2"/>
    </row>
    <row r="43" spans="2:27" ht="25.5" customHeight="1" x14ac:dyDescent="0.25">
      <c r="B43" s="23" t="s">
        <v>631</v>
      </c>
      <c r="C43" s="23"/>
      <c r="D43" s="23"/>
      <c r="E43" s="23"/>
      <c r="F43" s="23"/>
      <c r="G43" s="23"/>
      <c r="H43" s="2"/>
      <c r="I43" s="2"/>
      <c r="J43" s="2"/>
      <c r="K43" s="2"/>
      <c r="L43" s="2"/>
      <c r="M43" s="2"/>
      <c r="N43" s="2"/>
      <c r="O43" s="2"/>
      <c r="P43" s="2"/>
      <c r="Q43" s="2"/>
      <c r="R43" s="2"/>
      <c r="S43" s="2"/>
      <c r="T43" s="2"/>
      <c r="U43" s="2"/>
      <c r="V43" s="2"/>
      <c r="W43" s="2"/>
      <c r="X43" s="2"/>
      <c r="Y43" s="2"/>
      <c r="Z43" s="2"/>
      <c r="AA43" s="2"/>
    </row>
    <row r="44" spans="2:27" ht="16.5" customHeight="1" x14ac:dyDescent="0.25">
      <c r="B44" s="21" t="s">
        <v>616</v>
      </c>
      <c r="C44" s="21" t="s">
        <v>15</v>
      </c>
      <c r="D44" s="21"/>
      <c r="E44" s="21"/>
      <c r="F44" s="21"/>
      <c r="G44" s="21"/>
      <c r="H44" s="2"/>
      <c r="I44" s="2"/>
      <c r="J44" s="2"/>
      <c r="K44" s="2"/>
      <c r="L44" s="2"/>
      <c r="M44" s="2"/>
      <c r="N44" s="2"/>
      <c r="O44" s="2"/>
      <c r="P44" s="2"/>
      <c r="Q44" s="2"/>
      <c r="R44" s="2"/>
      <c r="S44" s="2"/>
      <c r="T44" s="2"/>
      <c r="U44" s="2"/>
      <c r="V44" s="2"/>
      <c r="W44" s="2"/>
      <c r="X44" s="2"/>
      <c r="Y44" s="2"/>
      <c r="Z44" s="2"/>
      <c r="AA44" s="2"/>
    </row>
    <row r="45" spans="2:27" ht="16.5" customHeight="1" x14ac:dyDescent="0.25">
      <c r="B45" s="21"/>
      <c r="C45" s="19" t="s">
        <v>41</v>
      </c>
      <c r="D45" s="19" t="s">
        <v>89</v>
      </c>
      <c r="E45" s="19" t="s">
        <v>74</v>
      </c>
      <c r="F45" s="19" t="s">
        <v>52</v>
      </c>
      <c r="G45" s="19" t="s">
        <v>611</v>
      </c>
      <c r="H45" s="2"/>
      <c r="I45" s="2"/>
      <c r="J45" s="2"/>
      <c r="K45" s="2"/>
      <c r="L45" s="2"/>
      <c r="M45" s="2"/>
      <c r="N45" s="2"/>
      <c r="O45" s="2"/>
      <c r="P45" s="2"/>
      <c r="Q45" s="2"/>
      <c r="R45" s="2"/>
      <c r="S45" s="2"/>
      <c r="T45" s="2"/>
      <c r="U45" s="2"/>
      <c r="V45" s="2"/>
      <c r="W45" s="2"/>
      <c r="X45" s="2"/>
      <c r="Y45" s="2"/>
      <c r="Z45" s="2"/>
      <c r="AA45" s="2"/>
    </row>
    <row r="46" spans="2:27" ht="16.5" customHeight="1" x14ac:dyDescent="0.25">
      <c r="B46" s="19" t="s">
        <v>525</v>
      </c>
      <c r="C46" s="2">
        <f>COUNTIFS(cases!$W:$W,$B46,cases!$L:$L,C$45)</f>
        <v>2</v>
      </c>
      <c r="D46" s="2">
        <f>COUNTIFS(cases!$W:$W,$B46,cases!$L:$L,D$45)</f>
        <v>0</v>
      </c>
      <c r="E46" s="2">
        <f>COUNTIFS(cases!$W:$W,$B46,cases!$L:$L,E$45)</f>
        <v>8</v>
      </c>
      <c r="F46" s="2">
        <f>COUNTIFS(cases!$W:$W,$B46,cases!$L:$L,F$45)</f>
        <v>8</v>
      </c>
      <c r="G46" s="1">
        <f t="shared" ref="G46:G52" si="4">SUM(C46:F46)</f>
        <v>18</v>
      </c>
      <c r="H46" s="2"/>
      <c r="I46" s="2"/>
      <c r="J46" s="2"/>
      <c r="K46" s="2"/>
      <c r="L46" s="2"/>
      <c r="M46" s="2"/>
      <c r="N46" s="2"/>
      <c r="O46" s="2"/>
      <c r="P46" s="2"/>
      <c r="Q46" s="2"/>
      <c r="R46" s="2"/>
      <c r="S46" s="2"/>
      <c r="T46" s="2"/>
      <c r="U46" s="2"/>
      <c r="V46" s="2"/>
      <c r="W46" s="2"/>
      <c r="X46" s="2"/>
      <c r="Y46" s="2"/>
      <c r="Z46" s="2"/>
      <c r="AA46" s="2"/>
    </row>
    <row r="47" spans="2:27" ht="16.5" customHeight="1" x14ac:dyDescent="0.25">
      <c r="B47" s="19" t="s">
        <v>526</v>
      </c>
      <c r="C47" s="2">
        <f>COUNTIFS(cases!$W:$W,$B47,cases!$L:$L,C$45)</f>
        <v>2</v>
      </c>
      <c r="D47" s="2">
        <f>COUNTIFS(cases!$W:$W,$B47,cases!$L:$L,D$45)</f>
        <v>0</v>
      </c>
      <c r="E47" s="2">
        <f>COUNTIFS(cases!$W:$W,$B47,cases!$L:$L,E$45)</f>
        <v>3</v>
      </c>
      <c r="F47" s="2">
        <f>COUNTIFS(cases!$W:$W,$B47,cases!$L:$L,F$45)</f>
        <v>0</v>
      </c>
      <c r="G47" s="1">
        <f t="shared" si="4"/>
        <v>5</v>
      </c>
      <c r="H47" s="2"/>
      <c r="I47" s="2"/>
      <c r="J47" s="2"/>
      <c r="K47" s="2"/>
      <c r="L47" s="2"/>
      <c r="M47" s="2"/>
      <c r="N47" s="2"/>
      <c r="O47" s="2"/>
      <c r="P47" s="2"/>
      <c r="Q47" s="2"/>
      <c r="R47" s="2"/>
      <c r="S47" s="2"/>
      <c r="T47" s="2"/>
      <c r="U47" s="2"/>
      <c r="V47" s="2"/>
      <c r="W47" s="2"/>
      <c r="X47" s="2"/>
      <c r="Y47" s="2"/>
      <c r="Z47" s="2"/>
      <c r="AA47" s="2"/>
    </row>
    <row r="48" spans="2:27" ht="16.5" customHeight="1" x14ac:dyDescent="0.25">
      <c r="B48" s="19" t="s">
        <v>523</v>
      </c>
      <c r="C48" s="2">
        <f>COUNTIFS(cases!$W:$W,$B48,cases!$L:$L,C$45)</f>
        <v>3</v>
      </c>
      <c r="D48" s="2">
        <f>COUNTIFS(cases!$W:$W,$B48,cases!$L:$L,D$45)</f>
        <v>0</v>
      </c>
      <c r="E48" s="2">
        <f>COUNTIFS(cases!$W:$W,$B48,cases!$L:$L,E$45)</f>
        <v>3</v>
      </c>
      <c r="F48" s="2">
        <f>COUNTIFS(cases!$W:$W,$B48,cases!$L:$L,F$45)</f>
        <v>1</v>
      </c>
      <c r="G48" s="1">
        <f t="shared" si="4"/>
        <v>7</v>
      </c>
      <c r="H48" s="2"/>
      <c r="I48" s="2"/>
      <c r="J48" s="2"/>
      <c r="K48" s="2"/>
      <c r="L48" s="2"/>
      <c r="M48" s="2"/>
      <c r="N48" s="2"/>
      <c r="O48" s="2"/>
      <c r="P48" s="2"/>
      <c r="Q48" s="2"/>
      <c r="R48" s="2"/>
      <c r="S48" s="2"/>
      <c r="T48" s="2"/>
      <c r="U48" s="2"/>
      <c r="V48" s="2"/>
      <c r="W48" s="2"/>
      <c r="X48" s="2"/>
      <c r="Y48" s="2"/>
      <c r="Z48" s="2"/>
      <c r="AA48" s="2"/>
    </row>
    <row r="49" spans="2:27" ht="16.5" customHeight="1" x14ac:dyDescent="0.25">
      <c r="B49" s="19" t="s">
        <v>57</v>
      </c>
      <c r="C49" s="2">
        <f>COUNTIFS(cases!$W:$W,$B49,cases!$L:$L,C$45)</f>
        <v>6</v>
      </c>
      <c r="D49" s="2">
        <f>COUNTIFS(cases!$W:$W,$B49,cases!$L:$L,D$45)</f>
        <v>0</v>
      </c>
      <c r="E49" s="2">
        <f>COUNTIFS(cases!$W:$W,$B49,cases!$L:$L,E$45)</f>
        <v>7</v>
      </c>
      <c r="F49" s="2">
        <f>COUNTIFS(cases!$W:$W,$B49,cases!$L:$L,F$45)</f>
        <v>3</v>
      </c>
      <c r="G49" s="1">
        <f t="shared" si="4"/>
        <v>16</v>
      </c>
      <c r="H49" s="2"/>
      <c r="I49" s="2"/>
      <c r="J49" s="2"/>
      <c r="K49" s="2"/>
      <c r="L49" s="2"/>
      <c r="M49" s="2"/>
      <c r="N49" s="2"/>
      <c r="O49" s="2"/>
      <c r="P49" s="2"/>
      <c r="Q49" s="2"/>
      <c r="R49" s="2"/>
      <c r="S49" s="2"/>
      <c r="T49" s="2"/>
      <c r="U49" s="2"/>
      <c r="V49" s="2"/>
      <c r="W49" s="2"/>
      <c r="X49" s="2"/>
      <c r="Y49" s="2"/>
      <c r="Z49" s="2"/>
      <c r="AA49" s="2"/>
    </row>
    <row r="50" spans="2:27" ht="16.5" customHeight="1" x14ac:dyDescent="0.25">
      <c r="B50" s="19" t="s">
        <v>530</v>
      </c>
      <c r="C50" s="2">
        <f>COUNTIFS(cases!$W:$W,$B50,cases!$L:$L,C$45)</f>
        <v>0</v>
      </c>
      <c r="D50" s="2">
        <f>COUNTIFS(cases!$W:$W,$B50,cases!$L:$L,D$45)</f>
        <v>0</v>
      </c>
      <c r="E50" s="2">
        <f>COUNTIFS(cases!$W:$W,$B50,cases!$L:$L,E$45)</f>
        <v>0</v>
      </c>
      <c r="F50" s="2">
        <f>COUNTIFS(cases!$W:$W,$B50,cases!$L:$L,F$45)</f>
        <v>1</v>
      </c>
      <c r="G50" s="1">
        <f t="shared" si="4"/>
        <v>1</v>
      </c>
      <c r="H50" s="2"/>
      <c r="I50" s="2"/>
      <c r="J50" s="2"/>
      <c r="K50" s="2"/>
      <c r="L50" s="2"/>
      <c r="M50" s="2"/>
      <c r="N50" s="2"/>
      <c r="O50" s="2"/>
      <c r="P50" s="2"/>
      <c r="Q50" s="2"/>
      <c r="R50" s="2"/>
      <c r="S50" s="2"/>
      <c r="T50" s="2"/>
      <c r="U50" s="2"/>
      <c r="V50" s="2"/>
      <c r="W50" s="2"/>
      <c r="X50" s="2"/>
      <c r="Y50" s="2"/>
      <c r="Z50" s="2"/>
      <c r="AA50" s="2"/>
    </row>
    <row r="51" spans="2:27" ht="16.5" customHeight="1" x14ac:dyDescent="0.25">
      <c r="B51" s="19" t="s">
        <v>519</v>
      </c>
      <c r="C51" s="2">
        <f>COUNTIFS(cases!$W:$W,$B51,cases!$L:$L,C$45)</f>
        <v>2</v>
      </c>
      <c r="D51" s="2">
        <f>COUNTIFS(cases!$W:$W,$B51,cases!$L:$L,D$45)</f>
        <v>0</v>
      </c>
      <c r="E51" s="2">
        <f>COUNTIFS(cases!$W:$W,$B51,cases!$L:$L,E$45)</f>
        <v>2</v>
      </c>
      <c r="F51" s="2">
        <f>COUNTIFS(cases!$W:$W,$B51,cases!$L:$L,F$45)</f>
        <v>2</v>
      </c>
      <c r="G51" s="1">
        <f t="shared" si="4"/>
        <v>6</v>
      </c>
      <c r="H51" s="2"/>
      <c r="I51" s="2"/>
      <c r="J51" s="2"/>
      <c r="K51" s="2"/>
      <c r="L51" s="2"/>
      <c r="M51" s="2"/>
      <c r="N51" s="2"/>
      <c r="O51" s="2"/>
      <c r="P51" s="2"/>
      <c r="Q51" s="2"/>
      <c r="R51" s="2"/>
      <c r="S51" s="2"/>
      <c r="T51" s="2"/>
      <c r="U51" s="2"/>
      <c r="V51" s="2"/>
      <c r="W51" s="2"/>
      <c r="X51" s="2"/>
      <c r="Y51" s="2"/>
      <c r="Z51" s="2"/>
      <c r="AA51" s="2"/>
    </row>
    <row r="52" spans="2:27" ht="16.5" customHeight="1" x14ac:dyDescent="0.25">
      <c r="B52" s="19" t="s">
        <v>44</v>
      </c>
      <c r="C52" s="2">
        <f>COUNTIFS(cases!$W:$W,$B52,cases!$L:$L,C$45)</f>
        <v>11</v>
      </c>
      <c r="D52" s="2">
        <f>COUNTIFS(cases!$W:$W,$B52,cases!$L:$L,D$45)</f>
        <v>0</v>
      </c>
      <c r="E52" s="2">
        <f>COUNTIFS(cases!$W:$W,$B52,cases!$L:$L,E$45)</f>
        <v>9</v>
      </c>
      <c r="F52" s="2">
        <f>COUNTIFS(cases!$W:$W,$B52,cases!$L:$L,F$45)</f>
        <v>24</v>
      </c>
      <c r="G52" s="1">
        <f t="shared" si="4"/>
        <v>44</v>
      </c>
      <c r="H52" s="2"/>
      <c r="I52" s="2"/>
      <c r="J52" s="2"/>
      <c r="K52" s="2"/>
      <c r="L52" s="2"/>
      <c r="M52" s="2"/>
      <c r="N52" s="2"/>
      <c r="O52" s="2"/>
      <c r="P52" s="2"/>
      <c r="Q52" s="2"/>
      <c r="R52" s="2"/>
      <c r="S52" s="2"/>
      <c r="T52" s="2"/>
      <c r="U52" s="2"/>
      <c r="V52" s="2"/>
      <c r="W52" s="2"/>
      <c r="X52" s="2"/>
      <c r="Y52" s="2"/>
      <c r="Z52" s="2"/>
      <c r="AA52" s="2"/>
    </row>
    <row r="53" spans="2:27" ht="16.5" customHeight="1" x14ac:dyDescent="0.25">
      <c r="B53" s="19" t="s">
        <v>611</v>
      </c>
      <c r="C53" s="1">
        <f>SUM(C46:C52)</f>
        <v>26</v>
      </c>
      <c r="D53" s="1">
        <f>SUM(D46:D52)</f>
        <v>0</v>
      </c>
      <c r="E53" s="1">
        <f>SUM(E46:E52)</f>
        <v>32</v>
      </c>
      <c r="F53" s="1">
        <f>SUM(F46:F52)</f>
        <v>39</v>
      </c>
      <c r="G53" s="20">
        <f>SUM(G46:G52)</f>
        <v>97</v>
      </c>
      <c r="H53" s="2"/>
      <c r="I53" s="2"/>
      <c r="J53" s="2"/>
      <c r="K53" s="2"/>
      <c r="L53" s="2"/>
      <c r="M53" s="2"/>
      <c r="N53" s="2"/>
      <c r="O53" s="2"/>
      <c r="P53" s="2"/>
      <c r="Q53" s="2"/>
      <c r="R53" s="2"/>
      <c r="S53" s="2"/>
      <c r="T53" s="2"/>
      <c r="U53" s="2"/>
      <c r="V53" s="2"/>
      <c r="W53" s="2"/>
      <c r="X53" s="2"/>
      <c r="Y53" s="2"/>
      <c r="Z53" s="2"/>
      <c r="AA53" s="2"/>
    </row>
    <row r="54" spans="2:27" ht="16.5" customHeight="1" x14ac:dyDescent="0.25">
      <c r="C54" s="2"/>
      <c r="D54" s="2"/>
      <c r="E54" s="2"/>
      <c r="F54" s="2"/>
      <c r="G54" s="2"/>
      <c r="H54" s="2"/>
      <c r="I54" s="2"/>
      <c r="J54" s="2"/>
      <c r="K54" s="2"/>
      <c r="L54" s="2"/>
      <c r="M54" s="2"/>
      <c r="N54" s="2"/>
      <c r="O54" s="2"/>
      <c r="P54" s="2"/>
      <c r="Q54" s="2"/>
      <c r="R54" s="2"/>
      <c r="S54" s="2"/>
      <c r="T54" s="2"/>
      <c r="U54" s="2"/>
      <c r="V54" s="2"/>
      <c r="W54" s="2"/>
      <c r="X54" s="2"/>
      <c r="Y54" s="2"/>
      <c r="Z54" s="2"/>
      <c r="AA54" s="2"/>
    </row>
    <row r="55" spans="2:27" ht="26" customHeight="1" x14ac:dyDescent="0.25">
      <c r="B55" s="22" t="s">
        <v>639</v>
      </c>
      <c r="C55" s="22"/>
      <c r="D55" s="22"/>
      <c r="E55" s="22"/>
      <c r="F55" s="22"/>
      <c r="G55" s="22"/>
      <c r="H55" s="22"/>
      <c r="I55" s="2"/>
      <c r="J55" s="2"/>
      <c r="K55" s="2"/>
      <c r="L55" s="2"/>
      <c r="M55" s="2"/>
      <c r="N55" s="2"/>
      <c r="O55" s="2"/>
      <c r="P55" s="2"/>
      <c r="Q55" s="2"/>
      <c r="R55" s="2"/>
      <c r="S55" s="2"/>
      <c r="T55" s="2"/>
      <c r="U55" s="2"/>
      <c r="V55" s="2"/>
      <c r="W55" s="2"/>
      <c r="X55" s="2"/>
      <c r="Y55" s="2"/>
      <c r="Z55" s="2"/>
      <c r="AA55" s="2"/>
    </row>
    <row r="56" spans="2:27" ht="26" customHeight="1" x14ac:dyDescent="0.25">
      <c r="B56" s="23" t="s">
        <v>632</v>
      </c>
      <c r="C56" s="23"/>
      <c r="D56" s="23"/>
      <c r="E56" s="23"/>
      <c r="F56" s="23"/>
      <c r="G56" s="23"/>
      <c r="H56" s="23"/>
      <c r="I56" s="2"/>
      <c r="J56" s="2"/>
      <c r="K56" s="2"/>
      <c r="L56" s="2"/>
      <c r="M56" s="2"/>
      <c r="N56" s="2"/>
      <c r="O56" s="2"/>
      <c r="P56" s="2"/>
      <c r="Q56" s="2"/>
      <c r="R56" s="2"/>
      <c r="S56" s="2"/>
      <c r="T56" s="2"/>
      <c r="U56" s="2"/>
      <c r="V56" s="2"/>
      <c r="W56" s="2"/>
      <c r="X56" s="2"/>
      <c r="Y56" s="2"/>
      <c r="Z56" s="2"/>
      <c r="AA56" s="2"/>
    </row>
    <row r="57" spans="2:27" ht="16.5" customHeight="1" x14ac:dyDescent="0.25">
      <c r="B57" s="21" t="s">
        <v>617</v>
      </c>
      <c r="C57" s="21" t="s">
        <v>13</v>
      </c>
      <c r="D57" s="21"/>
      <c r="E57" s="21"/>
      <c r="F57" s="21"/>
      <c r="G57" s="21"/>
      <c r="H57" s="21"/>
      <c r="I57" s="2"/>
      <c r="J57" s="2"/>
      <c r="K57" s="2"/>
      <c r="L57" s="2"/>
      <c r="M57" s="2"/>
      <c r="N57" s="2"/>
      <c r="O57" s="2"/>
      <c r="P57" s="2"/>
      <c r="Q57" s="2"/>
      <c r="R57" s="2"/>
      <c r="S57" s="2"/>
      <c r="T57" s="2"/>
      <c r="U57" s="2"/>
      <c r="V57" s="2"/>
      <c r="W57" s="2"/>
      <c r="X57" s="2"/>
      <c r="Y57" s="2"/>
      <c r="Z57" s="2"/>
      <c r="AA57" s="2"/>
    </row>
    <row r="58" spans="2:27" ht="16.5" customHeight="1" x14ac:dyDescent="0.25">
      <c r="B58" s="21"/>
      <c r="C58" s="19" t="s">
        <v>39</v>
      </c>
      <c r="D58" s="19" t="s">
        <v>51</v>
      </c>
      <c r="E58" s="19" t="s">
        <v>90</v>
      </c>
      <c r="F58" s="19" t="s">
        <v>71</v>
      </c>
      <c r="G58" s="19" t="s">
        <v>44</v>
      </c>
      <c r="H58" s="19" t="s">
        <v>611</v>
      </c>
      <c r="I58" s="2"/>
      <c r="J58" s="2"/>
      <c r="K58" s="2"/>
      <c r="L58" s="2"/>
      <c r="M58" s="2"/>
      <c r="N58" s="2"/>
      <c r="O58" s="2"/>
      <c r="P58" s="2"/>
      <c r="Q58" s="2"/>
      <c r="R58" s="2"/>
      <c r="S58" s="2"/>
      <c r="T58" s="2"/>
      <c r="U58" s="2"/>
      <c r="V58" s="2"/>
      <c r="W58" s="2"/>
      <c r="X58" s="2"/>
      <c r="Y58" s="2"/>
      <c r="Z58" s="2"/>
      <c r="AA58" s="2"/>
    </row>
    <row r="59" spans="2:27" ht="16.5" customHeight="1" x14ac:dyDescent="0.25">
      <c r="B59" s="19" t="s">
        <v>507</v>
      </c>
      <c r="C59" s="2">
        <f>COUNTIFS(incidents!$Q:$Q,$B59,incidents!$J:$J,C$58)</f>
        <v>0</v>
      </c>
      <c r="D59" s="2">
        <f>COUNTIFS(incidents!$Q:$Q,$B59,incidents!$J:$J,D$58)</f>
        <v>0</v>
      </c>
      <c r="E59" s="2">
        <f>COUNTIFS(incidents!$Q:$Q,$B59,incidents!$J:$J,E$58)</f>
        <v>0</v>
      </c>
      <c r="F59" s="2">
        <f>COUNTIFS(incidents!$Q:$Q,$B59,incidents!$J:$J,F$58)</f>
        <v>0</v>
      </c>
      <c r="G59" s="2">
        <f>COUNTIFS(incidents!$Q:$Q,$B59,incidents!$J:$J,G$58)</f>
        <v>0</v>
      </c>
      <c r="H59" s="1">
        <f t="shared" ref="H59:H64" si="5">SUM(C59:G59)</f>
        <v>0</v>
      </c>
      <c r="I59" s="2"/>
      <c r="J59" s="2"/>
      <c r="K59" s="2"/>
      <c r="L59" s="2"/>
      <c r="M59" s="2"/>
      <c r="N59" s="2"/>
      <c r="O59" s="2"/>
      <c r="P59" s="2"/>
      <c r="Q59" s="2"/>
      <c r="R59" s="2"/>
      <c r="S59" s="2"/>
      <c r="T59" s="2"/>
      <c r="U59" s="2"/>
      <c r="V59" s="2"/>
      <c r="W59" s="2"/>
      <c r="X59" s="2"/>
      <c r="Y59" s="2"/>
      <c r="Z59" s="2"/>
      <c r="AA59" s="2"/>
    </row>
    <row r="60" spans="2:27" ht="16.5" customHeight="1" x14ac:dyDescent="0.25">
      <c r="B60" s="19" t="s">
        <v>54</v>
      </c>
      <c r="C60" s="2">
        <f>COUNTIFS(incidents!$Q:$Q,$B60,incidents!$J:$J,C$58)</f>
        <v>1</v>
      </c>
      <c r="D60" s="2">
        <f>COUNTIFS(incidents!$Q:$Q,$B60,incidents!$J:$J,D$58)</f>
        <v>0</v>
      </c>
      <c r="E60" s="2">
        <f>COUNTIFS(incidents!$Q:$Q,$B60,incidents!$J:$J,E$58)</f>
        <v>1</v>
      </c>
      <c r="F60" s="2">
        <f>COUNTIFS(incidents!$Q:$Q,$B60,incidents!$J:$J,F$58)</f>
        <v>0</v>
      </c>
      <c r="G60" s="2">
        <f>COUNTIFS(incidents!$Q:$Q,$B60,incidents!$J:$J,G$58)</f>
        <v>0</v>
      </c>
      <c r="H60" s="1">
        <f t="shared" si="5"/>
        <v>2</v>
      </c>
      <c r="I60" s="2"/>
      <c r="J60" s="2"/>
      <c r="K60" s="2"/>
      <c r="L60" s="2"/>
      <c r="M60" s="2"/>
      <c r="N60" s="2"/>
      <c r="O60" s="2"/>
      <c r="P60" s="2"/>
      <c r="Q60" s="2"/>
      <c r="R60" s="2"/>
      <c r="S60" s="2"/>
      <c r="T60" s="2"/>
      <c r="U60" s="2"/>
      <c r="V60" s="2"/>
      <c r="W60" s="2"/>
      <c r="X60" s="2"/>
      <c r="Y60" s="2"/>
      <c r="Z60" s="2"/>
      <c r="AA60" s="2"/>
    </row>
    <row r="61" spans="2:27" ht="16.5" customHeight="1" x14ac:dyDescent="0.25">
      <c r="B61" s="19" t="s">
        <v>88</v>
      </c>
      <c r="C61" s="2">
        <f>COUNTIFS(incidents!$Q:$Q,$B61,incidents!$J:$J,C$58)</f>
        <v>2</v>
      </c>
      <c r="D61" s="2">
        <f>COUNTIFS(incidents!$Q:$Q,$B61,incidents!$J:$J,D$58)</f>
        <v>1</v>
      </c>
      <c r="E61" s="2">
        <f>COUNTIFS(incidents!$Q:$Q,$B61,incidents!$J:$J,E$58)</f>
        <v>3</v>
      </c>
      <c r="F61" s="2">
        <f>COUNTIFS(incidents!$Q:$Q,$B61,incidents!$J:$J,F$58)</f>
        <v>0</v>
      </c>
      <c r="G61" s="2">
        <f>COUNTIFS(incidents!$Q:$Q,$B61,incidents!$J:$J,G$58)</f>
        <v>3</v>
      </c>
      <c r="H61" s="1">
        <f t="shared" si="5"/>
        <v>9</v>
      </c>
      <c r="I61" s="2"/>
      <c r="J61" s="2"/>
      <c r="K61" s="2"/>
      <c r="L61" s="2"/>
      <c r="M61" s="2"/>
      <c r="N61" s="2"/>
      <c r="O61" s="2"/>
      <c r="P61" s="2"/>
      <c r="Q61" s="2"/>
      <c r="R61" s="2"/>
      <c r="S61" s="2"/>
      <c r="T61" s="2"/>
      <c r="U61" s="2"/>
      <c r="V61" s="2"/>
      <c r="W61" s="2"/>
      <c r="X61" s="2"/>
      <c r="Y61" s="2"/>
      <c r="Z61" s="2"/>
      <c r="AA61" s="2"/>
    </row>
    <row r="62" spans="2:27" ht="16.5" customHeight="1" x14ac:dyDescent="0.25">
      <c r="B62" s="19" t="s">
        <v>57</v>
      </c>
      <c r="C62" s="2">
        <f>COUNTIFS(incidents!$Q:$Q,$B62,incidents!$J:$J,C$58)</f>
        <v>1</v>
      </c>
      <c r="D62" s="2">
        <f>COUNTIFS(incidents!$Q:$Q,$B62,incidents!$J:$J,D$58)</f>
        <v>0</v>
      </c>
      <c r="E62" s="2">
        <f>COUNTIFS(incidents!$Q:$Q,$B62,incidents!$J:$J,E$58)</f>
        <v>0</v>
      </c>
      <c r="F62" s="2">
        <f>COUNTIFS(incidents!$Q:$Q,$B62,incidents!$J:$J,F$58)</f>
        <v>0</v>
      </c>
      <c r="G62" s="2">
        <f>COUNTIFS(incidents!$Q:$Q,$B62,incidents!$J:$J,G$58)</f>
        <v>0</v>
      </c>
      <c r="H62" s="1">
        <f t="shared" si="5"/>
        <v>1</v>
      </c>
      <c r="I62" s="2"/>
      <c r="J62" s="2"/>
      <c r="K62" s="2"/>
      <c r="L62" s="2"/>
      <c r="M62" s="2"/>
      <c r="N62" s="2"/>
      <c r="O62" s="2"/>
      <c r="P62" s="2"/>
      <c r="Q62" s="2"/>
      <c r="R62" s="2"/>
      <c r="S62" s="2"/>
      <c r="T62" s="2"/>
      <c r="U62" s="2"/>
      <c r="V62" s="2"/>
      <c r="W62" s="2"/>
      <c r="X62" s="2"/>
      <c r="Y62" s="2"/>
      <c r="Z62" s="2"/>
      <c r="AA62" s="2"/>
    </row>
    <row r="63" spans="2:27" ht="16.5" customHeight="1" x14ac:dyDescent="0.25">
      <c r="B63" s="19" t="s">
        <v>76</v>
      </c>
      <c r="C63" s="2">
        <f>COUNTIFS(incidents!$Q:$Q,$B63,incidents!$J:$J,C$58)</f>
        <v>4</v>
      </c>
      <c r="D63" s="2">
        <f>COUNTIFS(incidents!$Q:$Q,$B63,incidents!$J:$J,D$58)</f>
        <v>4</v>
      </c>
      <c r="E63" s="2">
        <f>COUNTIFS(incidents!$Q:$Q,$B63,incidents!$J:$J,E$58)</f>
        <v>7</v>
      </c>
      <c r="F63" s="2">
        <f>COUNTIFS(incidents!$Q:$Q,$B63,incidents!$J:$J,F$58)</f>
        <v>0</v>
      </c>
      <c r="G63" s="2">
        <f>COUNTIFS(incidents!$Q:$Q,$B63,incidents!$J:$J,G$58)</f>
        <v>3</v>
      </c>
      <c r="H63" s="1">
        <f t="shared" si="5"/>
        <v>18</v>
      </c>
      <c r="I63" s="2"/>
      <c r="J63" s="2"/>
      <c r="K63" s="2"/>
      <c r="L63" s="2"/>
      <c r="M63" s="2"/>
      <c r="N63" s="2"/>
      <c r="O63" s="2"/>
      <c r="P63" s="2"/>
      <c r="Q63" s="2"/>
      <c r="R63" s="2"/>
      <c r="S63" s="2"/>
      <c r="T63" s="2"/>
      <c r="U63" s="2"/>
      <c r="V63" s="2"/>
      <c r="W63" s="2"/>
      <c r="X63" s="2"/>
      <c r="Y63" s="2"/>
      <c r="Z63" s="2"/>
      <c r="AA63" s="2"/>
    </row>
    <row r="64" spans="2:27" ht="16.5" customHeight="1" x14ac:dyDescent="0.25">
      <c r="B64" s="19" t="s">
        <v>44</v>
      </c>
      <c r="C64" s="2">
        <f>COUNTIFS(incidents!$Q:$Q,$B64,incidents!$J:$J,C$58)</f>
        <v>7</v>
      </c>
      <c r="D64" s="2">
        <f>COUNTIFS(incidents!$Q:$Q,$B64,incidents!$J:$J,D$58)</f>
        <v>1</v>
      </c>
      <c r="E64" s="2">
        <f>COUNTIFS(incidents!$Q:$Q,$B64,incidents!$J:$J,E$58)</f>
        <v>11</v>
      </c>
      <c r="F64" s="2">
        <f>COUNTIFS(incidents!$Q:$Q,$B64,incidents!$J:$J,F$58)</f>
        <v>0</v>
      </c>
      <c r="G64" s="2">
        <f>COUNTIFS(incidents!$Q:$Q,$B64,incidents!$J:$J,G$58)</f>
        <v>9</v>
      </c>
      <c r="H64" s="1">
        <f t="shared" si="5"/>
        <v>28</v>
      </c>
      <c r="I64" s="2"/>
      <c r="J64" s="2"/>
      <c r="K64" s="2"/>
      <c r="L64" s="2"/>
      <c r="M64" s="2"/>
      <c r="N64" s="2"/>
      <c r="O64" s="2"/>
      <c r="P64" s="2"/>
      <c r="Q64" s="2"/>
      <c r="R64" s="2"/>
      <c r="S64" s="2"/>
      <c r="T64" s="2"/>
      <c r="U64" s="2"/>
      <c r="V64" s="2"/>
      <c r="W64" s="2"/>
      <c r="X64" s="2"/>
      <c r="Y64" s="2"/>
      <c r="Z64" s="2"/>
      <c r="AA64" s="2"/>
    </row>
    <row r="65" spans="2:27" ht="16.5" customHeight="1" x14ac:dyDescent="0.25">
      <c r="B65" s="19" t="s">
        <v>611</v>
      </c>
      <c r="C65" s="1">
        <f t="shared" ref="C65:H65" si="6">SUM(C59:C64)</f>
        <v>15</v>
      </c>
      <c r="D65" s="1">
        <f t="shared" si="6"/>
        <v>6</v>
      </c>
      <c r="E65" s="1">
        <f t="shared" si="6"/>
        <v>22</v>
      </c>
      <c r="F65" s="1">
        <f t="shared" si="6"/>
        <v>0</v>
      </c>
      <c r="G65" s="1">
        <f t="shared" si="6"/>
        <v>15</v>
      </c>
      <c r="H65" s="20">
        <f t="shared" si="6"/>
        <v>58</v>
      </c>
      <c r="I65" s="2"/>
      <c r="J65" s="2"/>
      <c r="K65" s="2"/>
      <c r="L65" s="2"/>
      <c r="M65" s="2"/>
      <c r="N65" s="2"/>
      <c r="O65" s="2"/>
      <c r="P65" s="2"/>
      <c r="Q65" s="2"/>
      <c r="R65" s="2"/>
      <c r="S65" s="2"/>
      <c r="T65" s="2"/>
      <c r="U65" s="2"/>
      <c r="V65" s="2"/>
      <c r="W65" s="2"/>
      <c r="X65" s="2"/>
      <c r="Y65" s="2"/>
      <c r="Z65" s="2"/>
      <c r="AA65" s="2"/>
    </row>
    <row r="66" spans="2:27" ht="16.5" customHeight="1" x14ac:dyDescent="0.25">
      <c r="C66" s="2"/>
      <c r="D66" s="2"/>
      <c r="E66" s="2"/>
      <c r="F66" s="2"/>
      <c r="G66" s="2"/>
      <c r="H66" s="2"/>
      <c r="I66" s="2"/>
      <c r="J66" s="2"/>
      <c r="K66" s="2"/>
      <c r="L66" s="2"/>
      <c r="M66" s="2"/>
      <c r="N66" s="2"/>
      <c r="O66" s="2"/>
      <c r="P66" s="2"/>
      <c r="Q66" s="2"/>
      <c r="R66" s="2"/>
      <c r="S66" s="2"/>
      <c r="T66" s="2"/>
      <c r="U66" s="2"/>
      <c r="V66" s="2"/>
      <c r="W66" s="2"/>
      <c r="X66" s="2"/>
      <c r="Y66" s="2"/>
      <c r="Z66" s="2"/>
      <c r="AA66" s="2"/>
    </row>
    <row r="67" spans="2:27" ht="26" customHeight="1" x14ac:dyDescent="0.25">
      <c r="B67" s="22" t="s">
        <v>640</v>
      </c>
      <c r="C67" s="22"/>
      <c r="D67" s="22"/>
      <c r="E67" s="22"/>
      <c r="F67" s="22"/>
      <c r="G67" s="22"/>
      <c r="H67" s="2"/>
      <c r="I67" s="2"/>
      <c r="J67" s="2"/>
      <c r="K67" s="2"/>
      <c r="L67" s="2"/>
      <c r="M67" s="2"/>
      <c r="N67" s="2"/>
      <c r="O67" s="2"/>
      <c r="P67" s="2"/>
      <c r="Q67" s="2"/>
      <c r="R67" s="2"/>
      <c r="S67" s="2"/>
      <c r="T67" s="2"/>
      <c r="U67" s="2"/>
      <c r="V67" s="2"/>
      <c r="W67" s="2"/>
      <c r="X67" s="2"/>
      <c r="Y67" s="2"/>
      <c r="Z67" s="2"/>
      <c r="AA67" s="2"/>
    </row>
    <row r="68" spans="2:27" ht="26" customHeight="1" x14ac:dyDescent="0.25">
      <c r="B68" s="23" t="s">
        <v>633</v>
      </c>
      <c r="C68" s="23"/>
      <c r="D68" s="23"/>
      <c r="E68" s="23"/>
      <c r="F68" s="23"/>
      <c r="G68" s="23"/>
      <c r="H68" s="2"/>
      <c r="I68" s="2"/>
      <c r="J68" s="2"/>
      <c r="K68" s="2"/>
      <c r="L68" s="2"/>
      <c r="M68" s="2"/>
      <c r="N68" s="2"/>
      <c r="O68" s="2"/>
      <c r="P68" s="2"/>
      <c r="Q68" s="2"/>
      <c r="R68" s="2"/>
      <c r="S68" s="2"/>
      <c r="T68" s="2"/>
      <c r="U68" s="2"/>
      <c r="V68" s="2"/>
      <c r="W68" s="2"/>
      <c r="X68" s="2"/>
      <c r="Y68" s="2"/>
      <c r="Z68" s="2"/>
      <c r="AA68" s="2"/>
    </row>
    <row r="69" spans="2:27" ht="16.5" customHeight="1" x14ac:dyDescent="0.25">
      <c r="B69" s="21" t="s">
        <v>617</v>
      </c>
      <c r="C69" s="21" t="s">
        <v>15</v>
      </c>
      <c r="D69" s="21"/>
      <c r="E69" s="21"/>
      <c r="F69" s="21"/>
      <c r="G69" s="21"/>
      <c r="H69" s="2"/>
      <c r="I69" s="2"/>
      <c r="J69" s="2"/>
      <c r="K69" s="2"/>
      <c r="L69" s="2"/>
      <c r="M69" s="2"/>
      <c r="N69" s="2"/>
      <c r="O69" s="2"/>
      <c r="P69" s="2"/>
      <c r="Q69" s="2"/>
      <c r="R69" s="2"/>
      <c r="S69" s="2"/>
      <c r="T69" s="2"/>
      <c r="U69" s="2"/>
      <c r="V69" s="2"/>
      <c r="W69" s="2"/>
      <c r="X69" s="2"/>
      <c r="Y69" s="2"/>
      <c r="Z69" s="2"/>
      <c r="AA69" s="2"/>
    </row>
    <row r="70" spans="2:27" ht="16.5" customHeight="1" x14ac:dyDescent="0.25">
      <c r="B70" s="21"/>
      <c r="C70" s="19" t="s">
        <v>41</v>
      </c>
      <c r="D70" s="19" t="s">
        <v>89</v>
      </c>
      <c r="E70" s="19" t="s">
        <v>74</v>
      </c>
      <c r="F70" s="19" t="s">
        <v>52</v>
      </c>
      <c r="G70" s="19" t="s">
        <v>611</v>
      </c>
      <c r="H70" s="2"/>
      <c r="I70" s="2"/>
      <c r="J70" s="2"/>
      <c r="K70" s="2"/>
      <c r="L70" s="2"/>
      <c r="M70" s="2"/>
      <c r="N70" s="2"/>
      <c r="O70" s="2"/>
      <c r="P70" s="2"/>
      <c r="Q70" s="2"/>
      <c r="R70" s="2"/>
      <c r="S70" s="2"/>
      <c r="T70" s="2"/>
      <c r="U70" s="2"/>
      <c r="V70" s="2"/>
      <c r="W70" s="2"/>
      <c r="X70" s="2"/>
      <c r="Y70" s="2"/>
      <c r="Z70" s="2"/>
      <c r="AA70" s="2"/>
    </row>
    <row r="71" spans="2:27" ht="16.5" customHeight="1" x14ac:dyDescent="0.25">
      <c r="B71" s="19" t="s">
        <v>507</v>
      </c>
      <c r="C71" s="2">
        <f>COUNTIFS(cases!$Q:$Q,$B71,cases!$L:$L,C$70)</f>
        <v>0</v>
      </c>
      <c r="D71" s="2">
        <f>COUNTIFS(cases!$Q:$Q,$B71,cases!$L:$L,D$70)</f>
        <v>0</v>
      </c>
      <c r="E71" s="2">
        <f>COUNTIFS(cases!$Q:$Q,$B71,cases!$L:$L,E$70)</f>
        <v>0</v>
      </c>
      <c r="F71" s="2">
        <f>COUNTIFS(cases!$Q:$Q,$B71,cases!$L:$L,F$70)</f>
        <v>0</v>
      </c>
      <c r="G71" s="1">
        <f t="shared" ref="G71:G76" si="7">SUM(C71:F71)</f>
        <v>0</v>
      </c>
      <c r="H71" s="2"/>
      <c r="I71" s="2"/>
      <c r="J71" s="2"/>
      <c r="K71" s="2"/>
      <c r="L71" s="2"/>
      <c r="M71" s="2"/>
      <c r="N71" s="2"/>
      <c r="O71" s="2"/>
      <c r="P71" s="2"/>
      <c r="Q71" s="2"/>
      <c r="R71" s="2"/>
      <c r="S71" s="2"/>
      <c r="T71" s="2"/>
      <c r="U71" s="2"/>
      <c r="V71" s="2"/>
      <c r="W71" s="2"/>
      <c r="X71" s="2"/>
      <c r="Y71" s="2"/>
      <c r="Z71" s="2"/>
      <c r="AA71" s="2"/>
    </row>
    <row r="72" spans="2:27" ht="16.5" customHeight="1" x14ac:dyDescent="0.25">
      <c r="B72" s="19" t="s">
        <v>54</v>
      </c>
      <c r="C72" s="2">
        <f>COUNTIFS(cases!$Q:$Q,$B72,cases!$L:$L,C$70)</f>
        <v>3</v>
      </c>
      <c r="D72" s="2">
        <f>COUNTIFS(cases!$Q:$Q,$B72,cases!$L:$L,D$70)</f>
        <v>0</v>
      </c>
      <c r="E72" s="2">
        <f>COUNTIFS(cases!$Q:$Q,$B72,cases!$L:$L,E$70)</f>
        <v>0</v>
      </c>
      <c r="F72" s="2">
        <f>COUNTIFS(cases!$Q:$Q,$B72,cases!$L:$L,F$70)</f>
        <v>0</v>
      </c>
      <c r="G72" s="1">
        <f t="shared" si="7"/>
        <v>3</v>
      </c>
      <c r="H72" s="2"/>
      <c r="I72" s="2"/>
      <c r="J72" s="2"/>
      <c r="K72" s="2"/>
      <c r="L72" s="2"/>
      <c r="M72" s="2"/>
      <c r="N72" s="2"/>
      <c r="O72" s="2"/>
      <c r="P72" s="2"/>
      <c r="Q72" s="2"/>
      <c r="R72" s="2"/>
      <c r="S72" s="2"/>
      <c r="T72" s="2"/>
      <c r="U72" s="2"/>
      <c r="V72" s="2"/>
      <c r="W72" s="2"/>
      <c r="X72" s="2"/>
      <c r="Y72" s="2"/>
      <c r="Z72" s="2"/>
      <c r="AA72" s="2"/>
    </row>
    <row r="73" spans="2:27" ht="16.5" customHeight="1" x14ac:dyDescent="0.25">
      <c r="B73" s="19" t="s">
        <v>88</v>
      </c>
      <c r="C73" s="2">
        <f>COUNTIFS(cases!$Q:$Q,$B73,cases!$L:$L,C$70)</f>
        <v>4</v>
      </c>
      <c r="D73" s="2">
        <f>COUNTIFS(cases!$Q:$Q,$B73,cases!$L:$L,D$70)</f>
        <v>0</v>
      </c>
      <c r="E73" s="2">
        <f>COUNTIFS(cases!$Q:$Q,$B73,cases!$L:$L,E$70)</f>
        <v>7</v>
      </c>
      <c r="F73" s="2">
        <f>COUNTIFS(cases!$Q:$Q,$B73,cases!$L:$L,F$70)</f>
        <v>2</v>
      </c>
      <c r="G73" s="1">
        <f t="shared" si="7"/>
        <v>13</v>
      </c>
      <c r="H73" s="2"/>
      <c r="I73" s="2"/>
      <c r="J73" s="2"/>
      <c r="K73" s="2"/>
      <c r="L73" s="2"/>
      <c r="M73" s="2"/>
      <c r="N73" s="2"/>
      <c r="O73" s="2"/>
      <c r="P73" s="2"/>
      <c r="Q73" s="2"/>
      <c r="R73" s="2"/>
      <c r="S73" s="2"/>
      <c r="T73" s="2"/>
      <c r="U73" s="2"/>
      <c r="V73" s="2"/>
      <c r="W73" s="2"/>
      <c r="X73" s="2"/>
      <c r="Y73" s="2"/>
      <c r="Z73" s="2"/>
      <c r="AA73" s="2"/>
    </row>
    <row r="74" spans="2:27" ht="16.5" customHeight="1" x14ac:dyDescent="0.25">
      <c r="B74" s="19" t="s">
        <v>57</v>
      </c>
      <c r="C74" s="2">
        <f>COUNTIFS(cases!$Q:$Q,$B74,cases!$L:$L,C$70)</f>
        <v>0</v>
      </c>
      <c r="D74" s="2">
        <f>COUNTIFS(cases!$Q:$Q,$B74,cases!$L:$L,D$70)</f>
        <v>0</v>
      </c>
      <c r="E74" s="2">
        <f>COUNTIFS(cases!$Q:$Q,$B74,cases!$L:$L,E$70)</f>
        <v>0</v>
      </c>
      <c r="F74" s="2">
        <f>COUNTIFS(cases!$Q:$Q,$B74,cases!$L:$L,F$70)</f>
        <v>2</v>
      </c>
      <c r="G74" s="1">
        <f t="shared" si="7"/>
        <v>2</v>
      </c>
      <c r="H74" s="2"/>
      <c r="I74" s="2"/>
      <c r="J74" s="2"/>
      <c r="K74" s="2"/>
      <c r="L74" s="2"/>
      <c r="M74" s="2"/>
      <c r="N74" s="2"/>
      <c r="O74" s="2"/>
      <c r="P74" s="2"/>
      <c r="Q74" s="2"/>
      <c r="R74" s="2"/>
      <c r="S74" s="2"/>
      <c r="T74" s="2"/>
      <c r="U74" s="2"/>
      <c r="V74" s="2"/>
      <c r="W74" s="2"/>
      <c r="X74" s="2"/>
      <c r="Y74" s="2"/>
      <c r="Z74" s="2"/>
      <c r="AA74" s="2"/>
    </row>
    <row r="75" spans="2:27" ht="16.5" customHeight="1" x14ac:dyDescent="0.25">
      <c r="B75" s="19" t="s">
        <v>76</v>
      </c>
      <c r="C75" s="2">
        <f>COUNTIFS(cases!$Q:$Q,$B75,cases!$L:$L,C$70)</f>
        <v>3</v>
      </c>
      <c r="D75" s="2">
        <f>COUNTIFS(cases!$Q:$Q,$B75,cases!$L:$L,D$70)</f>
        <v>0</v>
      </c>
      <c r="E75" s="2">
        <f>COUNTIFS(cases!$Q:$Q,$B75,cases!$L:$L,E$70)</f>
        <v>8</v>
      </c>
      <c r="F75" s="2">
        <f>COUNTIFS(cases!$Q:$Q,$B75,cases!$L:$L,F$70)</f>
        <v>24</v>
      </c>
      <c r="G75" s="1">
        <f t="shared" si="7"/>
        <v>35</v>
      </c>
      <c r="H75" s="2"/>
      <c r="I75" s="2"/>
      <c r="J75" s="2"/>
      <c r="K75" s="2"/>
      <c r="L75" s="2"/>
      <c r="M75" s="2"/>
      <c r="N75" s="2"/>
      <c r="O75" s="2"/>
      <c r="P75" s="2"/>
      <c r="Q75" s="2"/>
      <c r="R75" s="2"/>
      <c r="S75" s="2"/>
      <c r="T75" s="2"/>
      <c r="U75" s="2"/>
      <c r="V75" s="2"/>
      <c r="W75" s="2"/>
      <c r="X75" s="2"/>
      <c r="Y75" s="2"/>
      <c r="Z75" s="2"/>
      <c r="AA75" s="2"/>
    </row>
    <row r="76" spans="2:27" ht="16.5" customHeight="1" x14ac:dyDescent="0.25">
      <c r="B76" s="19" t="s">
        <v>44</v>
      </c>
      <c r="C76" s="2">
        <f>COUNTIFS(cases!$Q:$Q,$B76,cases!$L:$L,C$70)</f>
        <v>16</v>
      </c>
      <c r="D76" s="2">
        <f>COUNTIFS(cases!$Q:$Q,$B76,cases!$L:$L,D$70)</f>
        <v>0</v>
      </c>
      <c r="E76" s="2">
        <f>COUNTIFS(cases!$Q:$Q,$B76,cases!$L:$L,E$70)</f>
        <v>17</v>
      </c>
      <c r="F76" s="2">
        <f>COUNTIFS(cases!$Q:$Q,$B76,cases!$L:$L,F$70)</f>
        <v>11</v>
      </c>
      <c r="G76" s="1">
        <f t="shared" si="7"/>
        <v>44</v>
      </c>
      <c r="H76" s="2"/>
      <c r="I76" s="2"/>
      <c r="J76" s="2"/>
      <c r="K76" s="2"/>
      <c r="L76" s="2"/>
      <c r="M76" s="2"/>
      <c r="N76" s="2"/>
      <c r="O76" s="2"/>
      <c r="P76" s="2"/>
      <c r="Q76" s="2"/>
      <c r="R76" s="2"/>
      <c r="S76" s="2"/>
      <c r="T76" s="2"/>
      <c r="U76" s="2"/>
      <c r="V76" s="2"/>
      <c r="W76" s="2"/>
      <c r="X76" s="2"/>
      <c r="Y76" s="2"/>
      <c r="Z76" s="2"/>
      <c r="AA76" s="2"/>
    </row>
    <row r="77" spans="2:27" ht="16.5" customHeight="1" x14ac:dyDescent="0.25">
      <c r="B77" s="19" t="s">
        <v>611</v>
      </c>
      <c r="C77" s="1">
        <f>SUM(C71:C76)</f>
        <v>26</v>
      </c>
      <c r="D77" s="1">
        <f>SUM(D71:D76)</f>
        <v>0</v>
      </c>
      <c r="E77" s="1">
        <f>SUM(E71:E76)</f>
        <v>32</v>
      </c>
      <c r="F77" s="1">
        <f>SUM(F71:F76)</f>
        <v>39</v>
      </c>
      <c r="G77" s="20">
        <f>SUM(G71:G76)</f>
        <v>97</v>
      </c>
      <c r="H77" s="2"/>
      <c r="I77" s="2"/>
      <c r="J77" s="2"/>
      <c r="K77" s="2"/>
      <c r="L77" s="2"/>
      <c r="M77" s="2"/>
      <c r="N77" s="2"/>
      <c r="O77" s="2"/>
      <c r="P77" s="2"/>
      <c r="Q77" s="2"/>
      <c r="R77" s="2"/>
      <c r="S77" s="2"/>
      <c r="T77" s="2"/>
      <c r="U77" s="2"/>
      <c r="V77" s="2"/>
      <c r="W77" s="2"/>
      <c r="X77" s="2"/>
      <c r="Y77" s="2"/>
      <c r="Z77" s="2"/>
      <c r="AA77" s="2"/>
    </row>
    <row r="78" spans="2:27" ht="16.5" customHeight="1" x14ac:dyDescent="0.25">
      <c r="C78" s="2"/>
      <c r="D78" s="2"/>
      <c r="E78" s="2"/>
      <c r="F78" s="2"/>
      <c r="G78" s="2"/>
      <c r="H78" s="2"/>
      <c r="I78" s="2"/>
      <c r="J78" s="2"/>
      <c r="K78" s="2"/>
      <c r="L78" s="2"/>
      <c r="M78" s="2"/>
      <c r="N78" s="2"/>
      <c r="O78" s="2"/>
      <c r="P78" s="2"/>
      <c r="Q78" s="2"/>
      <c r="R78" s="2"/>
      <c r="S78" s="2"/>
      <c r="T78" s="2"/>
      <c r="U78" s="2"/>
      <c r="V78" s="2"/>
      <c r="W78" s="2"/>
      <c r="X78" s="2"/>
      <c r="Y78" s="2"/>
      <c r="Z78" s="2"/>
      <c r="AA78" s="2"/>
    </row>
    <row r="79" spans="2:27" ht="26" customHeight="1" x14ac:dyDescent="0.25">
      <c r="B79" s="22" t="s">
        <v>640</v>
      </c>
      <c r="C79" s="22"/>
      <c r="D79" s="22"/>
      <c r="E79" s="22"/>
      <c r="F79" s="22"/>
      <c r="G79" s="22"/>
      <c r="H79" s="22"/>
      <c r="I79" s="22"/>
      <c r="J79" s="2"/>
      <c r="K79" s="2"/>
      <c r="L79" s="2"/>
      <c r="M79" s="2"/>
      <c r="N79" s="2"/>
      <c r="O79" s="2"/>
      <c r="P79" s="2"/>
      <c r="Q79" s="2"/>
      <c r="R79" s="2"/>
      <c r="S79" s="2"/>
      <c r="T79" s="2"/>
      <c r="U79" s="2"/>
      <c r="V79" s="2"/>
      <c r="W79" s="2"/>
      <c r="X79" s="2"/>
      <c r="Y79" s="2"/>
      <c r="Z79" s="2"/>
      <c r="AA79" s="2"/>
    </row>
    <row r="80" spans="2:27" ht="26" customHeight="1" x14ac:dyDescent="0.25">
      <c r="B80" s="23" t="s">
        <v>634</v>
      </c>
      <c r="C80" s="23"/>
      <c r="D80" s="23"/>
      <c r="E80" s="23"/>
      <c r="F80" s="23"/>
      <c r="G80" s="23"/>
      <c r="H80" s="23"/>
      <c r="I80" s="23"/>
      <c r="J80" s="2"/>
      <c r="K80" s="2"/>
      <c r="L80" s="2"/>
      <c r="M80" s="2"/>
      <c r="N80" s="2"/>
      <c r="O80" s="2"/>
      <c r="P80" s="2"/>
      <c r="Q80" s="2"/>
      <c r="R80" s="2"/>
      <c r="S80" s="2"/>
      <c r="T80" s="2"/>
      <c r="U80" s="2"/>
      <c r="V80" s="2"/>
      <c r="W80" s="2"/>
      <c r="X80" s="2"/>
      <c r="Y80" s="2"/>
      <c r="Z80" s="2"/>
      <c r="AA80" s="2"/>
    </row>
    <row r="81" spans="2:27" ht="16.5" customHeight="1" x14ac:dyDescent="0.25">
      <c r="B81" s="21" t="s">
        <v>615</v>
      </c>
      <c r="C81" s="21" t="s">
        <v>617</v>
      </c>
      <c r="D81" s="21"/>
      <c r="E81" s="21"/>
      <c r="F81" s="21"/>
      <c r="G81" s="21"/>
      <c r="H81" s="21"/>
      <c r="I81" s="21"/>
      <c r="J81" s="2"/>
      <c r="K81" s="2"/>
      <c r="L81" s="2"/>
      <c r="M81" s="2"/>
      <c r="N81" s="2"/>
      <c r="O81" s="2"/>
      <c r="P81" s="2"/>
      <c r="Q81" s="2"/>
      <c r="R81" s="2"/>
      <c r="S81" s="2"/>
      <c r="T81" s="2"/>
      <c r="U81" s="2"/>
      <c r="V81" s="2"/>
      <c r="W81" s="2"/>
      <c r="X81" s="2"/>
      <c r="Y81" s="2"/>
      <c r="Z81" s="2"/>
      <c r="AA81" s="2"/>
    </row>
    <row r="82" spans="2:27" ht="16.5" customHeight="1" x14ac:dyDescent="0.25">
      <c r="B82" s="21"/>
      <c r="C82" s="19" t="s">
        <v>507</v>
      </c>
      <c r="D82" s="19" t="s">
        <v>54</v>
      </c>
      <c r="E82" s="19" t="s">
        <v>88</v>
      </c>
      <c r="F82" s="19" t="s">
        <v>57</v>
      </c>
      <c r="G82" s="19" t="s">
        <v>76</v>
      </c>
      <c r="H82" s="19" t="s">
        <v>44</v>
      </c>
      <c r="I82" s="19" t="s">
        <v>611</v>
      </c>
      <c r="J82" s="2"/>
      <c r="K82" s="2"/>
      <c r="L82" s="2"/>
      <c r="M82" s="2"/>
      <c r="N82" s="2"/>
      <c r="O82" s="2"/>
      <c r="P82" s="2"/>
      <c r="Q82" s="2"/>
      <c r="R82" s="2"/>
      <c r="S82" s="2"/>
      <c r="T82" s="2"/>
      <c r="U82" s="2"/>
      <c r="V82" s="2"/>
      <c r="W82" s="2"/>
      <c r="X82" s="2"/>
      <c r="Y82" s="2"/>
      <c r="Z82" s="2"/>
      <c r="AA82" s="2"/>
    </row>
    <row r="83" spans="2:27" ht="16.5" customHeight="1" x14ac:dyDescent="0.25">
      <c r="B83" s="19" t="s">
        <v>518</v>
      </c>
      <c r="C83" s="2">
        <f>COUNTIFS(cases!$U:$U,$B83,cases!$Q:$Q,C$82)</f>
        <v>0</v>
      </c>
      <c r="D83" s="2">
        <f>COUNTIFS(cases!$U:$U,$B83,cases!$Q:$Q,D$82)</f>
        <v>3</v>
      </c>
      <c r="E83" s="2">
        <f>COUNTIFS(cases!$U:$U,$B83,cases!$Q:$Q,E$82)</f>
        <v>13</v>
      </c>
      <c r="F83" s="2">
        <f>COUNTIFS(cases!$U:$U,$B83,cases!$Q:$Q,F$82)</f>
        <v>2</v>
      </c>
      <c r="G83" s="2">
        <f>COUNTIFS(cases!$U:$U,$B83,cases!$Q:$Q,G$82)</f>
        <v>33</v>
      </c>
      <c r="H83" s="2">
        <f>COUNTIFS(cases!$U:$U,$B83,cases!$Q:$Q,H$82)</f>
        <v>40</v>
      </c>
      <c r="I83" s="1">
        <f>SUM(C83:H83)</f>
        <v>91</v>
      </c>
      <c r="J83" s="2"/>
      <c r="K83" s="2"/>
      <c r="L83" s="2"/>
      <c r="M83" s="2"/>
      <c r="N83" s="2"/>
      <c r="O83" s="2"/>
      <c r="P83" s="2"/>
      <c r="Q83" s="2"/>
      <c r="R83" s="2"/>
      <c r="S83" s="2"/>
      <c r="T83" s="2"/>
      <c r="U83" s="2"/>
      <c r="V83" s="2"/>
      <c r="W83" s="2"/>
      <c r="X83" s="2"/>
      <c r="Y83" s="2"/>
      <c r="Z83" s="2"/>
      <c r="AA83" s="2"/>
    </row>
    <row r="84" spans="2:27" ht="16.5" customHeight="1" x14ac:dyDescent="0.25">
      <c r="B84" s="19" t="s">
        <v>524</v>
      </c>
      <c r="C84" s="2">
        <f>COUNTIFS(cases!$U:$U,$B84,cases!$Q:$Q,C$82)</f>
        <v>0</v>
      </c>
      <c r="D84" s="2">
        <f>COUNTIFS(cases!$U:$U,$B84,cases!$Q:$Q,D$82)</f>
        <v>0</v>
      </c>
      <c r="E84" s="2">
        <f>COUNTIFS(cases!$U:$U,$B84,cases!$Q:$Q,E$82)</f>
        <v>0</v>
      </c>
      <c r="F84" s="2">
        <f>COUNTIFS(cases!$U:$U,$B84,cases!$Q:$Q,F$82)</f>
        <v>0</v>
      </c>
      <c r="G84" s="2">
        <f>COUNTIFS(cases!$U:$U,$B84,cases!$Q:$Q,G$82)</f>
        <v>2</v>
      </c>
      <c r="H84" s="2">
        <f>COUNTIFS(cases!$U:$U,$B84,cases!$Q:$Q,H$82)</f>
        <v>4</v>
      </c>
      <c r="I84" s="1">
        <f>SUM(C84:H84)</f>
        <v>6</v>
      </c>
      <c r="J84" s="2"/>
      <c r="K84" s="2"/>
      <c r="L84" s="2"/>
      <c r="M84" s="2"/>
      <c r="N84" s="2"/>
      <c r="O84" s="2"/>
      <c r="P84" s="2"/>
      <c r="Q84" s="2"/>
      <c r="R84" s="2"/>
      <c r="S84" s="2"/>
      <c r="T84" s="2"/>
      <c r="U84" s="2"/>
      <c r="V84" s="2"/>
      <c r="W84" s="2"/>
      <c r="X84" s="2"/>
      <c r="Y84" s="2"/>
      <c r="Z84" s="2"/>
      <c r="AA84" s="2"/>
    </row>
    <row r="85" spans="2:27" ht="16.5" customHeight="1" x14ac:dyDescent="0.25">
      <c r="B85" s="19" t="s">
        <v>611</v>
      </c>
      <c r="C85" s="1">
        <f t="shared" ref="C85:I85" si="8">SUM(C83:C84)</f>
        <v>0</v>
      </c>
      <c r="D85" s="1">
        <f t="shared" si="8"/>
        <v>3</v>
      </c>
      <c r="E85" s="1">
        <f t="shared" si="8"/>
        <v>13</v>
      </c>
      <c r="F85" s="1">
        <f t="shared" si="8"/>
        <v>2</v>
      </c>
      <c r="G85" s="1">
        <f t="shared" si="8"/>
        <v>35</v>
      </c>
      <c r="H85" s="1">
        <f t="shared" si="8"/>
        <v>44</v>
      </c>
      <c r="I85" s="20">
        <f t="shared" si="8"/>
        <v>97</v>
      </c>
      <c r="J85" s="2"/>
      <c r="K85" s="2"/>
      <c r="L85" s="2"/>
      <c r="M85" s="2"/>
      <c r="N85" s="2"/>
      <c r="O85" s="2"/>
      <c r="P85" s="2"/>
      <c r="Q85" s="2"/>
      <c r="R85" s="2"/>
      <c r="S85" s="2"/>
      <c r="T85" s="2"/>
      <c r="U85" s="2"/>
      <c r="V85" s="2"/>
      <c r="W85" s="2"/>
      <c r="X85" s="2"/>
      <c r="Y85" s="2"/>
      <c r="Z85" s="2"/>
      <c r="AA85" s="2"/>
    </row>
    <row r="86" spans="2:27" ht="16.5" customHeight="1" x14ac:dyDescent="0.25">
      <c r="C86" s="2"/>
      <c r="D86" s="2"/>
      <c r="E86" s="2"/>
      <c r="F86" s="2"/>
      <c r="G86" s="2"/>
      <c r="H86" s="2"/>
      <c r="I86" s="2"/>
      <c r="J86" s="2"/>
      <c r="K86" s="2"/>
      <c r="L86" s="2"/>
      <c r="M86" s="2"/>
      <c r="N86" s="2"/>
      <c r="O86" s="2"/>
      <c r="P86" s="2"/>
      <c r="Q86" s="2"/>
      <c r="R86" s="2"/>
      <c r="S86" s="2"/>
      <c r="T86" s="2"/>
      <c r="U86" s="2"/>
      <c r="V86" s="2"/>
      <c r="W86" s="2"/>
      <c r="X86" s="2"/>
      <c r="Y86" s="2"/>
      <c r="Z86" s="2"/>
      <c r="AA86" s="2"/>
    </row>
    <row r="87" spans="2:27" ht="26" customHeight="1" x14ac:dyDescent="0.25">
      <c r="B87" s="22" t="s">
        <v>640</v>
      </c>
      <c r="C87" s="22"/>
      <c r="D87" s="22"/>
      <c r="E87" s="22"/>
      <c r="F87" s="22"/>
      <c r="G87" s="22"/>
      <c r="H87" s="22"/>
      <c r="I87" s="22"/>
      <c r="J87" s="2"/>
      <c r="K87" s="2"/>
      <c r="L87" s="2"/>
      <c r="M87" s="2"/>
      <c r="N87" s="2"/>
      <c r="O87" s="2"/>
      <c r="P87" s="2"/>
      <c r="Q87" s="2"/>
      <c r="R87" s="2"/>
      <c r="S87" s="2"/>
      <c r="T87" s="2"/>
      <c r="U87" s="2"/>
      <c r="V87" s="2"/>
      <c r="W87" s="2"/>
      <c r="X87" s="2"/>
      <c r="Y87" s="2"/>
      <c r="Z87" s="2"/>
      <c r="AA87" s="2"/>
    </row>
    <row r="88" spans="2:27" ht="26" customHeight="1" x14ac:dyDescent="0.25">
      <c r="B88" s="23" t="s">
        <v>630</v>
      </c>
      <c r="C88" s="23"/>
      <c r="D88" s="23"/>
      <c r="E88" s="23"/>
      <c r="F88" s="23"/>
      <c r="G88" s="23"/>
      <c r="H88" s="23"/>
      <c r="I88" s="23"/>
      <c r="J88" s="2"/>
      <c r="K88" s="2"/>
      <c r="L88" s="2"/>
      <c r="M88" s="2"/>
      <c r="N88" s="2"/>
      <c r="O88" s="2"/>
      <c r="P88" s="2"/>
      <c r="Q88" s="2"/>
      <c r="R88" s="2"/>
      <c r="S88" s="2"/>
      <c r="T88" s="2"/>
      <c r="U88" s="2"/>
      <c r="V88" s="2"/>
      <c r="W88" s="2"/>
      <c r="X88" s="2"/>
      <c r="Y88" s="2"/>
      <c r="Z88" s="2"/>
      <c r="AA88" s="2"/>
    </row>
    <row r="89" spans="2:27" ht="16.5" customHeight="1" x14ac:dyDescent="0.25">
      <c r="B89" s="21" t="s">
        <v>613</v>
      </c>
      <c r="C89" s="21" t="s">
        <v>617</v>
      </c>
      <c r="D89" s="21"/>
      <c r="E89" s="21"/>
      <c r="F89" s="21"/>
      <c r="G89" s="21"/>
      <c r="H89" s="21"/>
      <c r="I89" s="21"/>
      <c r="J89" s="2"/>
      <c r="K89" s="2"/>
      <c r="L89" s="2"/>
      <c r="M89" s="2"/>
      <c r="N89" s="2"/>
      <c r="O89" s="2"/>
      <c r="P89" s="2"/>
      <c r="Q89" s="2"/>
      <c r="R89" s="2"/>
      <c r="S89" s="2"/>
      <c r="T89" s="2"/>
      <c r="U89" s="2"/>
      <c r="V89" s="2"/>
      <c r="W89" s="2"/>
      <c r="X89" s="2"/>
      <c r="Y89" s="2"/>
      <c r="Z89" s="2"/>
      <c r="AA89" s="2"/>
    </row>
    <row r="90" spans="2:27" ht="16.5" customHeight="1" x14ac:dyDescent="0.25">
      <c r="B90" s="21"/>
      <c r="C90" s="19" t="s">
        <v>507</v>
      </c>
      <c r="D90" s="19" t="s">
        <v>54</v>
      </c>
      <c r="E90" s="19" t="s">
        <v>88</v>
      </c>
      <c r="F90" s="19" t="s">
        <v>57</v>
      </c>
      <c r="G90" s="19" t="s">
        <v>76</v>
      </c>
      <c r="H90" s="19" t="s">
        <v>44</v>
      </c>
      <c r="I90" s="19" t="s">
        <v>611</v>
      </c>
      <c r="J90" s="2"/>
      <c r="K90" s="2"/>
      <c r="L90" s="2"/>
      <c r="M90" s="2"/>
      <c r="N90" s="2"/>
      <c r="O90" s="2"/>
      <c r="P90" s="2"/>
      <c r="Q90" s="2"/>
      <c r="R90" s="2"/>
      <c r="S90" s="2"/>
      <c r="T90" s="2"/>
      <c r="U90" s="2"/>
      <c r="V90" s="2"/>
      <c r="W90" s="2"/>
      <c r="X90" s="2"/>
      <c r="Y90" s="2"/>
      <c r="Z90" s="2"/>
      <c r="AA90" s="2"/>
    </row>
    <row r="91" spans="2:27" ht="16.5" customHeight="1" x14ac:dyDescent="0.25">
      <c r="B91" s="19" t="s">
        <v>525</v>
      </c>
      <c r="C91" s="2">
        <f>COUNTIFS(cases!$W:$W,$B91,cases!$Q:$Q,C$90)</f>
        <v>0</v>
      </c>
      <c r="D91" s="2">
        <f>COUNTIFS(cases!$W:$W,$B91,cases!$Q:$Q,D$90)</f>
        <v>1</v>
      </c>
      <c r="E91" s="2">
        <f>COUNTIFS(cases!$W:$W,$B91,cases!$Q:$Q,E$90)</f>
        <v>1</v>
      </c>
      <c r="F91" s="2">
        <f>COUNTIFS(cases!$W:$W,$B91,cases!$Q:$Q,F$90)</f>
        <v>0</v>
      </c>
      <c r="G91" s="2">
        <f>COUNTIFS(cases!$W:$W,$B91,cases!$Q:$Q,G$90)</f>
        <v>11</v>
      </c>
      <c r="H91" s="2">
        <f>COUNTIFS(cases!$W:$W,$B91,cases!$Q:$Q,H$90)</f>
        <v>5</v>
      </c>
      <c r="I91" s="1">
        <f t="shared" ref="I91:I97" si="9">SUM(C91:H91)</f>
        <v>18</v>
      </c>
      <c r="J91" s="2"/>
      <c r="K91" s="2"/>
      <c r="L91" s="2"/>
      <c r="M91" s="2"/>
      <c r="N91" s="2"/>
      <c r="O91" s="2"/>
      <c r="P91" s="2"/>
      <c r="Q91" s="2"/>
      <c r="R91" s="2"/>
      <c r="S91" s="2"/>
      <c r="T91" s="2"/>
      <c r="U91" s="2"/>
      <c r="V91" s="2"/>
      <c r="W91" s="2"/>
      <c r="X91" s="2"/>
      <c r="Y91" s="2"/>
      <c r="Z91" s="2"/>
      <c r="AA91" s="2"/>
    </row>
    <row r="92" spans="2:27" ht="16.5" customHeight="1" x14ac:dyDescent="0.25">
      <c r="B92" s="19" t="s">
        <v>526</v>
      </c>
      <c r="C92" s="2">
        <f>COUNTIFS(cases!$W:$W,$B92,cases!$Q:$Q,C$90)</f>
        <v>0</v>
      </c>
      <c r="D92" s="2">
        <f>COUNTIFS(cases!$W:$W,$B92,cases!$Q:$Q,D$90)</f>
        <v>0</v>
      </c>
      <c r="E92" s="2">
        <f>COUNTIFS(cases!$W:$W,$B92,cases!$Q:$Q,E$90)</f>
        <v>1</v>
      </c>
      <c r="F92" s="2">
        <f>COUNTIFS(cases!$W:$W,$B92,cases!$Q:$Q,F$90)</f>
        <v>0</v>
      </c>
      <c r="G92" s="2">
        <f>COUNTIFS(cases!$W:$W,$B92,cases!$Q:$Q,G$90)</f>
        <v>2</v>
      </c>
      <c r="H92" s="2">
        <f>COUNTIFS(cases!$W:$W,$B92,cases!$Q:$Q,H$90)</f>
        <v>2</v>
      </c>
      <c r="I92" s="1">
        <f t="shared" si="9"/>
        <v>5</v>
      </c>
      <c r="J92" s="2"/>
      <c r="K92" s="2"/>
      <c r="L92" s="2"/>
      <c r="M92" s="2"/>
      <c r="N92" s="2"/>
      <c r="O92" s="2"/>
      <c r="P92" s="2"/>
      <c r="Q92" s="2"/>
      <c r="R92" s="2"/>
      <c r="S92" s="2"/>
      <c r="T92" s="2"/>
      <c r="U92" s="2"/>
      <c r="V92" s="2"/>
      <c r="W92" s="2"/>
      <c r="X92" s="2"/>
      <c r="Y92" s="2"/>
      <c r="Z92" s="2"/>
      <c r="AA92" s="2"/>
    </row>
    <row r="93" spans="2:27" ht="16.5" customHeight="1" x14ac:dyDescent="0.25">
      <c r="B93" s="19" t="s">
        <v>523</v>
      </c>
      <c r="C93" s="2">
        <f>COUNTIFS(cases!$W:$W,$B93,cases!$Q:$Q,C$90)</f>
        <v>0</v>
      </c>
      <c r="D93" s="2">
        <f>COUNTIFS(cases!$W:$W,$B93,cases!$Q:$Q,D$90)</f>
        <v>0</v>
      </c>
      <c r="E93" s="2">
        <f>COUNTIFS(cases!$W:$W,$B93,cases!$Q:$Q,E$90)</f>
        <v>1</v>
      </c>
      <c r="F93" s="2">
        <f>COUNTIFS(cases!$W:$W,$B93,cases!$Q:$Q,F$90)</f>
        <v>0</v>
      </c>
      <c r="G93" s="2">
        <f>COUNTIFS(cases!$W:$W,$B93,cases!$Q:$Q,G$90)</f>
        <v>1</v>
      </c>
      <c r="H93" s="2">
        <f>COUNTIFS(cases!$W:$W,$B93,cases!$Q:$Q,H$90)</f>
        <v>5</v>
      </c>
      <c r="I93" s="1">
        <f t="shared" si="9"/>
        <v>7</v>
      </c>
      <c r="J93" s="2"/>
      <c r="K93" s="2"/>
      <c r="L93" s="2"/>
      <c r="M93" s="2"/>
      <c r="N93" s="2"/>
      <c r="O93" s="2"/>
      <c r="P93" s="2"/>
      <c r="Q93" s="2"/>
      <c r="R93" s="2"/>
      <c r="S93" s="2"/>
      <c r="T93" s="2"/>
      <c r="U93" s="2"/>
      <c r="V93" s="2"/>
      <c r="W93" s="2"/>
      <c r="X93" s="2"/>
      <c r="Y93" s="2"/>
      <c r="Z93" s="2"/>
      <c r="AA93" s="2"/>
    </row>
    <row r="94" spans="2:27" ht="16.5" customHeight="1" x14ac:dyDescent="0.25">
      <c r="B94" s="19" t="s">
        <v>57</v>
      </c>
      <c r="C94" s="2">
        <f>COUNTIFS(cases!$W:$W,$B94,cases!$Q:$Q,C$90)</f>
        <v>0</v>
      </c>
      <c r="D94" s="2">
        <f>COUNTIFS(cases!$W:$W,$B94,cases!$Q:$Q,D$90)</f>
        <v>0</v>
      </c>
      <c r="E94" s="2">
        <f>COUNTIFS(cases!$W:$W,$B94,cases!$Q:$Q,E$90)</f>
        <v>3</v>
      </c>
      <c r="F94" s="2">
        <f>COUNTIFS(cases!$W:$W,$B94,cases!$Q:$Q,F$90)</f>
        <v>0</v>
      </c>
      <c r="G94" s="2">
        <f>COUNTIFS(cases!$W:$W,$B94,cases!$Q:$Q,G$90)</f>
        <v>3</v>
      </c>
      <c r="H94" s="2">
        <f>COUNTIFS(cases!$W:$W,$B94,cases!$Q:$Q,H$90)</f>
        <v>10</v>
      </c>
      <c r="I94" s="1">
        <f t="shared" si="9"/>
        <v>16</v>
      </c>
      <c r="J94" s="2"/>
      <c r="K94" s="2"/>
      <c r="L94" s="2"/>
      <c r="M94" s="2"/>
      <c r="N94" s="2"/>
      <c r="O94" s="2"/>
      <c r="P94" s="2"/>
      <c r="Q94" s="2"/>
      <c r="R94" s="2"/>
      <c r="S94" s="2"/>
      <c r="T94" s="2"/>
      <c r="U94" s="2"/>
      <c r="V94" s="2"/>
      <c r="W94" s="2"/>
      <c r="X94" s="2"/>
      <c r="Y94" s="2"/>
      <c r="Z94" s="2"/>
      <c r="AA94" s="2"/>
    </row>
    <row r="95" spans="2:27" ht="16.5" customHeight="1" x14ac:dyDescent="0.25">
      <c r="B95" s="19" t="s">
        <v>530</v>
      </c>
      <c r="C95" s="2">
        <f>COUNTIFS(cases!$W:$W,$B95,cases!$Q:$Q,C$90)</f>
        <v>0</v>
      </c>
      <c r="D95" s="2">
        <f>COUNTIFS(cases!$W:$W,$B95,cases!$Q:$Q,D$90)</f>
        <v>0</v>
      </c>
      <c r="E95" s="2">
        <f>COUNTIFS(cases!$W:$W,$B95,cases!$Q:$Q,E$90)</f>
        <v>1</v>
      </c>
      <c r="F95" s="2">
        <f>COUNTIFS(cases!$W:$W,$B95,cases!$Q:$Q,F$90)</f>
        <v>0</v>
      </c>
      <c r="G95" s="2">
        <f>COUNTIFS(cases!$W:$W,$B95,cases!$Q:$Q,G$90)</f>
        <v>0</v>
      </c>
      <c r="H95" s="2">
        <f>COUNTIFS(cases!$W:$W,$B95,cases!$Q:$Q,H$90)</f>
        <v>0</v>
      </c>
      <c r="I95" s="1">
        <f t="shared" si="9"/>
        <v>1</v>
      </c>
      <c r="J95" s="2"/>
      <c r="K95" s="2"/>
      <c r="L95" s="2"/>
      <c r="M95" s="2"/>
      <c r="N95" s="2"/>
      <c r="O95" s="2"/>
      <c r="P95" s="2"/>
      <c r="Q95" s="2"/>
      <c r="R95" s="2"/>
      <c r="S95" s="2"/>
      <c r="T95" s="2"/>
      <c r="U95" s="2"/>
      <c r="V95" s="2"/>
      <c r="W95" s="2"/>
      <c r="X95" s="2"/>
      <c r="Y95" s="2"/>
      <c r="Z95" s="2"/>
      <c r="AA95" s="2"/>
    </row>
    <row r="96" spans="2:27" ht="16.5" customHeight="1" x14ac:dyDescent="0.25">
      <c r="B96" s="19" t="s">
        <v>519</v>
      </c>
      <c r="C96" s="2">
        <f>COUNTIFS(cases!$W:$W,$B96,cases!$Q:$Q,C$90)</f>
        <v>0</v>
      </c>
      <c r="D96" s="2">
        <f>COUNTIFS(cases!$W:$W,$B96,cases!$Q:$Q,D$90)</f>
        <v>1</v>
      </c>
      <c r="E96" s="2">
        <f>COUNTIFS(cases!$W:$W,$B96,cases!$Q:$Q,E$90)</f>
        <v>0</v>
      </c>
      <c r="F96" s="2">
        <f>COUNTIFS(cases!$W:$W,$B96,cases!$Q:$Q,F$90)</f>
        <v>0</v>
      </c>
      <c r="G96" s="2">
        <f>COUNTIFS(cases!$W:$W,$B96,cases!$Q:$Q,G$90)</f>
        <v>2</v>
      </c>
      <c r="H96" s="2">
        <f>COUNTIFS(cases!$W:$W,$B96,cases!$Q:$Q,H$90)</f>
        <v>3</v>
      </c>
      <c r="I96" s="1">
        <f t="shared" si="9"/>
        <v>6</v>
      </c>
      <c r="J96" s="2"/>
      <c r="K96" s="2"/>
      <c r="L96" s="2"/>
      <c r="M96" s="2"/>
      <c r="N96" s="2"/>
      <c r="O96" s="2"/>
      <c r="P96" s="2"/>
      <c r="Q96" s="2"/>
      <c r="R96" s="2"/>
      <c r="S96" s="2"/>
      <c r="T96" s="2"/>
      <c r="U96" s="2"/>
      <c r="V96" s="2"/>
      <c r="W96" s="2"/>
      <c r="X96" s="2"/>
      <c r="Y96" s="2"/>
      <c r="Z96" s="2"/>
      <c r="AA96" s="2"/>
    </row>
    <row r="97" spans="2:27" ht="16.5" customHeight="1" x14ac:dyDescent="0.25">
      <c r="B97" s="19" t="s">
        <v>44</v>
      </c>
      <c r="C97" s="2">
        <f>COUNTIFS(cases!$W:$W,$B97,cases!$Q:$Q,C$90)</f>
        <v>0</v>
      </c>
      <c r="D97" s="2">
        <f>COUNTIFS(cases!$W:$W,$B97,cases!$Q:$Q,D$90)</f>
        <v>1</v>
      </c>
      <c r="E97" s="2">
        <f>COUNTIFS(cases!$W:$W,$B97,cases!$Q:$Q,E$90)</f>
        <v>6</v>
      </c>
      <c r="F97" s="2">
        <f>COUNTIFS(cases!$W:$W,$B97,cases!$Q:$Q,F$90)</f>
        <v>2</v>
      </c>
      <c r="G97" s="2">
        <f>COUNTIFS(cases!$W:$W,$B97,cases!$Q:$Q,G$90)</f>
        <v>16</v>
      </c>
      <c r="H97" s="2">
        <f>COUNTIFS(cases!$W:$W,$B97,cases!$Q:$Q,H$90)</f>
        <v>19</v>
      </c>
      <c r="I97" s="1">
        <f t="shared" si="9"/>
        <v>44</v>
      </c>
      <c r="J97" s="2"/>
      <c r="K97" s="2"/>
      <c r="L97" s="2"/>
      <c r="M97" s="2"/>
      <c r="N97" s="2"/>
      <c r="O97" s="2"/>
      <c r="P97" s="2"/>
      <c r="Q97" s="2"/>
      <c r="R97" s="2"/>
      <c r="S97" s="2"/>
      <c r="T97" s="2"/>
      <c r="U97" s="2"/>
      <c r="V97" s="2"/>
      <c r="W97" s="2"/>
      <c r="X97" s="2"/>
      <c r="Y97" s="2"/>
      <c r="Z97" s="2"/>
      <c r="AA97" s="2"/>
    </row>
    <row r="98" spans="2:27" ht="16.5" customHeight="1" x14ac:dyDescent="0.25">
      <c r="B98" s="19" t="s">
        <v>611</v>
      </c>
      <c r="C98" s="1">
        <f t="shared" ref="C98:I98" si="10">SUM(C91:C97)</f>
        <v>0</v>
      </c>
      <c r="D98" s="1">
        <f t="shared" si="10"/>
        <v>3</v>
      </c>
      <c r="E98" s="1">
        <f t="shared" si="10"/>
        <v>13</v>
      </c>
      <c r="F98" s="1">
        <f t="shared" si="10"/>
        <v>2</v>
      </c>
      <c r="G98" s="1">
        <f t="shared" si="10"/>
        <v>35</v>
      </c>
      <c r="H98" s="1">
        <f t="shared" si="10"/>
        <v>44</v>
      </c>
      <c r="I98" s="20">
        <f t="shared" si="10"/>
        <v>97</v>
      </c>
      <c r="J98" s="2"/>
      <c r="K98" s="2"/>
      <c r="L98" s="2"/>
      <c r="M98" s="2"/>
      <c r="N98" s="2"/>
      <c r="O98" s="2"/>
      <c r="P98" s="2"/>
      <c r="Q98" s="2"/>
      <c r="R98" s="2"/>
      <c r="S98" s="2"/>
      <c r="T98" s="2"/>
      <c r="U98" s="2"/>
      <c r="V98" s="2"/>
      <c r="W98" s="2"/>
      <c r="X98" s="2"/>
      <c r="Y98" s="2"/>
      <c r="Z98" s="2"/>
      <c r="AA98" s="2"/>
    </row>
    <row r="99" spans="2:27" ht="16.5" customHeight="1" x14ac:dyDescent="0.25">
      <c r="C99" s="2"/>
      <c r="D99" s="2"/>
      <c r="E99" s="2"/>
      <c r="F99" s="2"/>
      <c r="G99" s="2"/>
      <c r="H99" s="2"/>
      <c r="I99" s="2"/>
      <c r="J99" s="2"/>
      <c r="K99" s="2"/>
      <c r="L99" s="2"/>
      <c r="M99" s="2"/>
      <c r="N99" s="2"/>
      <c r="O99" s="2"/>
      <c r="P99" s="2"/>
      <c r="Q99" s="2"/>
      <c r="R99" s="2"/>
      <c r="S99" s="2"/>
      <c r="T99" s="2"/>
      <c r="U99" s="2"/>
      <c r="V99" s="2"/>
      <c r="W99" s="2"/>
      <c r="X99" s="2"/>
      <c r="Y99" s="2"/>
      <c r="Z99" s="2"/>
      <c r="AA99" s="2"/>
    </row>
    <row r="100" spans="2:27" ht="25.5" customHeight="1" x14ac:dyDescent="0.25">
      <c r="B100" s="22" t="s">
        <v>640</v>
      </c>
      <c r="C100" s="22"/>
      <c r="D100" s="22"/>
      <c r="E100" s="22"/>
      <c r="F100" s="22"/>
      <c r="G100" s="22"/>
      <c r="H100" s="22"/>
      <c r="I100" s="2"/>
      <c r="J100" s="2"/>
      <c r="K100" s="2"/>
      <c r="L100" s="2"/>
      <c r="M100" s="2"/>
      <c r="N100" s="2"/>
      <c r="O100" s="2"/>
      <c r="P100" s="2"/>
      <c r="Q100" s="2"/>
      <c r="R100" s="2"/>
      <c r="S100" s="2"/>
      <c r="T100" s="2"/>
      <c r="U100" s="2"/>
      <c r="V100" s="2"/>
      <c r="W100" s="2"/>
      <c r="X100" s="2"/>
      <c r="Y100" s="2"/>
      <c r="Z100" s="2"/>
      <c r="AA100" s="2"/>
    </row>
    <row r="101" spans="2:27" ht="25.5" customHeight="1" x14ac:dyDescent="0.25">
      <c r="B101" s="23" t="s">
        <v>629</v>
      </c>
      <c r="C101" s="23"/>
      <c r="D101" s="23"/>
      <c r="E101" s="23"/>
      <c r="F101" s="23"/>
      <c r="G101" s="23"/>
      <c r="H101" s="23"/>
      <c r="I101" s="2"/>
      <c r="J101" s="2"/>
      <c r="K101" s="2"/>
      <c r="L101" s="2"/>
      <c r="M101" s="2"/>
      <c r="N101" s="2"/>
      <c r="O101" s="2"/>
      <c r="P101" s="2"/>
      <c r="Q101" s="2"/>
      <c r="R101" s="2"/>
      <c r="S101" s="2"/>
      <c r="T101" s="2"/>
      <c r="U101" s="2"/>
      <c r="V101" s="2"/>
      <c r="W101" s="2"/>
      <c r="X101" s="2"/>
      <c r="Y101" s="2"/>
      <c r="Z101" s="2"/>
      <c r="AA101" s="2"/>
    </row>
    <row r="102" spans="2:27" ht="16.5" customHeight="1" x14ac:dyDescent="0.25">
      <c r="B102" s="21" t="s">
        <v>612</v>
      </c>
      <c r="C102" s="21" t="s">
        <v>13</v>
      </c>
      <c r="D102" s="21"/>
      <c r="E102" s="21"/>
      <c r="F102" s="21"/>
      <c r="G102" s="21"/>
      <c r="H102" s="21"/>
      <c r="I102" s="2"/>
      <c r="J102" s="2"/>
      <c r="K102" s="2"/>
      <c r="L102" s="2"/>
      <c r="M102" s="2"/>
      <c r="N102" s="2"/>
      <c r="O102" s="2"/>
      <c r="P102" s="2"/>
      <c r="Q102" s="2"/>
      <c r="R102" s="2"/>
      <c r="S102" s="2"/>
      <c r="T102" s="2"/>
      <c r="U102" s="2"/>
      <c r="V102" s="2"/>
      <c r="W102" s="2"/>
      <c r="X102" s="2"/>
      <c r="Y102" s="2"/>
      <c r="Z102" s="2"/>
      <c r="AA102" s="2"/>
    </row>
    <row r="103" spans="2:27" ht="16.5" customHeight="1" x14ac:dyDescent="0.25">
      <c r="B103" s="21"/>
      <c r="C103" s="19" t="s">
        <v>39</v>
      </c>
      <c r="D103" s="19" t="s">
        <v>51</v>
      </c>
      <c r="E103" s="19" t="s">
        <v>90</v>
      </c>
      <c r="F103" s="19" t="s">
        <v>71</v>
      </c>
      <c r="G103" s="19" t="s">
        <v>44</v>
      </c>
      <c r="H103" s="19" t="s">
        <v>611</v>
      </c>
      <c r="I103" s="2"/>
      <c r="J103" s="2"/>
      <c r="K103" s="2"/>
      <c r="L103" s="2"/>
      <c r="M103" s="2"/>
      <c r="N103" s="2"/>
      <c r="O103" s="2"/>
      <c r="P103" s="2"/>
      <c r="Q103" s="2"/>
      <c r="R103" s="2"/>
      <c r="S103" s="2"/>
      <c r="T103" s="2"/>
      <c r="U103" s="2"/>
      <c r="V103" s="2"/>
      <c r="W103" s="2"/>
      <c r="X103" s="2"/>
      <c r="Y103" s="2"/>
      <c r="Z103" s="2"/>
      <c r="AA103" s="2"/>
    </row>
    <row r="104" spans="2:27" ht="16.5" customHeight="1" x14ac:dyDescent="0.25">
      <c r="B104" s="19" t="s">
        <v>518</v>
      </c>
      <c r="C104" s="2">
        <f>COUNTIFS(cases!$U:$U,$B104,cases!$J:$J,C$103)</f>
        <v>31</v>
      </c>
      <c r="D104" s="2">
        <f>COUNTIFS(cases!$U:$U,$B104,cases!$J:$J,D$103)</f>
        <v>15</v>
      </c>
      <c r="E104" s="2">
        <f>COUNTIFS(cases!$U:$U,$B104,cases!$J:$J,E$103)</f>
        <v>26</v>
      </c>
      <c r="F104" s="2">
        <f>COUNTIFS(cases!$U:$U,$B104,cases!$J:$J,F$103)</f>
        <v>0</v>
      </c>
      <c r="G104" s="2">
        <f>COUNTIFS(cases!$U:$U,$B104,cases!$J:$J,G$103)</f>
        <v>19</v>
      </c>
      <c r="H104" s="1">
        <f>SUM(C104:G104)</f>
        <v>91</v>
      </c>
      <c r="I104" s="2"/>
      <c r="J104" s="2"/>
      <c r="K104" s="2"/>
      <c r="L104" s="2"/>
      <c r="M104" s="2"/>
      <c r="N104" s="2"/>
      <c r="O104" s="2"/>
      <c r="P104" s="2"/>
      <c r="Q104" s="2"/>
      <c r="R104" s="2"/>
      <c r="S104" s="2"/>
      <c r="T104" s="2"/>
      <c r="U104" s="2"/>
      <c r="V104" s="2"/>
      <c r="W104" s="2"/>
      <c r="X104" s="2"/>
      <c r="Y104" s="2"/>
      <c r="Z104" s="2"/>
      <c r="AA104" s="2"/>
    </row>
    <row r="105" spans="2:27" ht="16.5" customHeight="1" x14ac:dyDescent="0.25">
      <c r="B105" s="19" t="s">
        <v>524</v>
      </c>
      <c r="C105" s="2">
        <f>COUNTIFS(cases!$U:$U,$B105,cases!$J:$J,C$103)</f>
        <v>0</v>
      </c>
      <c r="D105" s="2">
        <f>COUNTIFS(cases!$U:$U,$B105,cases!$J:$J,D$103)</f>
        <v>0</v>
      </c>
      <c r="E105" s="2">
        <f>COUNTIFS(cases!$U:$U,$B105,cases!$J:$J,E$103)</f>
        <v>0</v>
      </c>
      <c r="F105" s="2">
        <f>COUNTIFS(cases!$U:$U,$B105,cases!$J:$J,F$103)</f>
        <v>0</v>
      </c>
      <c r="G105" s="2">
        <f>COUNTIFS(cases!$U:$U,$B105,cases!$J:$J,G$103)</f>
        <v>6</v>
      </c>
      <c r="H105" s="1">
        <f>SUM(C105:G105)</f>
        <v>6</v>
      </c>
      <c r="I105" s="2"/>
      <c r="J105" s="2"/>
      <c r="K105" s="2"/>
      <c r="L105" s="2"/>
      <c r="M105" s="2"/>
      <c r="N105" s="2"/>
      <c r="O105" s="2"/>
      <c r="P105" s="2"/>
      <c r="Q105" s="2"/>
      <c r="R105" s="2"/>
      <c r="S105" s="2"/>
      <c r="T105" s="2"/>
      <c r="U105" s="2"/>
      <c r="V105" s="2"/>
      <c r="W105" s="2"/>
      <c r="X105" s="2"/>
      <c r="Y105" s="2"/>
      <c r="Z105" s="2"/>
      <c r="AA105" s="2"/>
    </row>
    <row r="106" spans="2:27" ht="16.5" customHeight="1" x14ac:dyDescent="0.25">
      <c r="B106" s="19" t="s">
        <v>611</v>
      </c>
      <c r="C106" s="1">
        <f t="shared" ref="C106:H106" si="11">SUM(C104:C105)</f>
        <v>31</v>
      </c>
      <c r="D106" s="1">
        <f t="shared" si="11"/>
        <v>15</v>
      </c>
      <c r="E106" s="1">
        <f t="shared" si="11"/>
        <v>26</v>
      </c>
      <c r="F106" s="1">
        <f t="shared" si="11"/>
        <v>0</v>
      </c>
      <c r="G106" s="1">
        <f t="shared" si="11"/>
        <v>25</v>
      </c>
      <c r="H106" s="20">
        <f t="shared" si="11"/>
        <v>97</v>
      </c>
      <c r="I106" s="2"/>
      <c r="J106" s="2"/>
      <c r="K106" s="2"/>
      <c r="L106" s="2"/>
      <c r="M106" s="2"/>
      <c r="N106" s="2"/>
      <c r="O106" s="2"/>
      <c r="P106" s="2"/>
      <c r="Q106" s="2"/>
      <c r="R106" s="2"/>
      <c r="S106" s="2"/>
      <c r="T106" s="2"/>
      <c r="U106" s="2"/>
      <c r="V106" s="2"/>
      <c r="W106" s="2"/>
      <c r="X106" s="2"/>
      <c r="Y106" s="2"/>
      <c r="Z106" s="2"/>
      <c r="AA106" s="2"/>
    </row>
    <row r="107" spans="2:27" ht="16.5" customHeight="1" x14ac:dyDescent="0.25">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ht="26" customHeight="1" x14ac:dyDescent="0.25">
      <c r="B108" s="22" t="s">
        <v>640</v>
      </c>
      <c r="C108" s="22"/>
      <c r="D108" s="22"/>
      <c r="E108" s="22"/>
      <c r="F108" s="22"/>
      <c r="G108" s="22"/>
      <c r="H108" s="22"/>
      <c r="I108" s="2"/>
      <c r="J108" s="2"/>
      <c r="K108" s="2"/>
      <c r="L108" s="2"/>
      <c r="M108" s="2"/>
      <c r="N108" s="2"/>
      <c r="O108" s="2"/>
      <c r="P108" s="2"/>
      <c r="Q108" s="2"/>
      <c r="R108" s="2"/>
      <c r="S108" s="2"/>
      <c r="T108" s="2"/>
      <c r="U108" s="2"/>
      <c r="V108" s="2"/>
      <c r="W108" s="2"/>
      <c r="X108" s="2"/>
      <c r="Y108" s="2"/>
      <c r="Z108" s="2"/>
      <c r="AA108" s="2"/>
    </row>
    <row r="109" spans="2:27" ht="26" customHeight="1" x14ac:dyDescent="0.25">
      <c r="B109" s="23" t="s">
        <v>628</v>
      </c>
      <c r="C109" s="23"/>
      <c r="D109" s="23"/>
      <c r="E109" s="23"/>
      <c r="F109" s="23"/>
      <c r="G109" s="23"/>
      <c r="H109" s="23"/>
      <c r="I109" s="2"/>
      <c r="J109" s="2"/>
      <c r="K109" s="2"/>
      <c r="L109" s="2"/>
      <c r="M109" s="2"/>
      <c r="N109" s="2"/>
      <c r="O109" s="2"/>
      <c r="P109" s="2"/>
      <c r="Q109" s="2"/>
      <c r="R109" s="2"/>
      <c r="S109" s="2"/>
      <c r="T109" s="2"/>
      <c r="U109" s="2"/>
      <c r="V109" s="2"/>
      <c r="W109" s="2"/>
      <c r="X109" s="2"/>
      <c r="Y109" s="2"/>
      <c r="Z109" s="2"/>
      <c r="AA109" s="2"/>
    </row>
    <row r="110" spans="2:27" ht="16.5" customHeight="1" x14ac:dyDescent="0.25">
      <c r="B110" s="21" t="s">
        <v>613</v>
      </c>
      <c r="C110" s="21" t="s">
        <v>13</v>
      </c>
      <c r="D110" s="21"/>
      <c r="E110" s="21"/>
      <c r="F110" s="21"/>
      <c r="G110" s="21"/>
      <c r="H110" s="21"/>
      <c r="I110" s="2"/>
      <c r="J110" s="2"/>
      <c r="K110" s="2"/>
      <c r="L110" s="2"/>
      <c r="M110" s="2"/>
      <c r="N110" s="2"/>
      <c r="O110" s="2"/>
      <c r="P110" s="2"/>
      <c r="Q110" s="2"/>
      <c r="R110" s="2"/>
      <c r="S110" s="2"/>
      <c r="T110" s="2"/>
      <c r="U110" s="2"/>
      <c r="V110" s="2"/>
      <c r="W110" s="2"/>
      <c r="X110" s="2"/>
      <c r="Y110" s="2"/>
      <c r="Z110" s="2"/>
      <c r="AA110" s="2"/>
    </row>
    <row r="111" spans="2:27" ht="16.5" customHeight="1" x14ac:dyDescent="0.25">
      <c r="B111" s="21"/>
      <c r="C111" s="19" t="s">
        <v>39</v>
      </c>
      <c r="D111" s="19" t="s">
        <v>51</v>
      </c>
      <c r="E111" s="19" t="s">
        <v>90</v>
      </c>
      <c r="F111" s="19" t="s">
        <v>71</v>
      </c>
      <c r="G111" s="19" t="s">
        <v>44</v>
      </c>
      <c r="H111" s="19" t="s">
        <v>611</v>
      </c>
      <c r="I111" s="2"/>
      <c r="J111" s="2"/>
      <c r="K111" s="2"/>
      <c r="L111" s="2"/>
      <c r="M111" s="2"/>
      <c r="N111" s="2"/>
      <c r="O111" s="2"/>
      <c r="P111" s="2"/>
      <c r="Q111" s="2"/>
      <c r="R111" s="2"/>
      <c r="S111" s="2"/>
      <c r="T111" s="2"/>
      <c r="U111" s="2"/>
      <c r="V111" s="2"/>
      <c r="W111" s="2"/>
      <c r="X111" s="2"/>
      <c r="Y111" s="2"/>
      <c r="Z111" s="2"/>
      <c r="AA111" s="2"/>
    </row>
    <row r="112" spans="2:27" ht="16.5" customHeight="1" x14ac:dyDescent="0.25">
      <c r="B112" s="19" t="s">
        <v>525</v>
      </c>
      <c r="C112" s="2">
        <f>COUNTIFS(cases!$W:$W,$B112,cases!$J:$J,C$111)</f>
        <v>3</v>
      </c>
      <c r="D112" s="2">
        <f>COUNTIFS(cases!$W:$W,$B112,cases!$J:$J,D$111)</f>
        <v>11</v>
      </c>
      <c r="E112" s="2">
        <f>COUNTIFS(cases!$W:$W,$B112,cases!$J:$J,E$111)</f>
        <v>2</v>
      </c>
      <c r="F112" s="2">
        <f>COUNTIFS(cases!$W:$W,$B112,cases!$J:$J,F$111)</f>
        <v>0</v>
      </c>
      <c r="G112" s="2">
        <f>COUNTIFS(cases!$W:$W,$B112,cases!$J:$J,G$111)</f>
        <v>2</v>
      </c>
      <c r="H112" s="1">
        <f t="shared" ref="H112:H118" si="12">SUM(C112:G112)</f>
        <v>18</v>
      </c>
      <c r="I112" s="2"/>
      <c r="J112" s="2"/>
      <c r="K112" s="2"/>
      <c r="L112" s="2"/>
      <c r="M112" s="2"/>
      <c r="N112" s="2"/>
      <c r="O112" s="2"/>
      <c r="P112" s="2"/>
      <c r="Q112" s="2"/>
      <c r="R112" s="2"/>
      <c r="S112" s="2"/>
      <c r="T112" s="2"/>
      <c r="U112" s="2"/>
      <c r="V112" s="2"/>
      <c r="W112" s="2"/>
      <c r="X112" s="2"/>
      <c r="Y112" s="2"/>
      <c r="Z112" s="2"/>
      <c r="AA112" s="2"/>
    </row>
    <row r="113" spans="2:27" ht="16.5" customHeight="1" x14ac:dyDescent="0.25">
      <c r="B113" s="19" t="s">
        <v>526</v>
      </c>
      <c r="C113" s="2">
        <f>COUNTIFS(cases!$W:$W,$B113,cases!$J:$J,C$111)</f>
        <v>2</v>
      </c>
      <c r="D113" s="2">
        <f>COUNTIFS(cases!$W:$W,$B113,cases!$J:$J,D$111)</f>
        <v>0</v>
      </c>
      <c r="E113" s="2">
        <f>COUNTIFS(cases!$W:$W,$B113,cases!$J:$J,E$111)</f>
        <v>2</v>
      </c>
      <c r="F113" s="2">
        <f>COUNTIFS(cases!$W:$W,$B113,cases!$J:$J,F$111)</f>
        <v>0</v>
      </c>
      <c r="G113" s="2">
        <f>COUNTIFS(cases!$W:$W,$B113,cases!$J:$J,G$111)</f>
        <v>1</v>
      </c>
      <c r="H113" s="1">
        <f t="shared" si="12"/>
        <v>5</v>
      </c>
      <c r="I113" s="2"/>
      <c r="J113" s="2"/>
      <c r="K113" s="2"/>
      <c r="L113" s="2"/>
      <c r="M113" s="2"/>
      <c r="N113" s="2"/>
      <c r="O113" s="2"/>
      <c r="P113" s="2"/>
      <c r="Q113" s="2"/>
      <c r="R113" s="2"/>
      <c r="S113" s="2"/>
      <c r="T113" s="2"/>
      <c r="U113" s="2"/>
      <c r="V113" s="2"/>
      <c r="W113" s="2"/>
      <c r="X113" s="2"/>
      <c r="Y113" s="2"/>
      <c r="Z113" s="2"/>
      <c r="AA113" s="2"/>
    </row>
    <row r="114" spans="2:27" ht="16.5" customHeight="1" x14ac:dyDescent="0.25">
      <c r="B114" s="19" t="s">
        <v>523</v>
      </c>
      <c r="C114" s="2">
        <f>COUNTIFS(cases!$W:$W,$B114,cases!$J:$J,C$111)</f>
        <v>3</v>
      </c>
      <c r="D114" s="2">
        <f>COUNTIFS(cases!$W:$W,$B114,cases!$J:$J,D$111)</f>
        <v>0</v>
      </c>
      <c r="E114" s="2">
        <f>COUNTIFS(cases!$W:$W,$B114,cases!$J:$J,E$111)</f>
        <v>2</v>
      </c>
      <c r="F114" s="2">
        <f>COUNTIFS(cases!$W:$W,$B114,cases!$J:$J,F$111)</f>
        <v>0</v>
      </c>
      <c r="G114" s="2">
        <f>COUNTIFS(cases!$W:$W,$B114,cases!$J:$J,G$111)</f>
        <v>2</v>
      </c>
      <c r="H114" s="1">
        <f t="shared" si="12"/>
        <v>7</v>
      </c>
      <c r="I114" s="2"/>
      <c r="J114" s="2"/>
      <c r="K114" s="2"/>
      <c r="L114" s="2"/>
      <c r="M114" s="2"/>
      <c r="N114" s="2"/>
      <c r="O114" s="2"/>
      <c r="P114" s="2"/>
      <c r="Q114" s="2"/>
      <c r="R114" s="2"/>
      <c r="S114" s="2"/>
      <c r="T114" s="2"/>
      <c r="U114" s="2"/>
      <c r="V114" s="2"/>
      <c r="W114" s="2"/>
      <c r="X114" s="2"/>
      <c r="Y114" s="2"/>
      <c r="Z114" s="2"/>
      <c r="AA114" s="2"/>
    </row>
    <row r="115" spans="2:27" ht="16.5" customHeight="1" x14ac:dyDescent="0.25">
      <c r="B115" s="19" t="s">
        <v>57</v>
      </c>
      <c r="C115" s="2">
        <f>COUNTIFS(cases!$W:$W,$B115,cases!$J:$J,C$111)</f>
        <v>3</v>
      </c>
      <c r="D115" s="2">
        <f>COUNTIFS(cases!$W:$W,$B115,cases!$J:$J,D$111)</f>
        <v>0</v>
      </c>
      <c r="E115" s="2">
        <f>COUNTIFS(cases!$W:$W,$B115,cases!$J:$J,E$111)</f>
        <v>10</v>
      </c>
      <c r="F115" s="2">
        <f>COUNTIFS(cases!$W:$W,$B115,cases!$J:$J,F$111)</f>
        <v>0</v>
      </c>
      <c r="G115" s="2">
        <f>COUNTIFS(cases!$W:$W,$B115,cases!$J:$J,G$111)</f>
        <v>3</v>
      </c>
      <c r="H115" s="1">
        <f t="shared" si="12"/>
        <v>16</v>
      </c>
      <c r="I115" s="2"/>
      <c r="J115" s="2"/>
      <c r="K115" s="2"/>
      <c r="L115" s="2"/>
      <c r="M115" s="2"/>
      <c r="N115" s="2"/>
      <c r="O115" s="2"/>
      <c r="P115" s="2"/>
      <c r="Q115" s="2"/>
      <c r="R115" s="2"/>
      <c r="S115" s="2"/>
      <c r="T115" s="2"/>
      <c r="U115" s="2"/>
      <c r="V115" s="2"/>
      <c r="W115" s="2"/>
      <c r="X115" s="2"/>
      <c r="Y115" s="2"/>
      <c r="Z115" s="2"/>
      <c r="AA115" s="2"/>
    </row>
    <row r="116" spans="2:27" ht="16.5" customHeight="1" x14ac:dyDescent="0.25">
      <c r="B116" s="19" t="s">
        <v>530</v>
      </c>
      <c r="C116" s="2">
        <f>COUNTIFS(cases!$W:$W,$B116,cases!$J:$J,C$111)</f>
        <v>0</v>
      </c>
      <c r="D116" s="2">
        <f>COUNTIFS(cases!$W:$W,$B116,cases!$J:$J,D$111)</f>
        <v>1</v>
      </c>
      <c r="E116" s="2">
        <f>COUNTIFS(cases!$W:$W,$B116,cases!$J:$J,E$111)</f>
        <v>0</v>
      </c>
      <c r="F116" s="2">
        <f>COUNTIFS(cases!$W:$W,$B116,cases!$J:$J,F$111)</f>
        <v>0</v>
      </c>
      <c r="G116" s="2">
        <f>COUNTIFS(cases!$W:$W,$B116,cases!$J:$J,G$111)</f>
        <v>0</v>
      </c>
      <c r="H116" s="1">
        <f t="shared" si="12"/>
        <v>1</v>
      </c>
      <c r="I116" s="2"/>
      <c r="J116" s="2"/>
      <c r="K116" s="2"/>
      <c r="L116" s="2"/>
      <c r="M116" s="2"/>
      <c r="N116" s="2"/>
      <c r="O116" s="2"/>
      <c r="P116" s="2"/>
      <c r="Q116" s="2"/>
      <c r="R116" s="2"/>
      <c r="S116" s="2"/>
      <c r="T116" s="2"/>
      <c r="U116" s="2"/>
      <c r="V116" s="2"/>
      <c r="W116" s="2"/>
      <c r="X116" s="2"/>
      <c r="Y116" s="2"/>
      <c r="Z116" s="2"/>
      <c r="AA116" s="2"/>
    </row>
    <row r="117" spans="2:27" ht="16.5" customHeight="1" x14ac:dyDescent="0.25">
      <c r="B117" s="19" t="s">
        <v>519</v>
      </c>
      <c r="C117" s="2">
        <f>COUNTIFS(cases!$W:$W,$B117,cases!$J:$J,C$111)</f>
        <v>1</v>
      </c>
      <c r="D117" s="2">
        <f>COUNTIFS(cases!$W:$W,$B117,cases!$J:$J,D$111)</f>
        <v>0</v>
      </c>
      <c r="E117" s="2">
        <f>COUNTIFS(cases!$W:$W,$B117,cases!$J:$J,E$111)</f>
        <v>4</v>
      </c>
      <c r="F117" s="2">
        <f>COUNTIFS(cases!$W:$W,$B117,cases!$J:$J,F$111)</f>
        <v>0</v>
      </c>
      <c r="G117" s="2">
        <f>COUNTIFS(cases!$W:$W,$B117,cases!$J:$J,G$111)</f>
        <v>1</v>
      </c>
      <c r="H117" s="1">
        <f t="shared" si="12"/>
        <v>6</v>
      </c>
      <c r="I117" s="2"/>
      <c r="J117" s="2"/>
      <c r="K117" s="2"/>
      <c r="L117" s="2"/>
      <c r="M117" s="2"/>
      <c r="N117" s="2"/>
      <c r="O117" s="2"/>
      <c r="P117" s="2"/>
      <c r="Q117" s="2"/>
      <c r="R117" s="2"/>
      <c r="S117" s="2"/>
      <c r="T117" s="2"/>
      <c r="U117" s="2"/>
      <c r="V117" s="2"/>
      <c r="W117" s="2"/>
      <c r="X117" s="2"/>
      <c r="Y117" s="2"/>
      <c r="Z117" s="2"/>
      <c r="AA117" s="2"/>
    </row>
    <row r="118" spans="2:27" ht="16.5" customHeight="1" x14ac:dyDescent="0.25">
      <c r="B118" s="19" t="s">
        <v>44</v>
      </c>
      <c r="C118" s="2">
        <f>COUNTIFS(cases!$W:$W,$B118,cases!$J:$J,C$111)</f>
        <v>19</v>
      </c>
      <c r="D118" s="2">
        <f>COUNTIFS(cases!$W:$W,$B118,cases!$J:$J,D$111)</f>
        <v>3</v>
      </c>
      <c r="E118" s="2">
        <f>COUNTIFS(cases!$W:$W,$B118,cases!$J:$J,E$111)</f>
        <v>6</v>
      </c>
      <c r="F118" s="2">
        <f>COUNTIFS(cases!$W:$W,$B118,cases!$J:$J,F$111)</f>
        <v>0</v>
      </c>
      <c r="G118" s="2">
        <f>COUNTIFS(cases!$W:$W,$B118,cases!$J:$J,G$111)</f>
        <v>16</v>
      </c>
      <c r="H118" s="1">
        <f t="shared" si="12"/>
        <v>44</v>
      </c>
      <c r="I118" s="2"/>
      <c r="J118" s="2"/>
      <c r="K118" s="2"/>
      <c r="L118" s="2"/>
      <c r="M118" s="2"/>
      <c r="N118" s="2"/>
      <c r="O118" s="2"/>
      <c r="P118" s="2"/>
      <c r="Q118" s="2"/>
      <c r="R118" s="2"/>
      <c r="S118" s="2"/>
      <c r="T118" s="2"/>
      <c r="U118" s="2"/>
      <c r="V118" s="2"/>
      <c r="W118" s="2"/>
      <c r="X118" s="2"/>
      <c r="Y118" s="2"/>
      <c r="Z118" s="2"/>
      <c r="AA118" s="2"/>
    </row>
    <row r="119" spans="2:27" ht="16.5" customHeight="1" x14ac:dyDescent="0.25">
      <c r="B119" s="19" t="s">
        <v>611</v>
      </c>
      <c r="C119" s="1">
        <f t="shared" ref="C119:H119" si="13">SUM(C112:C118)</f>
        <v>31</v>
      </c>
      <c r="D119" s="1">
        <f t="shared" si="13"/>
        <v>15</v>
      </c>
      <c r="E119" s="1">
        <f t="shared" si="13"/>
        <v>26</v>
      </c>
      <c r="F119" s="1">
        <f t="shared" si="13"/>
        <v>0</v>
      </c>
      <c r="G119" s="1">
        <f t="shared" si="13"/>
        <v>25</v>
      </c>
      <c r="H119" s="20">
        <f t="shared" si="13"/>
        <v>97</v>
      </c>
      <c r="I119" s="2"/>
      <c r="J119" s="2"/>
      <c r="K119" s="2"/>
      <c r="L119" s="2"/>
      <c r="M119" s="2"/>
      <c r="N119" s="2"/>
      <c r="O119" s="2"/>
      <c r="P119" s="2"/>
      <c r="Q119" s="2"/>
      <c r="R119" s="2"/>
      <c r="S119" s="2"/>
      <c r="T119" s="2"/>
      <c r="U119" s="2"/>
      <c r="V119" s="2"/>
      <c r="W119" s="2"/>
      <c r="X119" s="2"/>
      <c r="Y119" s="2"/>
      <c r="Z119" s="2"/>
      <c r="AA119" s="2"/>
    </row>
    <row r="120" spans="2:27" ht="16.5" customHeight="1" x14ac:dyDescent="0.25">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ht="26" customHeight="1" x14ac:dyDescent="0.25">
      <c r="B121" s="22" t="s">
        <v>640</v>
      </c>
      <c r="C121" s="22"/>
      <c r="D121" s="22"/>
      <c r="E121" s="22"/>
      <c r="F121" s="22"/>
      <c r="G121" s="22"/>
      <c r="H121" s="22"/>
      <c r="I121" s="2"/>
      <c r="J121" s="2"/>
      <c r="K121" s="2"/>
      <c r="L121" s="2"/>
      <c r="M121" s="2"/>
      <c r="N121" s="2"/>
      <c r="O121" s="2"/>
      <c r="P121" s="2"/>
      <c r="Q121" s="2"/>
      <c r="R121" s="2"/>
      <c r="S121" s="2"/>
      <c r="T121" s="2"/>
      <c r="U121" s="2"/>
      <c r="V121" s="2"/>
      <c r="W121" s="2"/>
      <c r="X121" s="2"/>
      <c r="Y121" s="2"/>
      <c r="Z121" s="2"/>
      <c r="AA121" s="2"/>
    </row>
    <row r="122" spans="2:27" ht="26" customHeight="1" x14ac:dyDescent="0.25">
      <c r="B122" s="23" t="s">
        <v>627</v>
      </c>
      <c r="C122" s="23"/>
      <c r="D122" s="23"/>
      <c r="E122" s="23"/>
      <c r="F122" s="23"/>
      <c r="G122" s="23"/>
      <c r="H122" s="23"/>
      <c r="I122" s="2"/>
      <c r="J122" s="2"/>
      <c r="K122" s="2"/>
      <c r="L122" s="2"/>
      <c r="M122" s="2"/>
      <c r="N122" s="2"/>
      <c r="O122" s="2"/>
      <c r="P122" s="2"/>
      <c r="Q122" s="2"/>
      <c r="R122" s="2"/>
      <c r="S122" s="2"/>
      <c r="T122" s="2"/>
      <c r="U122" s="2"/>
      <c r="V122" s="2"/>
      <c r="W122" s="2"/>
      <c r="X122" s="2"/>
      <c r="Y122" s="2"/>
      <c r="Z122" s="2"/>
      <c r="AA122" s="2"/>
    </row>
    <row r="123" spans="2:27" ht="16.5" customHeight="1" x14ac:dyDescent="0.25">
      <c r="B123" s="24" t="s">
        <v>614</v>
      </c>
      <c r="C123" s="24" t="s">
        <v>13</v>
      </c>
      <c r="D123" s="24"/>
      <c r="E123" s="24"/>
      <c r="F123" s="24"/>
      <c r="G123" s="24"/>
      <c r="H123" s="24"/>
      <c r="I123" s="2"/>
      <c r="J123" s="2"/>
      <c r="K123" s="2"/>
      <c r="L123" s="2"/>
      <c r="M123" s="2"/>
      <c r="N123" s="2"/>
      <c r="O123" s="2"/>
      <c r="P123" s="2"/>
      <c r="Q123" s="2"/>
      <c r="R123" s="2"/>
      <c r="S123" s="2"/>
      <c r="T123" s="2"/>
      <c r="U123" s="2"/>
      <c r="V123" s="2"/>
      <c r="W123" s="2"/>
      <c r="X123" s="2"/>
      <c r="Y123" s="2"/>
      <c r="Z123" s="2"/>
      <c r="AA123" s="2"/>
    </row>
    <row r="124" spans="2:27" ht="16.5" customHeight="1" x14ac:dyDescent="0.25">
      <c r="B124" s="24"/>
      <c r="C124" s="19" t="s">
        <v>39</v>
      </c>
      <c r="D124" s="19" t="s">
        <v>51</v>
      </c>
      <c r="E124" s="19" t="s">
        <v>90</v>
      </c>
      <c r="F124" s="19" t="s">
        <v>71</v>
      </c>
      <c r="G124" s="19" t="s">
        <v>44</v>
      </c>
      <c r="H124" s="19" t="s">
        <v>611</v>
      </c>
      <c r="I124" s="2"/>
      <c r="J124" s="2"/>
      <c r="K124" s="2"/>
      <c r="L124" s="2"/>
      <c r="M124" s="2"/>
      <c r="N124" s="2"/>
      <c r="O124" s="2"/>
      <c r="P124" s="2"/>
      <c r="Q124" s="2"/>
      <c r="R124" s="2"/>
      <c r="S124" s="2"/>
      <c r="T124" s="2"/>
      <c r="U124" s="2"/>
      <c r="V124" s="2"/>
      <c r="W124" s="2"/>
      <c r="X124" s="2"/>
      <c r="Y124" s="2"/>
      <c r="Z124" s="2"/>
      <c r="AA124" s="2"/>
    </row>
    <row r="125" spans="2:27" ht="16.5" customHeight="1" x14ac:dyDescent="0.25">
      <c r="B125" s="19" t="s">
        <v>521</v>
      </c>
      <c r="C125" s="2">
        <f>COUNTIFS(cases!$Y:$Y,$B125,cases!$J:$J,C$124)</f>
        <v>29</v>
      </c>
      <c r="D125" s="2">
        <f>COUNTIFS(cases!$Y:$Y,$B125,cases!$J:$J,D$124)</f>
        <v>15</v>
      </c>
      <c r="E125" s="2">
        <f>COUNTIFS(cases!$Y:$Y,$B125,cases!$J:$J,E$124)</f>
        <v>26</v>
      </c>
      <c r="F125" s="2">
        <f>COUNTIFS(cases!$Y:$Y,$B125,cases!$J:$J,F$124)</f>
        <v>0</v>
      </c>
      <c r="G125" s="2">
        <f>COUNTIFS(cases!$Y:$Y,$B125,cases!$J:$J,G$124)</f>
        <v>25</v>
      </c>
      <c r="H125" s="1">
        <f>SUM(C125:G125)</f>
        <v>95</v>
      </c>
      <c r="I125" s="2"/>
      <c r="J125" s="2"/>
      <c r="K125" s="2"/>
      <c r="L125" s="2"/>
      <c r="M125" s="2"/>
      <c r="N125" s="2"/>
      <c r="O125" s="2"/>
      <c r="P125" s="2"/>
      <c r="Q125" s="2"/>
      <c r="R125" s="2"/>
      <c r="S125" s="2"/>
      <c r="T125" s="2"/>
      <c r="U125" s="2"/>
      <c r="V125" s="2"/>
      <c r="W125" s="2"/>
      <c r="X125" s="2"/>
      <c r="Y125" s="2"/>
      <c r="Z125" s="2"/>
      <c r="AA125" s="2"/>
    </row>
    <row r="126" spans="2:27" ht="16.5" customHeight="1" x14ac:dyDescent="0.25">
      <c r="B126" s="19" t="s">
        <v>532</v>
      </c>
      <c r="C126" s="2">
        <f>COUNTIFS(cases!$Y:$Y,$B126,cases!$J:$J,C$124)</f>
        <v>2</v>
      </c>
      <c r="D126" s="2">
        <f>COUNTIFS(cases!$Y:$Y,$B126,cases!$J:$J,D$124)</f>
        <v>0</v>
      </c>
      <c r="E126" s="2">
        <f>COUNTIFS(cases!$Y:$Y,$B126,cases!$J:$J,E$124)</f>
        <v>0</v>
      </c>
      <c r="F126" s="2">
        <f>COUNTIFS(cases!$Y:$Y,$B126,cases!$J:$J,F$124)</f>
        <v>0</v>
      </c>
      <c r="G126" s="2">
        <f>COUNTIFS(cases!$Y:$Y,$B126,cases!$J:$J,G$124)</f>
        <v>0</v>
      </c>
      <c r="H126" s="1">
        <f>SUM(C126:G126)</f>
        <v>2</v>
      </c>
      <c r="I126" s="2"/>
      <c r="J126" s="2"/>
      <c r="K126" s="2"/>
      <c r="L126" s="2"/>
      <c r="M126" s="2"/>
      <c r="N126" s="2"/>
      <c r="O126" s="2"/>
      <c r="P126" s="2"/>
      <c r="Q126" s="2"/>
      <c r="R126" s="2"/>
      <c r="S126" s="2"/>
      <c r="T126" s="2"/>
      <c r="U126" s="2"/>
      <c r="V126" s="2"/>
      <c r="W126" s="2"/>
      <c r="X126" s="2"/>
      <c r="Y126" s="2"/>
      <c r="Z126" s="2"/>
      <c r="AA126" s="2"/>
    </row>
    <row r="127" spans="2:27" ht="16.5" customHeight="1" x14ac:dyDescent="0.25">
      <c r="B127" s="19" t="s">
        <v>534</v>
      </c>
      <c r="C127" s="2">
        <f>COUNTIFS(cases!$Y:$Y,$B127,cases!$J:$J,C$124)</f>
        <v>0</v>
      </c>
      <c r="D127" s="2">
        <f>COUNTIFS(cases!$Y:$Y,$B127,cases!$J:$J,D$124)</f>
        <v>0</v>
      </c>
      <c r="E127" s="2">
        <f>COUNTIFS(cases!$Y:$Y,$B127,cases!$J:$J,E$124)</f>
        <v>0</v>
      </c>
      <c r="F127" s="2">
        <f>COUNTIFS(cases!$Y:$Y,$B127,cases!$J:$J,F$124)</f>
        <v>0</v>
      </c>
      <c r="G127" s="2">
        <f>COUNTIFS(cases!$Y:$Y,$B127,cases!$J:$J,G$124)</f>
        <v>0</v>
      </c>
      <c r="H127" s="1">
        <f>SUM(C127:G127)</f>
        <v>0</v>
      </c>
      <c r="I127" s="2"/>
      <c r="J127" s="2"/>
      <c r="K127" s="2"/>
      <c r="L127" s="2"/>
      <c r="M127" s="2"/>
      <c r="N127" s="2"/>
      <c r="O127" s="2"/>
      <c r="P127" s="2"/>
      <c r="Q127" s="2"/>
      <c r="R127" s="2"/>
      <c r="S127" s="2"/>
      <c r="T127" s="2"/>
      <c r="U127" s="2"/>
      <c r="V127" s="2"/>
      <c r="W127" s="2"/>
      <c r="X127" s="2"/>
      <c r="Y127" s="2"/>
      <c r="Z127" s="2"/>
      <c r="AA127" s="2"/>
    </row>
    <row r="128" spans="2:27" ht="16.5" customHeight="1" x14ac:dyDescent="0.25">
      <c r="B128" s="19" t="s">
        <v>611</v>
      </c>
      <c r="C128" s="1">
        <f t="shared" ref="C128:H128" si="14">SUM(C125:C127)</f>
        <v>31</v>
      </c>
      <c r="D128" s="1">
        <f t="shared" si="14"/>
        <v>15</v>
      </c>
      <c r="E128" s="1">
        <f t="shared" si="14"/>
        <v>26</v>
      </c>
      <c r="F128" s="1">
        <f t="shared" si="14"/>
        <v>0</v>
      </c>
      <c r="G128" s="1">
        <f t="shared" si="14"/>
        <v>25</v>
      </c>
      <c r="H128" s="20">
        <f t="shared" si="14"/>
        <v>97</v>
      </c>
      <c r="I128" s="2"/>
      <c r="J128" s="2"/>
      <c r="K128" s="2"/>
      <c r="L128" s="2"/>
      <c r="M128" s="2"/>
      <c r="N128" s="2"/>
      <c r="O128" s="2"/>
      <c r="P128" s="2"/>
      <c r="Q128" s="2"/>
      <c r="R128" s="2"/>
      <c r="S128" s="2"/>
      <c r="T128" s="2"/>
      <c r="U128" s="2"/>
      <c r="V128" s="2"/>
      <c r="W128" s="2"/>
      <c r="X128" s="2"/>
      <c r="Y128" s="2"/>
      <c r="Z128" s="2"/>
      <c r="AA128" s="2"/>
    </row>
    <row r="129" spans="2:27" ht="16.5" customHeight="1" x14ac:dyDescent="0.25">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ht="26" customHeight="1" x14ac:dyDescent="0.25">
      <c r="B130" s="22" t="s">
        <v>640</v>
      </c>
      <c r="C130" s="22"/>
      <c r="D130" s="22"/>
      <c r="E130" s="22"/>
      <c r="F130" s="22"/>
      <c r="G130" s="2"/>
      <c r="H130" s="2"/>
      <c r="I130" s="2"/>
      <c r="J130" s="2"/>
      <c r="K130" s="2"/>
      <c r="L130" s="2"/>
      <c r="M130" s="2"/>
      <c r="N130" s="2"/>
      <c r="O130" s="2"/>
      <c r="P130" s="2"/>
      <c r="Q130" s="2"/>
      <c r="R130" s="2"/>
      <c r="S130" s="2"/>
      <c r="T130" s="2"/>
      <c r="U130" s="2"/>
      <c r="V130" s="2"/>
      <c r="W130" s="2"/>
      <c r="X130" s="2"/>
      <c r="Y130" s="2"/>
      <c r="Z130" s="2"/>
      <c r="AA130" s="2"/>
    </row>
    <row r="131" spans="2:27" ht="26" customHeight="1" x14ac:dyDescent="0.25">
      <c r="B131" s="23" t="s">
        <v>626</v>
      </c>
      <c r="C131" s="23"/>
      <c r="D131" s="23"/>
      <c r="E131" s="23"/>
      <c r="F131" s="23"/>
      <c r="G131" s="2"/>
      <c r="H131" s="2"/>
      <c r="I131" s="2"/>
      <c r="J131" s="2"/>
      <c r="K131" s="2"/>
      <c r="L131" s="2"/>
      <c r="M131" s="2"/>
      <c r="N131" s="2"/>
      <c r="O131" s="2"/>
      <c r="P131" s="2"/>
      <c r="Q131" s="2"/>
      <c r="R131" s="2"/>
      <c r="S131" s="2"/>
      <c r="T131" s="2"/>
      <c r="U131" s="2"/>
      <c r="V131" s="2"/>
      <c r="W131" s="2"/>
      <c r="X131" s="2"/>
      <c r="Y131" s="2"/>
      <c r="Z131" s="2"/>
      <c r="AA131" s="2"/>
    </row>
    <row r="132" spans="2:27" ht="16.5" customHeight="1" x14ac:dyDescent="0.25">
      <c r="B132" s="24" t="s">
        <v>612</v>
      </c>
      <c r="C132" s="24" t="s">
        <v>22</v>
      </c>
      <c r="D132" s="24"/>
      <c r="E132" s="24"/>
      <c r="F132" s="24"/>
      <c r="G132" s="2"/>
      <c r="H132" s="2"/>
      <c r="I132" s="2"/>
      <c r="J132" s="2"/>
      <c r="K132" s="2"/>
      <c r="L132" s="2"/>
      <c r="M132" s="2"/>
      <c r="N132" s="2"/>
      <c r="O132" s="2"/>
      <c r="P132" s="2"/>
      <c r="Q132" s="2"/>
      <c r="R132" s="2"/>
      <c r="S132" s="2"/>
      <c r="T132" s="2"/>
      <c r="U132" s="2"/>
      <c r="V132" s="2"/>
      <c r="W132" s="2"/>
      <c r="X132" s="2"/>
      <c r="Y132" s="2"/>
      <c r="Z132" s="2"/>
      <c r="AA132" s="2"/>
    </row>
    <row r="133" spans="2:27" ht="16.5" customHeight="1" x14ac:dyDescent="0.25">
      <c r="B133" s="24"/>
      <c r="C133" s="19" t="s">
        <v>58</v>
      </c>
      <c r="D133" s="19" t="s">
        <v>97</v>
      </c>
      <c r="E133" s="19" t="s">
        <v>44</v>
      </c>
      <c r="F133" s="19" t="s">
        <v>611</v>
      </c>
      <c r="G133" s="2"/>
      <c r="H133" s="2"/>
      <c r="I133" s="2"/>
      <c r="J133" s="2"/>
      <c r="K133" s="2"/>
      <c r="L133" s="2"/>
      <c r="M133" s="2"/>
      <c r="N133" s="2"/>
      <c r="O133" s="2"/>
      <c r="P133" s="2"/>
      <c r="Q133" s="2"/>
      <c r="R133" s="2"/>
      <c r="S133" s="2"/>
      <c r="T133" s="2"/>
      <c r="U133" s="2"/>
      <c r="V133" s="2"/>
      <c r="W133" s="2"/>
      <c r="X133" s="2"/>
      <c r="Y133" s="2"/>
      <c r="Z133" s="2"/>
      <c r="AA133" s="2"/>
    </row>
    <row r="134" spans="2:27" ht="16.5" customHeight="1" x14ac:dyDescent="0.25">
      <c r="B134" s="19" t="s">
        <v>518</v>
      </c>
      <c r="C134" s="2">
        <f>COUNTIFS(cases!$U:$U,$B134,cases!$AA:$AA,C$133)</f>
        <v>43</v>
      </c>
      <c r="D134" s="2">
        <f>COUNTIFS(cases!$U:$U,$B134,cases!$AA:$AA,D$133)</f>
        <v>3</v>
      </c>
      <c r="E134" s="2">
        <f>COUNTIFS(cases!$U:$U,$B134,cases!$AA:$AA,E$133)</f>
        <v>45</v>
      </c>
      <c r="F134" s="1">
        <f>SUM(C134:E134)</f>
        <v>91</v>
      </c>
      <c r="G134" s="2"/>
      <c r="H134" s="2"/>
      <c r="I134" s="2"/>
      <c r="J134" s="2"/>
      <c r="K134" s="2"/>
      <c r="L134" s="2"/>
      <c r="M134" s="2"/>
      <c r="N134" s="2"/>
      <c r="O134" s="2"/>
      <c r="P134" s="2"/>
      <c r="Q134" s="2"/>
      <c r="R134" s="2"/>
      <c r="S134" s="2"/>
      <c r="T134" s="2"/>
      <c r="U134" s="2"/>
      <c r="V134" s="2"/>
      <c r="W134" s="2"/>
      <c r="X134" s="2"/>
      <c r="Y134" s="2"/>
      <c r="Z134" s="2"/>
      <c r="AA134" s="2"/>
    </row>
    <row r="135" spans="2:27" ht="16.5" customHeight="1" x14ac:dyDescent="0.25">
      <c r="B135" s="19" t="s">
        <v>524</v>
      </c>
      <c r="C135" s="2">
        <f>COUNTIFS(cases!$U:$U,$B135,cases!$AA:$AA,C$133)</f>
        <v>1</v>
      </c>
      <c r="D135" s="2">
        <f>COUNTIFS(cases!$U:$U,$B135,cases!$AA:$AA,D$133)</f>
        <v>0</v>
      </c>
      <c r="E135" s="2">
        <f>COUNTIFS(cases!$U:$U,$B135,cases!$AA:$AA,E$133)</f>
        <v>5</v>
      </c>
      <c r="F135" s="1">
        <f>SUM(C135:E135)</f>
        <v>6</v>
      </c>
      <c r="G135" s="2"/>
      <c r="H135" s="2"/>
      <c r="I135" s="2"/>
      <c r="J135" s="2"/>
      <c r="K135" s="2"/>
      <c r="L135" s="2"/>
      <c r="M135" s="2"/>
      <c r="N135" s="2"/>
      <c r="O135" s="2"/>
      <c r="P135" s="2"/>
      <c r="Q135" s="2"/>
      <c r="R135" s="2"/>
      <c r="S135" s="2"/>
      <c r="T135" s="2"/>
      <c r="U135" s="2"/>
      <c r="V135" s="2"/>
      <c r="W135" s="2"/>
      <c r="X135" s="2"/>
      <c r="Y135" s="2"/>
      <c r="Z135" s="2"/>
      <c r="AA135" s="2"/>
    </row>
    <row r="136" spans="2:27" ht="16.5" customHeight="1" x14ac:dyDescent="0.25">
      <c r="B136" s="19" t="s">
        <v>611</v>
      </c>
      <c r="C136" s="1">
        <f>SUM(C134:C135)</f>
        <v>44</v>
      </c>
      <c r="D136" s="1">
        <f>SUM(D134:D135)</f>
        <v>3</v>
      </c>
      <c r="E136" s="1">
        <f>SUM(E134:E135)</f>
        <v>50</v>
      </c>
      <c r="F136" s="20">
        <f>SUM(F134:F135)</f>
        <v>97</v>
      </c>
      <c r="G136" s="2"/>
      <c r="H136" s="2"/>
      <c r="I136" s="2"/>
      <c r="J136" s="2"/>
      <c r="K136" s="2"/>
      <c r="L136" s="2"/>
      <c r="M136" s="2"/>
      <c r="N136" s="2"/>
      <c r="O136" s="2"/>
      <c r="P136" s="2"/>
      <c r="Q136" s="2"/>
      <c r="R136" s="2"/>
      <c r="S136" s="2"/>
      <c r="T136" s="2"/>
      <c r="U136" s="2"/>
      <c r="V136" s="2"/>
      <c r="W136" s="2"/>
      <c r="X136" s="2"/>
      <c r="Y136" s="2"/>
      <c r="Z136" s="2"/>
      <c r="AA136" s="2"/>
    </row>
    <row r="137" spans="2:27" ht="16.5" customHeight="1" x14ac:dyDescent="0.25">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ht="26" customHeight="1" x14ac:dyDescent="0.25">
      <c r="B138" s="22" t="s">
        <v>640</v>
      </c>
      <c r="C138" s="22"/>
      <c r="D138" s="22"/>
      <c r="E138" s="22"/>
      <c r="F138" s="22"/>
      <c r="G138" s="2"/>
      <c r="H138" s="2"/>
      <c r="I138" s="2"/>
      <c r="J138" s="2"/>
      <c r="K138" s="2"/>
      <c r="L138" s="2"/>
      <c r="M138" s="2"/>
      <c r="N138" s="2"/>
      <c r="O138" s="2"/>
      <c r="P138" s="2"/>
      <c r="Q138" s="2"/>
      <c r="R138" s="2"/>
      <c r="S138" s="2"/>
      <c r="T138" s="2"/>
      <c r="U138" s="2"/>
      <c r="V138" s="2"/>
      <c r="W138" s="2"/>
      <c r="X138" s="2"/>
      <c r="Y138" s="2"/>
      <c r="Z138" s="2"/>
      <c r="AA138" s="2"/>
    </row>
    <row r="139" spans="2:27" ht="26" customHeight="1" x14ac:dyDescent="0.25">
      <c r="B139" s="23" t="s">
        <v>625</v>
      </c>
      <c r="C139" s="23"/>
      <c r="D139" s="23"/>
      <c r="E139" s="23"/>
      <c r="F139" s="23"/>
      <c r="G139" s="2"/>
      <c r="H139" s="2"/>
      <c r="I139" s="2"/>
      <c r="J139" s="2"/>
      <c r="K139" s="2"/>
      <c r="L139" s="2"/>
      <c r="M139" s="2"/>
      <c r="N139" s="2"/>
      <c r="O139" s="2"/>
      <c r="P139" s="2"/>
      <c r="Q139" s="2"/>
      <c r="R139" s="2"/>
      <c r="S139" s="2"/>
      <c r="T139" s="2"/>
      <c r="U139" s="2"/>
      <c r="V139" s="2"/>
      <c r="W139" s="2"/>
      <c r="X139" s="2"/>
      <c r="Y139" s="2"/>
      <c r="Z139" s="2"/>
      <c r="AA139" s="2"/>
    </row>
    <row r="140" spans="2:27" ht="16.5" customHeight="1" x14ac:dyDescent="0.25">
      <c r="B140" s="24" t="s">
        <v>616</v>
      </c>
      <c r="C140" s="24" t="s">
        <v>22</v>
      </c>
      <c r="D140" s="24"/>
      <c r="E140" s="24"/>
      <c r="F140" s="24"/>
      <c r="G140" s="2"/>
      <c r="H140" s="2"/>
      <c r="I140" s="2"/>
      <c r="J140" s="2"/>
      <c r="K140" s="2"/>
      <c r="L140" s="2"/>
      <c r="M140" s="2"/>
      <c r="N140" s="2"/>
      <c r="O140" s="2"/>
      <c r="P140" s="2"/>
      <c r="Q140" s="2"/>
      <c r="R140" s="2"/>
      <c r="S140" s="2"/>
      <c r="T140" s="2"/>
      <c r="U140" s="2"/>
      <c r="V140" s="2"/>
      <c r="W140" s="2"/>
      <c r="X140" s="2"/>
      <c r="Y140" s="2"/>
      <c r="Z140" s="2"/>
      <c r="AA140" s="2"/>
    </row>
    <row r="141" spans="2:27" ht="16.5" customHeight="1" x14ac:dyDescent="0.25">
      <c r="B141" s="24"/>
      <c r="C141" s="19" t="s">
        <v>58</v>
      </c>
      <c r="D141" s="19" t="s">
        <v>97</v>
      </c>
      <c r="E141" s="19" t="s">
        <v>44</v>
      </c>
      <c r="F141" s="19" t="s">
        <v>611</v>
      </c>
      <c r="G141" s="2"/>
      <c r="H141" s="2"/>
      <c r="I141" s="2"/>
      <c r="J141" s="2"/>
      <c r="K141" s="2"/>
      <c r="L141" s="2"/>
      <c r="M141" s="2"/>
      <c r="N141" s="2"/>
      <c r="O141" s="2"/>
      <c r="P141" s="2"/>
      <c r="Q141" s="2"/>
      <c r="R141" s="2"/>
      <c r="S141" s="2"/>
      <c r="T141" s="2"/>
      <c r="U141" s="2"/>
      <c r="V141" s="2"/>
      <c r="W141" s="2"/>
      <c r="X141" s="2"/>
      <c r="Y141" s="2"/>
      <c r="Z141" s="2"/>
      <c r="AA141" s="2"/>
    </row>
    <row r="142" spans="2:27" ht="16.5" customHeight="1" x14ac:dyDescent="0.25">
      <c r="B142" s="19" t="s">
        <v>525</v>
      </c>
      <c r="C142" s="2">
        <f>COUNTIFS(cases!$W:$W,$B142,cases!$AA:$AA,C$141)</f>
        <v>6</v>
      </c>
      <c r="D142" s="2">
        <f>COUNTIFS(cases!$W:$W,$B142,cases!$AA:$AA,D$141)</f>
        <v>0</v>
      </c>
      <c r="E142" s="2">
        <f>COUNTIFS(cases!$W:$W,$B142,cases!$AA:$AA,E$141)</f>
        <v>12</v>
      </c>
      <c r="F142" s="1">
        <f t="shared" ref="F142:F148" si="15">SUM(C142:E142)</f>
        <v>18</v>
      </c>
      <c r="G142" s="2"/>
      <c r="H142" s="2"/>
      <c r="I142" s="2"/>
      <c r="J142" s="2"/>
      <c r="K142" s="2"/>
      <c r="L142" s="2"/>
      <c r="M142" s="2"/>
      <c r="N142" s="2"/>
      <c r="O142" s="2"/>
      <c r="P142" s="2"/>
      <c r="Q142" s="2"/>
      <c r="R142" s="2"/>
      <c r="S142" s="2"/>
      <c r="T142" s="2"/>
      <c r="U142" s="2"/>
      <c r="V142" s="2"/>
      <c r="W142" s="2"/>
      <c r="X142" s="2"/>
      <c r="Y142" s="2"/>
      <c r="Z142" s="2"/>
      <c r="AA142" s="2"/>
    </row>
    <row r="143" spans="2:27" ht="16.5" customHeight="1" x14ac:dyDescent="0.25">
      <c r="B143" s="19" t="s">
        <v>526</v>
      </c>
      <c r="C143" s="2">
        <f>COUNTIFS(cases!$W:$W,$B143,cases!$AA:$AA,C$141)</f>
        <v>2</v>
      </c>
      <c r="D143" s="2">
        <f>COUNTIFS(cases!$W:$W,$B143,cases!$AA:$AA,D$141)</f>
        <v>0</v>
      </c>
      <c r="E143" s="2">
        <f>COUNTIFS(cases!$W:$W,$B143,cases!$AA:$AA,E$141)</f>
        <v>3</v>
      </c>
      <c r="F143" s="1">
        <f t="shared" si="15"/>
        <v>5</v>
      </c>
      <c r="G143" s="2"/>
      <c r="H143" s="2"/>
      <c r="I143" s="2"/>
      <c r="J143" s="2"/>
      <c r="K143" s="2"/>
      <c r="L143" s="2"/>
      <c r="M143" s="2"/>
      <c r="N143" s="2"/>
      <c r="O143" s="2"/>
      <c r="P143" s="2"/>
      <c r="Q143" s="2"/>
      <c r="R143" s="2"/>
      <c r="S143" s="2"/>
      <c r="T143" s="2"/>
      <c r="U143" s="2"/>
      <c r="V143" s="2"/>
      <c r="W143" s="2"/>
      <c r="X143" s="2"/>
      <c r="Y143" s="2"/>
      <c r="Z143" s="2"/>
      <c r="AA143" s="2"/>
    </row>
    <row r="144" spans="2:27" ht="16.5" customHeight="1" x14ac:dyDescent="0.25">
      <c r="B144" s="19" t="s">
        <v>523</v>
      </c>
      <c r="C144" s="2">
        <f>COUNTIFS(cases!$W:$W,$B144,cases!$AA:$AA,C$141)</f>
        <v>4</v>
      </c>
      <c r="D144" s="2">
        <f>COUNTIFS(cases!$W:$W,$B144,cases!$AA:$AA,D$141)</f>
        <v>0</v>
      </c>
      <c r="E144" s="2">
        <f>COUNTIFS(cases!$W:$W,$B144,cases!$AA:$AA,E$141)</f>
        <v>3</v>
      </c>
      <c r="F144" s="1">
        <f t="shared" si="15"/>
        <v>7</v>
      </c>
      <c r="G144" s="2"/>
      <c r="H144" s="2"/>
      <c r="I144" s="2"/>
      <c r="J144" s="2"/>
      <c r="K144" s="2"/>
      <c r="L144" s="2"/>
      <c r="M144" s="2"/>
      <c r="N144" s="2"/>
      <c r="O144" s="2"/>
      <c r="P144" s="2"/>
      <c r="Q144" s="2"/>
      <c r="R144" s="2"/>
      <c r="S144" s="2"/>
      <c r="T144" s="2"/>
      <c r="U144" s="2"/>
      <c r="V144" s="2"/>
      <c r="W144" s="2"/>
      <c r="X144" s="2"/>
      <c r="Y144" s="2"/>
      <c r="Z144" s="2"/>
      <c r="AA144" s="2"/>
    </row>
    <row r="145" spans="2:27" ht="16.5" customHeight="1" x14ac:dyDescent="0.25">
      <c r="B145" s="19" t="s">
        <v>57</v>
      </c>
      <c r="C145" s="2">
        <f>COUNTIFS(cases!$W:$W,$B145,cases!$AA:$AA,C$141)</f>
        <v>6</v>
      </c>
      <c r="D145" s="2">
        <f>COUNTIFS(cases!$W:$W,$B145,cases!$AA:$AA,D$141)</f>
        <v>0</v>
      </c>
      <c r="E145" s="2">
        <f>COUNTIFS(cases!$W:$W,$B145,cases!$AA:$AA,E$141)</f>
        <v>10</v>
      </c>
      <c r="F145" s="1">
        <f t="shared" si="15"/>
        <v>16</v>
      </c>
      <c r="G145" s="2"/>
      <c r="H145" s="2"/>
      <c r="I145" s="2"/>
      <c r="J145" s="2"/>
      <c r="K145" s="2"/>
      <c r="L145" s="2"/>
      <c r="M145" s="2"/>
      <c r="N145" s="2"/>
      <c r="O145" s="2"/>
      <c r="P145" s="2"/>
      <c r="Q145" s="2"/>
      <c r="R145" s="2"/>
      <c r="S145" s="2"/>
      <c r="T145" s="2"/>
      <c r="U145" s="2"/>
      <c r="V145" s="2"/>
      <c r="W145" s="2"/>
      <c r="X145" s="2"/>
      <c r="Y145" s="2"/>
      <c r="Z145" s="2"/>
      <c r="AA145" s="2"/>
    </row>
    <row r="146" spans="2:27" ht="16.5" customHeight="1" x14ac:dyDescent="0.25">
      <c r="B146" s="19" t="s">
        <v>530</v>
      </c>
      <c r="C146" s="2">
        <f>COUNTIFS(cases!$W:$W,$B146,cases!$AA:$AA,C$141)</f>
        <v>1</v>
      </c>
      <c r="D146" s="2">
        <f>COUNTIFS(cases!$W:$W,$B146,cases!$AA:$AA,D$141)</f>
        <v>0</v>
      </c>
      <c r="E146" s="2">
        <f>COUNTIFS(cases!$W:$W,$B146,cases!$AA:$AA,E$141)</f>
        <v>0</v>
      </c>
      <c r="F146" s="1">
        <f t="shared" si="15"/>
        <v>1</v>
      </c>
      <c r="G146" s="2"/>
      <c r="H146" s="2"/>
      <c r="I146" s="2"/>
      <c r="J146" s="2"/>
      <c r="K146" s="2"/>
      <c r="L146" s="2"/>
      <c r="M146" s="2"/>
      <c r="N146" s="2"/>
      <c r="O146" s="2"/>
      <c r="P146" s="2"/>
      <c r="Q146" s="2"/>
      <c r="R146" s="2"/>
      <c r="S146" s="2"/>
      <c r="T146" s="2"/>
      <c r="U146" s="2"/>
      <c r="V146" s="2"/>
      <c r="W146" s="2"/>
      <c r="X146" s="2"/>
      <c r="Y146" s="2"/>
      <c r="Z146" s="2"/>
      <c r="AA146" s="2"/>
    </row>
    <row r="147" spans="2:27" ht="16.5" customHeight="1" x14ac:dyDescent="0.25">
      <c r="B147" s="19" t="s">
        <v>519</v>
      </c>
      <c r="C147" s="2">
        <f>COUNTIFS(cases!$W:$W,$B147,cases!$AA:$AA,C$141)</f>
        <v>6</v>
      </c>
      <c r="D147" s="2">
        <f>COUNTIFS(cases!$W:$W,$B147,cases!$AA:$AA,D$141)</f>
        <v>0</v>
      </c>
      <c r="E147" s="2">
        <f>COUNTIFS(cases!$W:$W,$B147,cases!$AA:$AA,E$141)</f>
        <v>0</v>
      </c>
      <c r="F147" s="1">
        <f t="shared" si="15"/>
        <v>6</v>
      </c>
      <c r="G147" s="2"/>
      <c r="H147" s="2"/>
      <c r="I147" s="2"/>
      <c r="J147" s="2"/>
      <c r="K147" s="2"/>
      <c r="L147" s="2"/>
      <c r="M147" s="2"/>
      <c r="N147" s="2"/>
      <c r="O147" s="2"/>
      <c r="P147" s="2"/>
      <c r="Q147" s="2"/>
      <c r="R147" s="2"/>
      <c r="S147" s="2"/>
      <c r="T147" s="2"/>
      <c r="U147" s="2"/>
      <c r="V147" s="2"/>
      <c r="W147" s="2"/>
      <c r="X147" s="2"/>
      <c r="Y147" s="2"/>
      <c r="Z147" s="2"/>
      <c r="AA147" s="2"/>
    </row>
    <row r="148" spans="2:27" ht="16.5" customHeight="1" x14ac:dyDescent="0.25">
      <c r="B148" s="19" t="s">
        <v>44</v>
      </c>
      <c r="C148" s="2">
        <f>COUNTIFS(cases!$W:$W,$B148,cases!$AA:$AA,C$141)</f>
        <v>19</v>
      </c>
      <c r="D148" s="2">
        <f>COUNTIFS(cases!$W:$W,$B148,cases!$AA:$AA,D$141)</f>
        <v>3</v>
      </c>
      <c r="E148" s="2">
        <f>COUNTIFS(cases!$W:$W,$B148,cases!$AA:$AA,E$141)</f>
        <v>22</v>
      </c>
      <c r="F148" s="1">
        <f t="shared" si="15"/>
        <v>44</v>
      </c>
      <c r="G148" s="2"/>
      <c r="H148" s="2"/>
      <c r="I148" s="2"/>
      <c r="J148" s="2"/>
      <c r="K148" s="2"/>
      <c r="L148" s="2"/>
      <c r="M148" s="2"/>
      <c r="N148" s="2"/>
      <c r="O148" s="2"/>
      <c r="P148" s="2"/>
      <c r="Q148" s="2"/>
      <c r="R148" s="2"/>
      <c r="S148" s="2"/>
      <c r="T148" s="2"/>
      <c r="U148" s="2"/>
      <c r="V148" s="2"/>
      <c r="W148" s="2"/>
      <c r="X148" s="2"/>
      <c r="Y148" s="2"/>
      <c r="Z148" s="2"/>
      <c r="AA148" s="2"/>
    </row>
    <row r="149" spans="2:27" ht="16.5" customHeight="1" x14ac:dyDescent="0.25">
      <c r="B149" s="19" t="s">
        <v>611</v>
      </c>
      <c r="C149" s="1">
        <f>SUM(C142:C148)</f>
        <v>44</v>
      </c>
      <c r="D149" s="1">
        <f>SUM(D142:D148)</f>
        <v>3</v>
      </c>
      <c r="E149" s="1">
        <f>SUM(E142:E148)</f>
        <v>50</v>
      </c>
      <c r="F149" s="20">
        <f>SUM(F142:F148)</f>
        <v>97</v>
      </c>
      <c r="G149" s="2"/>
      <c r="H149" s="2"/>
      <c r="I149" s="2"/>
      <c r="J149" s="2"/>
      <c r="K149" s="2"/>
      <c r="L149" s="2"/>
      <c r="M149" s="2"/>
      <c r="N149" s="2"/>
      <c r="O149" s="2"/>
      <c r="P149" s="2"/>
      <c r="Q149" s="2"/>
      <c r="R149" s="2"/>
      <c r="S149" s="2"/>
      <c r="T149" s="2"/>
      <c r="U149" s="2"/>
      <c r="V149" s="2"/>
      <c r="W149" s="2"/>
      <c r="X149" s="2"/>
      <c r="Y149" s="2"/>
      <c r="Z149" s="2"/>
      <c r="AA149" s="2"/>
    </row>
    <row r="150" spans="2:27" ht="16.5" customHeight="1" x14ac:dyDescent="0.25">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ht="26" customHeight="1" x14ac:dyDescent="0.25">
      <c r="B151" s="22" t="s">
        <v>640</v>
      </c>
      <c r="C151" s="22"/>
      <c r="D151" s="22"/>
      <c r="E151" s="22"/>
      <c r="F151" s="22"/>
      <c r="G151" s="2"/>
      <c r="H151" s="2"/>
      <c r="I151" s="2"/>
      <c r="J151" s="2"/>
      <c r="K151" s="2"/>
      <c r="L151" s="2"/>
      <c r="M151" s="2"/>
      <c r="N151" s="2"/>
      <c r="O151" s="2"/>
      <c r="P151" s="2"/>
      <c r="Q151" s="2"/>
      <c r="R151" s="2"/>
      <c r="S151" s="2"/>
      <c r="T151" s="2"/>
      <c r="U151" s="2"/>
      <c r="V151" s="2"/>
      <c r="W151" s="2"/>
      <c r="X151" s="2"/>
      <c r="Y151" s="2"/>
      <c r="Z151" s="2"/>
      <c r="AA151" s="2"/>
    </row>
    <row r="152" spans="2:27" ht="26" customHeight="1" x14ac:dyDescent="0.25">
      <c r="B152" s="23" t="s">
        <v>624</v>
      </c>
      <c r="C152" s="23"/>
      <c r="D152" s="23"/>
      <c r="E152" s="23"/>
      <c r="F152" s="23"/>
      <c r="G152" s="2"/>
      <c r="H152" s="2"/>
      <c r="I152" s="2"/>
      <c r="J152" s="2"/>
      <c r="K152" s="2"/>
      <c r="L152" s="2"/>
      <c r="M152" s="2"/>
      <c r="N152" s="2"/>
      <c r="O152" s="2"/>
      <c r="P152" s="2"/>
      <c r="Q152" s="2"/>
      <c r="R152" s="2"/>
      <c r="S152" s="2"/>
      <c r="T152" s="2"/>
      <c r="U152" s="2"/>
      <c r="V152" s="2"/>
      <c r="W152" s="2"/>
      <c r="X152" s="2"/>
      <c r="Y152" s="2"/>
      <c r="Z152" s="2"/>
      <c r="AA152" s="2"/>
    </row>
    <row r="153" spans="2:27" ht="16.5" customHeight="1" x14ac:dyDescent="0.25">
      <c r="B153" s="24" t="s">
        <v>618</v>
      </c>
      <c r="C153" s="24" t="s">
        <v>22</v>
      </c>
      <c r="D153" s="24"/>
      <c r="E153" s="24"/>
      <c r="F153" s="24"/>
      <c r="G153" s="2"/>
      <c r="H153" s="2"/>
      <c r="I153" s="2"/>
      <c r="J153" s="2"/>
      <c r="K153" s="2"/>
      <c r="L153" s="2"/>
      <c r="M153" s="2"/>
      <c r="N153" s="2"/>
      <c r="O153" s="2"/>
      <c r="P153" s="2"/>
      <c r="Q153" s="2"/>
      <c r="R153" s="2"/>
      <c r="S153" s="2"/>
      <c r="T153" s="2"/>
      <c r="U153" s="2"/>
      <c r="V153" s="2"/>
      <c r="W153" s="2"/>
      <c r="X153" s="2"/>
      <c r="Y153" s="2"/>
      <c r="Z153" s="2"/>
      <c r="AA153" s="2"/>
    </row>
    <row r="154" spans="2:27" ht="16.5" customHeight="1" x14ac:dyDescent="0.25">
      <c r="B154" s="24"/>
      <c r="C154" s="19" t="s">
        <v>58</v>
      </c>
      <c r="D154" s="19" t="s">
        <v>97</v>
      </c>
      <c r="E154" s="19" t="s">
        <v>44</v>
      </c>
      <c r="F154" s="19" t="s">
        <v>611</v>
      </c>
      <c r="G154" s="2"/>
      <c r="H154" s="2"/>
      <c r="I154" s="2"/>
      <c r="J154" s="2"/>
      <c r="K154" s="2"/>
      <c r="L154" s="2"/>
      <c r="M154" s="2"/>
      <c r="N154" s="2"/>
      <c r="O154" s="2"/>
      <c r="P154" s="2"/>
      <c r="Q154" s="2"/>
      <c r="R154" s="2"/>
      <c r="S154" s="2"/>
      <c r="T154" s="2"/>
      <c r="U154" s="2"/>
      <c r="V154" s="2"/>
      <c r="W154" s="2"/>
      <c r="X154" s="2"/>
      <c r="Y154" s="2"/>
      <c r="Z154" s="2"/>
      <c r="AA154" s="2"/>
    </row>
    <row r="155" spans="2:27" ht="16.5" customHeight="1" x14ac:dyDescent="0.25">
      <c r="B155" s="19" t="s">
        <v>521</v>
      </c>
      <c r="C155" s="2">
        <f>COUNTIFS(cases!$Y:$Y,$B155,cases!$AA:$AA,C$154)</f>
        <v>44</v>
      </c>
      <c r="D155" s="2">
        <f>COUNTIFS(cases!$Y:$Y,$B155,cases!$AA:$AA,D$154)</f>
        <v>3</v>
      </c>
      <c r="E155" s="2">
        <f>COUNTIFS(cases!$Y:$Y,$B155,cases!$AA:$AA,E$154)</f>
        <v>48</v>
      </c>
      <c r="F155" s="1">
        <f>SUM(C155:E155)</f>
        <v>95</v>
      </c>
      <c r="G155" s="2"/>
      <c r="H155" s="2"/>
      <c r="I155" s="2"/>
      <c r="J155" s="2"/>
      <c r="K155" s="2"/>
      <c r="L155" s="2"/>
      <c r="M155" s="2"/>
      <c r="N155" s="2"/>
      <c r="O155" s="2"/>
      <c r="P155" s="2"/>
      <c r="Q155" s="2"/>
      <c r="R155" s="2"/>
      <c r="S155" s="2"/>
      <c r="T155" s="2"/>
      <c r="U155" s="2"/>
      <c r="V155" s="2"/>
      <c r="W155" s="2"/>
      <c r="X155" s="2"/>
      <c r="Y155" s="2"/>
      <c r="Z155" s="2"/>
      <c r="AA155" s="2"/>
    </row>
    <row r="156" spans="2:27" ht="16.5" customHeight="1" x14ac:dyDescent="0.25">
      <c r="B156" s="19" t="s">
        <v>532</v>
      </c>
      <c r="C156" s="2">
        <f>COUNTIFS(cases!$Y:$Y,$B156,cases!$AA:$AA,C$154)</f>
        <v>0</v>
      </c>
      <c r="D156" s="2">
        <f>COUNTIFS(cases!$Y:$Y,$B156,cases!$AA:$AA,D$154)</f>
        <v>0</v>
      </c>
      <c r="E156" s="2">
        <f>COUNTIFS(cases!$Y:$Y,$B156,cases!$AA:$AA,E$154)</f>
        <v>2</v>
      </c>
      <c r="F156" s="1">
        <f>SUM(C156:E156)</f>
        <v>2</v>
      </c>
      <c r="G156" s="2"/>
      <c r="H156" s="2"/>
      <c r="I156" s="2"/>
      <c r="J156" s="2"/>
      <c r="K156" s="2"/>
      <c r="L156" s="2"/>
      <c r="M156" s="2"/>
      <c r="N156" s="2"/>
      <c r="O156" s="2"/>
      <c r="P156" s="2"/>
      <c r="Q156" s="2"/>
      <c r="R156" s="2"/>
      <c r="S156" s="2"/>
      <c r="T156" s="2"/>
      <c r="U156" s="2"/>
      <c r="V156" s="2"/>
      <c r="W156" s="2"/>
      <c r="X156" s="2"/>
      <c r="Y156" s="2"/>
      <c r="Z156" s="2"/>
      <c r="AA156" s="2"/>
    </row>
    <row r="157" spans="2:27" ht="16.5" customHeight="1" x14ac:dyDescent="0.25">
      <c r="B157" s="19" t="s">
        <v>534</v>
      </c>
      <c r="C157" s="2">
        <f>COUNTIFS(cases!$Y:$Y,$B157,cases!$AA:$AA,C$154)</f>
        <v>0</v>
      </c>
      <c r="D157" s="2">
        <f>COUNTIFS(cases!$Y:$Y,$B157,cases!$AA:$AA,D$154)</f>
        <v>0</v>
      </c>
      <c r="E157" s="2">
        <f>COUNTIFS(cases!$Y:$Y,$B157,cases!$AA:$AA,E$154)</f>
        <v>0</v>
      </c>
      <c r="F157" s="1">
        <f>SUM(C157:E157)</f>
        <v>0</v>
      </c>
      <c r="G157" s="2"/>
      <c r="H157" s="2"/>
      <c r="I157" s="2"/>
      <c r="J157" s="2"/>
      <c r="K157" s="2"/>
      <c r="L157" s="2"/>
      <c r="M157" s="2"/>
      <c r="N157" s="2"/>
      <c r="O157" s="2"/>
      <c r="P157" s="2"/>
      <c r="Q157" s="2"/>
      <c r="R157" s="2"/>
      <c r="S157" s="2"/>
      <c r="T157" s="2"/>
      <c r="U157" s="2"/>
      <c r="V157" s="2"/>
      <c r="W157" s="2"/>
      <c r="X157" s="2"/>
      <c r="Y157" s="2"/>
      <c r="Z157" s="2"/>
      <c r="AA157" s="2"/>
    </row>
    <row r="158" spans="2:27" ht="16.5" customHeight="1" x14ac:dyDescent="0.25">
      <c r="B158" s="19" t="s">
        <v>611</v>
      </c>
      <c r="C158" s="1">
        <f>SUM(C155:C157)</f>
        <v>44</v>
      </c>
      <c r="D158" s="1">
        <f>SUM(D155:D157)</f>
        <v>3</v>
      </c>
      <c r="E158" s="1">
        <f>SUM(E155:E157)</f>
        <v>50</v>
      </c>
      <c r="F158" s="20">
        <f>SUM(F155:F157)</f>
        <v>97</v>
      </c>
      <c r="G158" s="2"/>
      <c r="H158" s="2"/>
      <c r="I158" s="2"/>
      <c r="J158" s="2"/>
      <c r="K158" s="2"/>
      <c r="L158" s="2"/>
      <c r="M158" s="2"/>
      <c r="N158" s="2"/>
      <c r="O158" s="2"/>
      <c r="P158" s="2"/>
      <c r="Q158" s="2"/>
      <c r="R158" s="2"/>
      <c r="S158" s="2"/>
      <c r="T158" s="2"/>
      <c r="U158" s="2"/>
      <c r="V158" s="2"/>
      <c r="W158" s="2"/>
      <c r="X158" s="2"/>
      <c r="Y158" s="2"/>
      <c r="Z158" s="2"/>
      <c r="AA158" s="2"/>
    </row>
    <row r="159" spans="2:27" ht="16.5" customHeight="1" x14ac:dyDescent="0.25">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ht="26" customHeight="1" x14ac:dyDescent="0.25">
      <c r="B160" s="22" t="s">
        <v>640</v>
      </c>
      <c r="C160" s="22"/>
      <c r="D160" s="22"/>
      <c r="E160" s="22"/>
      <c r="F160" s="22"/>
      <c r="G160" s="22"/>
      <c r="H160" s="22"/>
      <c r="I160" s="2"/>
      <c r="J160" s="2"/>
      <c r="K160" s="2"/>
      <c r="L160" s="2"/>
      <c r="M160" s="2"/>
      <c r="N160" s="2"/>
      <c r="O160" s="2"/>
      <c r="P160" s="2"/>
      <c r="Q160" s="2"/>
      <c r="R160" s="2"/>
      <c r="S160" s="2"/>
      <c r="T160" s="2"/>
      <c r="U160" s="2"/>
      <c r="V160" s="2"/>
      <c r="W160" s="2"/>
      <c r="X160" s="2"/>
      <c r="Y160" s="2"/>
      <c r="Z160" s="2"/>
      <c r="AA160" s="2"/>
    </row>
    <row r="161" spans="2:27" ht="26" customHeight="1" x14ac:dyDescent="0.25">
      <c r="B161" s="23" t="s">
        <v>622</v>
      </c>
      <c r="C161" s="23"/>
      <c r="D161" s="23"/>
      <c r="E161" s="23"/>
      <c r="F161" s="23"/>
      <c r="G161" s="23"/>
      <c r="H161" s="23"/>
      <c r="I161" s="2"/>
      <c r="J161" s="2"/>
      <c r="K161" s="2"/>
      <c r="L161" s="2"/>
      <c r="M161" s="2"/>
      <c r="N161" s="2"/>
      <c r="O161" s="2"/>
      <c r="P161" s="2"/>
      <c r="Q161" s="2"/>
      <c r="R161" s="2"/>
      <c r="S161" s="2"/>
      <c r="T161" s="2"/>
      <c r="U161" s="2"/>
      <c r="V161" s="2"/>
      <c r="W161" s="2"/>
      <c r="X161" s="2"/>
      <c r="Y161" s="2"/>
      <c r="Z161" s="2"/>
      <c r="AA161" s="2"/>
    </row>
    <row r="162" spans="2:27" ht="16.5" customHeight="1" x14ac:dyDescent="0.25">
      <c r="B162" s="24" t="s">
        <v>612</v>
      </c>
      <c r="C162" s="24" t="s">
        <v>25</v>
      </c>
      <c r="D162" s="24"/>
      <c r="E162" s="24"/>
      <c r="F162" s="24"/>
      <c r="G162" s="24"/>
      <c r="H162" s="24"/>
      <c r="I162" s="2"/>
      <c r="J162" s="2"/>
      <c r="K162" s="2"/>
      <c r="L162" s="2"/>
      <c r="M162" s="2"/>
      <c r="N162" s="2"/>
      <c r="O162" s="2"/>
      <c r="P162" s="2"/>
      <c r="Q162" s="2"/>
      <c r="R162" s="2"/>
      <c r="S162" s="2"/>
      <c r="T162" s="2"/>
      <c r="U162" s="2"/>
      <c r="V162" s="2"/>
      <c r="W162" s="2"/>
      <c r="X162" s="2"/>
      <c r="Y162" s="2"/>
      <c r="Z162" s="2"/>
      <c r="AA162" s="2"/>
    </row>
    <row r="163" spans="2:27" ht="16.5" customHeight="1" x14ac:dyDescent="0.25">
      <c r="B163" s="24"/>
      <c r="C163" s="19" t="s">
        <v>91</v>
      </c>
      <c r="D163" s="19" t="s">
        <v>64</v>
      </c>
      <c r="E163" s="19" t="s">
        <v>290</v>
      </c>
      <c r="F163" s="19" t="s">
        <v>528</v>
      </c>
      <c r="G163" s="19" t="s">
        <v>44</v>
      </c>
      <c r="H163" s="19" t="s">
        <v>611</v>
      </c>
      <c r="I163" s="2"/>
      <c r="J163" s="2"/>
      <c r="K163" s="2"/>
      <c r="L163" s="2"/>
      <c r="M163" s="2"/>
      <c r="N163" s="2"/>
      <c r="O163" s="2"/>
      <c r="P163" s="2"/>
      <c r="Q163" s="2"/>
      <c r="R163" s="2"/>
      <c r="S163" s="2"/>
      <c r="T163" s="2"/>
      <c r="U163" s="2"/>
      <c r="V163" s="2"/>
      <c r="W163" s="2"/>
      <c r="X163" s="2"/>
      <c r="Y163" s="2"/>
      <c r="Z163" s="2"/>
      <c r="AA163" s="2"/>
    </row>
    <row r="164" spans="2:27" ht="16.5" customHeight="1" x14ac:dyDescent="0.25">
      <c r="B164" s="19" t="s">
        <v>518</v>
      </c>
      <c r="C164" s="2">
        <f>COUNTIFS(cases!$U:$U,$B164,cases!$AD:$AD,C$163)</f>
        <v>0</v>
      </c>
      <c r="D164" s="2">
        <f>COUNTIFS(cases!$U:$U,$B164,cases!$AD:$AD,D$163)</f>
        <v>8</v>
      </c>
      <c r="E164" s="2">
        <f>COUNTIFS(cases!$U:$U,$B164,cases!$AD:$AD,E$163)</f>
        <v>0</v>
      </c>
      <c r="F164" s="2">
        <f>COUNTIFS(cases!$U:$U,$B164,cases!$AD:$AD,F$163)</f>
        <v>0</v>
      </c>
      <c r="G164" s="2">
        <f>COUNTIFS(cases!$U:$U,$B164,cases!$AD:$AD,G$163)</f>
        <v>83</v>
      </c>
      <c r="H164" s="1">
        <f>SUM(C164:G164)</f>
        <v>91</v>
      </c>
      <c r="I164" s="2"/>
      <c r="J164" s="2"/>
      <c r="K164" s="2"/>
      <c r="L164" s="2"/>
      <c r="M164" s="2"/>
      <c r="N164" s="2"/>
      <c r="O164" s="2"/>
      <c r="P164" s="2"/>
      <c r="Q164" s="2"/>
      <c r="R164" s="2"/>
      <c r="S164" s="2"/>
      <c r="T164" s="2"/>
      <c r="U164" s="2"/>
      <c r="V164" s="2"/>
      <c r="W164" s="2"/>
      <c r="X164" s="2"/>
      <c r="Y164" s="2"/>
      <c r="Z164" s="2"/>
      <c r="AA164" s="2"/>
    </row>
    <row r="165" spans="2:27" ht="16.5" customHeight="1" x14ac:dyDescent="0.25">
      <c r="B165" s="19" t="s">
        <v>524</v>
      </c>
      <c r="C165" s="2">
        <f>COUNTIFS(cases!$U:$U,$B165,cases!$AD:$AD,C$163)</f>
        <v>0</v>
      </c>
      <c r="D165" s="2">
        <f>COUNTIFS(cases!$U:$U,$B165,cases!$AD:$AD,D$163)</f>
        <v>3</v>
      </c>
      <c r="E165" s="2">
        <f>COUNTIFS(cases!$U:$U,$B165,cases!$AD:$AD,E$163)</f>
        <v>1</v>
      </c>
      <c r="F165" s="2">
        <f>COUNTIFS(cases!$U:$U,$B165,cases!$AD:$AD,F$163)</f>
        <v>0</v>
      </c>
      <c r="G165" s="2">
        <f>COUNTIFS(cases!$U:$U,$B165,cases!$AD:$AD,G$163)</f>
        <v>2</v>
      </c>
      <c r="H165" s="1">
        <f>SUM(C165:G165)</f>
        <v>6</v>
      </c>
      <c r="I165" s="2"/>
      <c r="J165" s="2"/>
      <c r="K165" s="2"/>
      <c r="L165" s="2"/>
      <c r="M165" s="2"/>
      <c r="N165" s="2"/>
      <c r="O165" s="2"/>
      <c r="P165" s="2"/>
      <c r="Q165" s="2"/>
      <c r="R165" s="2"/>
      <c r="S165" s="2"/>
      <c r="T165" s="2"/>
      <c r="U165" s="2"/>
      <c r="V165" s="2"/>
      <c r="W165" s="2"/>
      <c r="X165" s="2"/>
      <c r="Y165" s="2"/>
      <c r="Z165" s="2"/>
      <c r="AA165" s="2"/>
    </row>
    <row r="166" spans="2:27" ht="16.5" customHeight="1" x14ac:dyDescent="0.25">
      <c r="B166" s="19" t="s">
        <v>611</v>
      </c>
      <c r="C166" s="1">
        <f t="shared" ref="C166:H166" si="16">SUM(C164:C165)</f>
        <v>0</v>
      </c>
      <c r="D166" s="1">
        <f t="shared" si="16"/>
        <v>11</v>
      </c>
      <c r="E166" s="1">
        <f t="shared" si="16"/>
        <v>1</v>
      </c>
      <c r="F166" s="1">
        <f t="shared" si="16"/>
        <v>0</v>
      </c>
      <c r="G166" s="1">
        <f t="shared" si="16"/>
        <v>85</v>
      </c>
      <c r="H166" s="20">
        <f t="shared" si="16"/>
        <v>97</v>
      </c>
      <c r="I166" s="2"/>
      <c r="J166" s="2"/>
      <c r="K166" s="2"/>
      <c r="L166" s="2"/>
      <c r="M166" s="2"/>
      <c r="N166" s="2"/>
      <c r="O166" s="2"/>
      <c r="P166" s="2"/>
      <c r="Q166" s="2"/>
      <c r="R166" s="2"/>
      <c r="S166" s="2"/>
      <c r="T166" s="2"/>
      <c r="U166" s="2"/>
      <c r="V166" s="2"/>
      <c r="W166" s="2"/>
      <c r="X166" s="2"/>
      <c r="Y166" s="2"/>
      <c r="Z166" s="2"/>
      <c r="AA166" s="2"/>
    </row>
    <row r="167" spans="2:27" ht="16.5" customHeight="1" x14ac:dyDescent="0.25">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ht="26" customHeight="1" x14ac:dyDescent="0.25">
      <c r="B168" s="22" t="s">
        <v>640</v>
      </c>
      <c r="C168" s="22"/>
      <c r="D168" s="22"/>
      <c r="E168" s="22"/>
      <c r="F168" s="22"/>
      <c r="G168" s="22"/>
      <c r="H168" s="22"/>
      <c r="I168" s="2"/>
      <c r="J168" s="2"/>
      <c r="K168" s="2"/>
      <c r="L168" s="2"/>
      <c r="M168" s="2"/>
      <c r="N168" s="2"/>
      <c r="O168" s="2"/>
      <c r="P168" s="2"/>
      <c r="Q168" s="2"/>
      <c r="R168" s="2"/>
      <c r="S168" s="2"/>
      <c r="T168" s="2"/>
      <c r="U168" s="2"/>
      <c r="V168" s="2"/>
      <c r="W168" s="2"/>
      <c r="X168" s="2"/>
      <c r="Y168" s="2"/>
      <c r="Z168" s="2"/>
      <c r="AA168" s="2"/>
    </row>
    <row r="169" spans="2:27" ht="26" customHeight="1" x14ac:dyDescent="0.25">
      <c r="B169" s="23" t="s">
        <v>623</v>
      </c>
      <c r="C169" s="23"/>
      <c r="D169" s="23"/>
      <c r="E169" s="23"/>
      <c r="F169" s="23"/>
      <c r="G169" s="23"/>
      <c r="H169" s="23"/>
      <c r="I169" s="2"/>
      <c r="J169" s="2"/>
      <c r="K169" s="2"/>
      <c r="L169" s="2"/>
      <c r="M169" s="2"/>
      <c r="N169" s="2"/>
      <c r="O169" s="2"/>
      <c r="P169" s="2"/>
      <c r="Q169" s="2"/>
      <c r="R169" s="2"/>
      <c r="S169" s="2"/>
      <c r="T169" s="2"/>
      <c r="U169" s="2"/>
      <c r="V169" s="2"/>
      <c r="W169" s="2"/>
      <c r="X169" s="2"/>
      <c r="Y169" s="2"/>
      <c r="Z169" s="2"/>
      <c r="AA169" s="2"/>
    </row>
    <row r="170" spans="2:27" ht="16.5" customHeight="1" x14ac:dyDescent="0.25">
      <c r="B170" s="24" t="s">
        <v>613</v>
      </c>
      <c r="C170" s="24" t="s">
        <v>25</v>
      </c>
      <c r="D170" s="24"/>
      <c r="E170" s="24"/>
      <c r="F170" s="24"/>
      <c r="G170" s="24"/>
      <c r="H170" s="24"/>
      <c r="I170" s="2"/>
      <c r="J170" s="2"/>
      <c r="K170" s="2"/>
      <c r="L170" s="2"/>
      <c r="M170" s="2"/>
      <c r="N170" s="2"/>
      <c r="O170" s="2"/>
      <c r="P170" s="2"/>
      <c r="Q170" s="2"/>
      <c r="R170" s="2"/>
      <c r="S170" s="2"/>
      <c r="T170" s="2"/>
      <c r="U170" s="2"/>
      <c r="V170" s="2"/>
      <c r="W170" s="2"/>
      <c r="X170" s="2"/>
      <c r="Y170" s="2"/>
      <c r="Z170" s="2"/>
      <c r="AA170" s="2"/>
    </row>
    <row r="171" spans="2:27" ht="16.5" customHeight="1" x14ac:dyDescent="0.25">
      <c r="B171" s="24"/>
      <c r="C171" s="19" t="s">
        <v>91</v>
      </c>
      <c r="D171" s="19" t="s">
        <v>64</v>
      </c>
      <c r="E171" s="19" t="s">
        <v>290</v>
      </c>
      <c r="F171" s="19" t="s">
        <v>528</v>
      </c>
      <c r="G171" s="19" t="s">
        <v>44</v>
      </c>
      <c r="H171" s="19" t="s">
        <v>611</v>
      </c>
      <c r="I171" s="2"/>
      <c r="J171" s="2"/>
      <c r="K171" s="2"/>
      <c r="L171" s="2"/>
      <c r="M171" s="2"/>
      <c r="N171" s="2"/>
      <c r="O171" s="2"/>
      <c r="P171" s="2"/>
      <c r="Q171" s="2"/>
      <c r="R171" s="2"/>
      <c r="S171" s="2"/>
      <c r="T171" s="2"/>
      <c r="U171" s="2"/>
      <c r="V171" s="2"/>
      <c r="W171" s="2"/>
      <c r="X171" s="2"/>
      <c r="Y171" s="2"/>
      <c r="Z171" s="2"/>
      <c r="AA171" s="2"/>
    </row>
    <row r="172" spans="2:27" ht="16.5" customHeight="1" x14ac:dyDescent="0.25">
      <c r="B172" s="19" t="s">
        <v>525</v>
      </c>
      <c r="C172" s="2">
        <f>COUNTIFS(cases!$W:$W,$B172,cases!$AD:$AD,C$171)</f>
        <v>0</v>
      </c>
      <c r="D172" s="2">
        <f>COUNTIFS(cases!$W:$W,$B172,cases!$AD:$AD,D$171)</f>
        <v>2</v>
      </c>
      <c r="E172" s="2">
        <f>COUNTIFS(cases!$W:$W,$B172,cases!$AD:$AD,E$171)</f>
        <v>0</v>
      </c>
      <c r="F172" s="2">
        <f>COUNTIFS(cases!$W:$W,$B172,cases!$AD:$AD,F$171)</f>
        <v>0</v>
      </c>
      <c r="G172" s="2">
        <f>COUNTIFS(cases!$W:$W,$B172,cases!$AD:$AD,G$171)</f>
        <v>16</v>
      </c>
      <c r="H172" s="1">
        <f t="shared" ref="H172:H178" si="17">SUM(C172:G172)</f>
        <v>18</v>
      </c>
      <c r="I172" s="2"/>
      <c r="J172" s="2"/>
      <c r="K172" s="2"/>
      <c r="L172" s="2"/>
      <c r="M172" s="2"/>
      <c r="N172" s="2"/>
      <c r="O172" s="2"/>
      <c r="P172" s="2"/>
      <c r="Q172" s="2"/>
      <c r="R172" s="2"/>
      <c r="S172" s="2"/>
      <c r="T172" s="2"/>
      <c r="U172" s="2"/>
      <c r="V172" s="2"/>
      <c r="W172" s="2"/>
      <c r="X172" s="2"/>
      <c r="Y172" s="2"/>
      <c r="Z172" s="2"/>
      <c r="AA172" s="2"/>
    </row>
    <row r="173" spans="2:27" ht="16.5" customHeight="1" x14ac:dyDescent="0.25">
      <c r="B173" s="19" t="s">
        <v>526</v>
      </c>
      <c r="C173" s="2">
        <f>COUNTIFS(cases!$W:$W,$B173,cases!$AD:$AD,C$171)</f>
        <v>0</v>
      </c>
      <c r="D173" s="2">
        <f>COUNTIFS(cases!$W:$W,$B173,cases!$AD:$AD,D$171)</f>
        <v>0</v>
      </c>
      <c r="E173" s="2">
        <f>COUNTIFS(cases!$W:$W,$B173,cases!$AD:$AD,E$171)</f>
        <v>0</v>
      </c>
      <c r="F173" s="2">
        <f>COUNTIFS(cases!$W:$W,$B173,cases!$AD:$AD,F$171)</f>
        <v>0</v>
      </c>
      <c r="G173" s="2">
        <f>COUNTIFS(cases!$W:$W,$B173,cases!$AD:$AD,G$171)</f>
        <v>5</v>
      </c>
      <c r="H173" s="1">
        <f t="shared" si="17"/>
        <v>5</v>
      </c>
      <c r="I173" s="2"/>
      <c r="J173" s="2"/>
      <c r="K173" s="2"/>
      <c r="L173" s="2"/>
      <c r="M173" s="2"/>
      <c r="N173" s="2"/>
      <c r="O173" s="2"/>
      <c r="P173" s="2"/>
      <c r="Q173" s="2"/>
      <c r="R173" s="2"/>
      <c r="S173" s="2"/>
      <c r="T173" s="2"/>
      <c r="U173" s="2"/>
      <c r="V173" s="2"/>
      <c r="W173" s="2"/>
      <c r="X173" s="2"/>
      <c r="Y173" s="2"/>
      <c r="Z173" s="2"/>
      <c r="AA173" s="2"/>
    </row>
    <row r="174" spans="2:27" ht="16.5" customHeight="1" x14ac:dyDescent="0.25">
      <c r="B174" s="19" t="s">
        <v>523</v>
      </c>
      <c r="C174" s="2">
        <f>COUNTIFS(cases!$W:$W,$B174,cases!$AD:$AD,C$171)</f>
        <v>0</v>
      </c>
      <c r="D174" s="2">
        <f>COUNTIFS(cases!$W:$W,$B174,cases!$AD:$AD,D$171)</f>
        <v>0</v>
      </c>
      <c r="E174" s="2">
        <f>COUNTIFS(cases!$W:$W,$B174,cases!$AD:$AD,E$171)</f>
        <v>0</v>
      </c>
      <c r="F174" s="2">
        <f>COUNTIFS(cases!$W:$W,$B174,cases!$AD:$AD,F$171)</f>
        <v>0</v>
      </c>
      <c r="G174" s="2">
        <f>COUNTIFS(cases!$W:$W,$B174,cases!$AD:$AD,G$171)</f>
        <v>7</v>
      </c>
      <c r="H174" s="1">
        <f t="shared" si="17"/>
        <v>7</v>
      </c>
      <c r="I174" s="2"/>
      <c r="J174" s="2"/>
      <c r="K174" s="2"/>
      <c r="L174" s="2"/>
      <c r="M174" s="2"/>
      <c r="N174" s="2"/>
      <c r="O174" s="2"/>
      <c r="P174" s="2"/>
      <c r="Q174" s="2"/>
      <c r="R174" s="2"/>
      <c r="S174" s="2"/>
      <c r="T174" s="2"/>
      <c r="U174" s="2"/>
      <c r="V174" s="2"/>
      <c r="W174" s="2"/>
      <c r="X174" s="2"/>
      <c r="Y174" s="2"/>
      <c r="Z174" s="2"/>
      <c r="AA174" s="2"/>
    </row>
    <row r="175" spans="2:27" ht="16.5" customHeight="1" x14ac:dyDescent="0.25">
      <c r="B175" s="19" t="s">
        <v>57</v>
      </c>
      <c r="C175" s="2">
        <f>COUNTIFS(cases!$W:$W,$B175,cases!$AD:$AD,C$171)</f>
        <v>0</v>
      </c>
      <c r="D175" s="2">
        <f>COUNTIFS(cases!$W:$W,$B175,cases!$AD:$AD,D$171)</f>
        <v>2</v>
      </c>
      <c r="E175" s="2">
        <f>COUNTIFS(cases!$W:$W,$B175,cases!$AD:$AD,E$171)</f>
        <v>0</v>
      </c>
      <c r="F175" s="2">
        <f>COUNTIFS(cases!$W:$W,$B175,cases!$AD:$AD,F$171)</f>
        <v>0</v>
      </c>
      <c r="G175" s="2">
        <f>COUNTIFS(cases!$W:$W,$B175,cases!$AD:$AD,G$171)</f>
        <v>14</v>
      </c>
      <c r="H175" s="1">
        <f t="shared" si="17"/>
        <v>16</v>
      </c>
      <c r="I175" s="2"/>
      <c r="J175" s="2"/>
      <c r="K175" s="2"/>
      <c r="L175" s="2"/>
      <c r="M175" s="2"/>
      <c r="N175" s="2"/>
      <c r="O175" s="2"/>
      <c r="P175" s="2"/>
      <c r="Q175" s="2"/>
      <c r="R175" s="2"/>
      <c r="S175" s="2"/>
      <c r="T175" s="2"/>
      <c r="U175" s="2"/>
      <c r="V175" s="2"/>
      <c r="W175" s="2"/>
      <c r="X175" s="2"/>
      <c r="Y175" s="2"/>
      <c r="Z175" s="2"/>
      <c r="AA175" s="2"/>
    </row>
    <row r="176" spans="2:27" ht="16.5" customHeight="1" x14ac:dyDescent="0.25">
      <c r="B176" s="19" t="s">
        <v>530</v>
      </c>
      <c r="C176" s="2">
        <f>COUNTIFS(cases!$W:$W,$B176,cases!$AD:$AD,C$171)</f>
        <v>0</v>
      </c>
      <c r="D176" s="2">
        <f>COUNTIFS(cases!$W:$W,$B176,cases!$AD:$AD,D$171)</f>
        <v>0</v>
      </c>
      <c r="E176" s="2">
        <f>COUNTIFS(cases!$W:$W,$B176,cases!$AD:$AD,E$171)</f>
        <v>0</v>
      </c>
      <c r="F176" s="2">
        <f>COUNTIFS(cases!$W:$W,$B176,cases!$AD:$AD,F$171)</f>
        <v>0</v>
      </c>
      <c r="G176" s="2">
        <f>COUNTIFS(cases!$W:$W,$B176,cases!$AD:$AD,G$171)</f>
        <v>1</v>
      </c>
      <c r="H176" s="1">
        <f t="shared" si="17"/>
        <v>1</v>
      </c>
      <c r="I176" s="2"/>
      <c r="J176" s="2"/>
      <c r="K176" s="2"/>
      <c r="L176" s="2"/>
      <c r="M176" s="2"/>
      <c r="N176" s="2"/>
      <c r="O176" s="2"/>
      <c r="P176" s="2"/>
      <c r="Q176" s="2"/>
      <c r="R176" s="2"/>
      <c r="S176" s="2"/>
      <c r="T176" s="2"/>
      <c r="U176" s="2"/>
      <c r="V176" s="2"/>
      <c r="W176" s="2"/>
      <c r="X176" s="2"/>
      <c r="Y176" s="2"/>
      <c r="Z176" s="2"/>
      <c r="AA176" s="2"/>
    </row>
    <row r="177" spans="2:27" ht="16.5" customHeight="1" x14ac:dyDescent="0.25">
      <c r="B177" s="19" t="s">
        <v>519</v>
      </c>
      <c r="C177" s="2">
        <f>COUNTIFS(cases!$W:$W,$B177,cases!$AD:$AD,C$171)</f>
        <v>0</v>
      </c>
      <c r="D177" s="2">
        <f>COUNTIFS(cases!$W:$W,$B177,cases!$AD:$AD,D$171)</f>
        <v>0</v>
      </c>
      <c r="E177" s="2">
        <f>COUNTIFS(cases!$W:$W,$B177,cases!$AD:$AD,E$171)</f>
        <v>0</v>
      </c>
      <c r="F177" s="2">
        <f>COUNTIFS(cases!$W:$W,$B177,cases!$AD:$AD,F$171)</f>
        <v>0</v>
      </c>
      <c r="G177" s="2">
        <f>COUNTIFS(cases!$W:$W,$B177,cases!$AD:$AD,G$171)</f>
        <v>6</v>
      </c>
      <c r="H177" s="1">
        <f t="shared" si="17"/>
        <v>6</v>
      </c>
      <c r="I177" s="2"/>
      <c r="J177" s="2"/>
      <c r="K177" s="2"/>
      <c r="L177" s="2"/>
      <c r="M177" s="2"/>
      <c r="N177" s="2"/>
      <c r="O177" s="2"/>
      <c r="P177" s="2"/>
      <c r="Q177" s="2"/>
      <c r="R177" s="2"/>
      <c r="S177" s="2"/>
      <c r="T177" s="2"/>
      <c r="U177" s="2"/>
      <c r="V177" s="2"/>
      <c r="W177" s="2"/>
      <c r="X177" s="2"/>
      <c r="Y177" s="2"/>
      <c r="Z177" s="2"/>
      <c r="AA177" s="2"/>
    </row>
    <row r="178" spans="2:27" ht="16.5" customHeight="1" x14ac:dyDescent="0.25">
      <c r="B178" s="19" t="s">
        <v>44</v>
      </c>
      <c r="C178" s="2">
        <f>COUNTIFS(cases!$W:$W,$B178,cases!$AD:$AD,C$171)</f>
        <v>0</v>
      </c>
      <c r="D178" s="2">
        <f>COUNTIFS(cases!$W:$W,$B178,cases!$AD:$AD,D$171)</f>
        <v>7</v>
      </c>
      <c r="E178" s="2">
        <f>COUNTIFS(cases!$W:$W,$B178,cases!$AD:$AD,E$171)</f>
        <v>1</v>
      </c>
      <c r="F178" s="2">
        <f>COUNTIFS(cases!$W:$W,$B178,cases!$AD:$AD,F$171)</f>
        <v>0</v>
      </c>
      <c r="G178" s="2">
        <f>COUNTIFS(cases!$W:$W,$B178,cases!$AD:$AD,G$171)</f>
        <v>36</v>
      </c>
      <c r="H178" s="1">
        <f t="shared" si="17"/>
        <v>44</v>
      </c>
      <c r="I178" s="2"/>
      <c r="J178" s="2"/>
      <c r="K178" s="2"/>
      <c r="L178" s="2"/>
      <c r="M178" s="2"/>
      <c r="N178" s="2"/>
      <c r="O178" s="2"/>
      <c r="P178" s="2"/>
      <c r="Q178" s="2"/>
      <c r="R178" s="2"/>
      <c r="S178" s="2"/>
      <c r="T178" s="2"/>
      <c r="U178" s="2"/>
      <c r="V178" s="2"/>
      <c r="W178" s="2"/>
      <c r="X178" s="2"/>
      <c r="Y178" s="2"/>
      <c r="Z178" s="2"/>
      <c r="AA178" s="2"/>
    </row>
    <row r="179" spans="2:27" ht="16.5" customHeight="1" x14ac:dyDescent="0.25">
      <c r="B179" s="19" t="s">
        <v>611</v>
      </c>
      <c r="C179" s="1">
        <f t="shared" ref="C179:H179" si="18">SUM(C172:C178)</f>
        <v>0</v>
      </c>
      <c r="D179" s="1">
        <f t="shared" si="18"/>
        <v>11</v>
      </c>
      <c r="E179" s="1">
        <f t="shared" si="18"/>
        <v>1</v>
      </c>
      <c r="F179" s="1">
        <f t="shared" si="18"/>
        <v>0</v>
      </c>
      <c r="G179" s="1">
        <f t="shared" si="18"/>
        <v>85</v>
      </c>
      <c r="H179" s="20">
        <f t="shared" si="18"/>
        <v>97</v>
      </c>
      <c r="I179" s="2"/>
      <c r="J179" s="2"/>
      <c r="K179" s="2"/>
      <c r="L179" s="2"/>
      <c r="M179" s="2"/>
      <c r="N179" s="2"/>
      <c r="O179" s="2"/>
      <c r="P179" s="2"/>
      <c r="Q179" s="2"/>
      <c r="R179" s="2"/>
      <c r="S179" s="2"/>
      <c r="T179" s="2"/>
      <c r="U179" s="2"/>
      <c r="V179" s="2"/>
      <c r="W179" s="2"/>
      <c r="X179" s="2"/>
      <c r="Y179" s="2"/>
      <c r="Z179" s="2"/>
      <c r="AA179" s="2"/>
    </row>
    <row r="180" spans="2:27" ht="16.5" customHeight="1" x14ac:dyDescent="0.25">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ht="26" customHeight="1" x14ac:dyDescent="0.25">
      <c r="B181" s="22" t="s">
        <v>640</v>
      </c>
      <c r="C181" s="22"/>
      <c r="D181" s="22"/>
      <c r="E181" s="22"/>
      <c r="F181" s="22"/>
      <c r="G181" s="22"/>
      <c r="H181" s="22"/>
      <c r="I181" s="2"/>
      <c r="J181" s="2"/>
      <c r="K181" s="2"/>
      <c r="L181" s="2"/>
      <c r="M181" s="2"/>
      <c r="N181" s="2"/>
      <c r="O181" s="2"/>
      <c r="P181" s="2"/>
      <c r="Q181" s="2"/>
      <c r="R181" s="2"/>
      <c r="S181" s="2"/>
      <c r="T181" s="2"/>
      <c r="U181" s="2"/>
      <c r="V181" s="2"/>
      <c r="W181" s="2"/>
      <c r="X181" s="2"/>
      <c r="Y181" s="2"/>
      <c r="Z181" s="2"/>
      <c r="AA181" s="2"/>
    </row>
    <row r="182" spans="2:27" ht="26" customHeight="1" x14ac:dyDescent="0.25">
      <c r="B182" s="23" t="s">
        <v>621</v>
      </c>
      <c r="C182" s="23"/>
      <c r="D182" s="23"/>
      <c r="E182" s="23"/>
      <c r="F182" s="23"/>
      <c r="G182" s="23"/>
      <c r="H182" s="23"/>
      <c r="I182" s="2"/>
      <c r="J182" s="2"/>
      <c r="K182" s="2"/>
      <c r="L182" s="2"/>
      <c r="M182" s="2"/>
      <c r="N182" s="2"/>
      <c r="O182" s="2"/>
      <c r="P182" s="2"/>
      <c r="Q182" s="2"/>
      <c r="R182" s="2"/>
      <c r="S182" s="2"/>
      <c r="T182" s="2"/>
      <c r="U182" s="2"/>
      <c r="V182" s="2"/>
      <c r="W182" s="2"/>
      <c r="X182" s="2"/>
      <c r="Y182" s="2"/>
      <c r="Z182" s="2"/>
      <c r="AA182" s="2"/>
    </row>
    <row r="183" spans="2:27" ht="16.5" customHeight="1" x14ac:dyDescent="0.25">
      <c r="B183" s="24" t="s">
        <v>614</v>
      </c>
      <c r="C183" s="24" t="s">
        <v>25</v>
      </c>
      <c r="D183" s="24"/>
      <c r="E183" s="24"/>
      <c r="F183" s="24"/>
      <c r="G183" s="24"/>
      <c r="H183" s="24"/>
      <c r="I183" s="2"/>
      <c r="J183" s="2"/>
      <c r="K183" s="2"/>
      <c r="L183" s="2"/>
      <c r="M183" s="2"/>
      <c r="N183" s="2"/>
      <c r="O183" s="2"/>
      <c r="P183" s="2"/>
      <c r="Q183" s="2"/>
      <c r="R183" s="2"/>
      <c r="S183" s="2"/>
      <c r="T183" s="2"/>
      <c r="U183" s="2"/>
      <c r="V183" s="2"/>
      <c r="W183" s="2"/>
      <c r="X183" s="2"/>
      <c r="Y183" s="2"/>
      <c r="Z183" s="2"/>
      <c r="AA183" s="2"/>
    </row>
    <row r="184" spans="2:27" ht="16.5" customHeight="1" x14ac:dyDescent="0.25">
      <c r="B184" s="24"/>
      <c r="C184" s="19" t="s">
        <v>91</v>
      </c>
      <c r="D184" s="19" t="s">
        <v>64</v>
      </c>
      <c r="E184" s="19" t="s">
        <v>290</v>
      </c>
      <c r="F184" s="19" t="s">
        <v>528</v>
      </c>
      <c r="G184" s="19" t="s">
        <v>44</v>
      </c>
      <c r="H184" s="19" t="s">
        <v>611</v>
      </c>
      <c r="I184" s="2"/>
      <c r="J184" s="2"/>
      <c r="K184" s="2"/>
      <c r="L184" s="2"/>
      <c r="M184" s="2"/>
      <c r="N184" s="2"/>
      <c r="O184" s="2"/>
      <c r="P184" s="2"/>
      <c r="Q184" s="2"/>
      <c r="R184" s="2"/>
      <c r="S184" s="2"/>
      <c r="T184" s="2"/>
      <c r="U184" s="2"/>
      <c r="V184" s="2"/>
      <c r="W184" s="2"/>
      <c r="X184" s="2"/>
      <c r="Y184" s="2"/>
      <c r="Z184" s="2"/>
      <c r="AA184" s="2"/>
    </row>
    <row r="185" spans="2:27" ht="16.5" customHeight="1" x14ac:dyDescent="0.25">
      <c r="B185" s="19" t="s">
        <v>521</v>
      </c>
      <c r="C185" s="2">
        <f>COUNTIFS(cases!$Y:$Y,$B185,cases!$AD:$AD,C$184)</f>
        <v>0</v>
      </c>
      <c r="D185" s="2">
        <f>COUNTIFS(cases!$Y:$Y,$B185,cases!$AD:$AD,D$184)</f>
        <v>11</v>
      </c>
      <c r="E185" s="2">
        <f>COUNTIFS(cases!$Y:$Y,$B185,cases!$AD:$AD,E$184)</f>
        <v>1</v>
      </c>
      <c r="F185" s="2">
        <f>COUNTIFS(cases!$Y:$Y,$B185,cases!$AD:$AD,F$184)</f>
        <v>0</v>
      </c>
      <c r="G185" s="2">
        <f>COUNTIFS(cases!$Y:$Y,$B185,cases!$AD:$AD,G$184)</f>
        <v>83</v>
      </c>
      <c r="H185" s="1">
        <f>SUM(C185:G185)</f>
        <v>95</v>
      </c>
      <c r="I185" s="2"/>
      <c r="J185" s="2"/>
      <c r="K185" s="2"/>
      <c r="L185" s="2"/>
      <c r="M185" s="2"/>
      <c r="N185" s="2"/>
      <c r="O185" s="2"/>
      <c r="P185" s="2"/>
      <c r="Q185" s="2"/>
      <c r="R185" s="2"/>
      <c r="S185" s="2"/>
      <c r="T185" s="2"/>
      <c r="U185" s="2"/>
      <c r="V185" s="2"/>
      <c r="W185" s="2"/>
      <c r="X185" s="2"/>
      <c r="Y185" s="2"/>
      <c r="Z185" s="2"/>
      <c r="AA185" s="2"/>
    </row>
    <row r="186" spans="2:27" ht="16.5" customHeight="1" x14ac:dyDescent="0.25">
      <c r="B186" s="19" t="s">
        <v>532</v>
      </c>
      <c r="C186" s="2">
        <f>COUNTIFS(cases!$Y:$Y,$B186,cases!$AD:$AD,C$184)</f>
        <v>0</v>
      </c>
      <c r="D186" s="2">
        <f>COUNTIFS(cases!$Y:$Y,$B186,cases!$AD:$AD,D$184)</f>
        <v>0</v>
      </c>
      <c r="E186" s="2">
        <f>COUNTIFS(cases!$Y:$Y,$B186,cases!$AD:$AD,E$184)</f>
        <v>0</v>
      </c>
      <c r="F186" s="2">
        <f>COUNTIFS(cases!$Y:$Y,$B186,cases!$AD:$AD,F$184)</f>
        <v>0</v>
      </c>
      <c r="G186" s="2">
        <f>COUNTIFS(cases!$Y:$Y,$B186,cases!$AD:$AD,G$184)</f>
        <v>2</v>
      </c>
      <c r="H186" s="1">
        <f>SUM(C186:G186)</f>
        <v>2</v>
      </c>
      <c r="I186" s="2"/>
      <c r="J186" s="2"/>
      <c r="K186" s="2"/>
      <c r="L186" s="2"/>
      <c r="M186" s="2"/>
      <c r="N186" s="2"/>
      <c r="O186" s="2"/>
      <c r="P186" s="2"/>
      <c r="Q186" s="2"/>
      <c r="R186" s="2"/>
      <c r="S186" s="2"/>
      <c r="T186" s="2"/>
      <c r="U186" s="2"/>
      <c r="V186" s="2"/>
      <c r="W186" s="2"/>
      <c r="X186" s="2"/>
      <c r="Y186" s="2"/>
      <c r="Z186" s="2"/>
      <c r="AA186" s="2"/>
    </row>
    <row r="187" spans="2:27" ht="16.5" customHeight="1" x14ac:dyDescent="0.25">
      <c r="B187" s="19" t="s">
        <v>534</v>
      </c>
      <c r="C187" s="2">
        <f>COUNTIFS(cases!$Y:$Y,$B187,cases!$AD:$AD,C$184)</f>
        <v>0</v>
      </c>
      <c r="D187" s="2">
        <f>COUNTIFS(cases!$Y:$Y,$B187,cases!$AD:$AD,D$184)</f>
        <v>0</v>
      </c>
      <c r="E187" s="2">
        <f>COUNTIFS(cases!$Y:$Y,$B187,cases!$AD:$AD,E$184)</f>
        <v>0</v>
      </c>
      <c r="F187" s="2">
        <f>COUNTIFS(cases!$Y:$Y,$B187,cases!$AD:$AD,F$184)</f>
        <v>0</v>
      </c>
      <c r="G187" s="2">
        <f>COUNTIFS(cases!$Y:$Y,$B187,cases!$AD:$AD,G$184)</f>
        <v>0</v>
      </c>
      <c r="H187" s="1">
        <f>SUM(C187:G187)</f>
        <v>0</v>
      </c>
      <c r="I187" s="2"/>
      <c r="J187" s="2"/>
      <c r="K187" s="2"/>
      <c r="L187" s="2"/>
      <c r="M187" s="2"/>
      <c r="N187" s="2"/>
      <c r="O187" s="2"/>
      <c r="P187" s="2"/>
      <c r="Q187" s="2"/>
      <c r="R187" s="2"/>
      <c r="S187" s="2"/>
      <c r="T187" s="2"/>
      <c r="U187" s="2"/>
      <c r="V187" s="2"/>
      <c r="W187" s="2"/>
      <c r="X187" s="2"/>
      <c r="Y187" s="2"/>
      <c r="Z187" s="2"/>
      <c r="AA187" s="2"/>
    </row>
    <row r="188" spans="2:27" ht="16.5" customHeight="1" x14ac:dyDescent="0.25">
      <c r="B188" s="19" t="s">
        <v>611</v>
      </c>
      <c r="C188" s="1">
        <f t="shared" ref="C188:H188" si="19">SUM(C185:C187)</f>
        <v>0</v>
      </c>
      <c r="D188" s="1">
        <f t="shared" si="19"/>
        <v>11</v>
      </c>
      <c r="E188" s="1">
        <f t="shared" si="19"/>
        <v>1</v>
      </c>
      <c r="F188" s="1">
        <f t="shared" si="19"/>
        <v>0</v>
      </c>
      <c r="G188" s="1">
        <f t="shared" si="19"/>
        <v>85</v>
      </c>
      <c r="H188" s="20">
        <f t="shared" si="19"/>
        <v>97</v>
      </c>
      <c r="I188" s="2"/>
      <c r="J188" s="2"/>
      <c r="K188" s="2"/>
      <c r="L188" s="2"/>
      <c r="M188" s="2"/>
      <c r="N188" s="2"/>
      <c r="O188" s="2"/>
      <c r="P188" s="2"/>
      <c r="Q188" s="2"/>
      <c r="R188" s="2"/>
      <c r="S188" s="2"/>
      <c r="T188" s="2"/>
      <c r="U188" s="2"/>
      <c r="V188" s="2"/>
      <c r="W188" s="2"/>
      <c r="X188" s="2"/>
      <c r="Y188" s="2"/>
      <c r="Z188" s="2"/>
      <c r="AA188" s="2"/>
    </row>
    <row r="189" spans="2:27" ht="16.5" customHeight="1" x14ac:dyDescent="0.25">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ht="26" customHeight="1" x14ac:dyDescent="0.25">
      <c r="B190" s="22" t="s">
        <v>639</v>
      </c>
      <c r="C190" s="22"/>
      <c r="D190" s="22"/>
      <c r="E190" s="22"/>
      <c r="F190" s="22"/>
      <c r="G190" s="22"/>
      <c r="H190" s="2"/>
      <c r="I190" s="2"/>
      <c r="J190" s="2"/>
      <c r="K190" s="2"/>
      <c r="L190" s="2"/>
      <c r="M190" s="2"/>
      <c r="N190" s="2"/>
      <c r="O190" s="2"/>
      <c r="P190" s="2"/>
      <c r="Q190" s="2"/>
      <c r="R190" s="2"/>
      <c r="S190" s="2"/>
      <c r="T190" s="2"/>
      <c r="U190" s="2"/>
      <c r="V190" s="2"/>
      <c r="W190" s="2"/>
      <c r="X190" s="2"/>
      <c r="Y190" s="2"/>
      <c r="Z190" s="2"/>
      <c r="AA190" s="2"/>
    </row>
    <row r="191" spans="2:27" ht="26" customHeight="1" x14ac:dyDescent="0.25">
      <c r="B191" s="23" t="s">
        <v>620</v>
      </c>
      <c r="C191" s="23"/>
      <c r="D191" s="23"/>
      <c r="E191" s="23"/>
      <c r="F191" s="23"/>
      <c r="G191" s="23"/>
      <c r="H191" s="2"/>
      <c r="I191" s="2"/>
      <c r="J191" s="2"/>
      <c r="K191" s="2"/>
      <c r="L191" s="2"/>
      <c r="M191" s="2"/>
      <c r="N191" s="2"/>
      <c r="O191" s="2"/>
      <c r="P191" s="2"/>
      <c r="Q191" s="2"/>
      <c r="R191" s="2"/>
      <c r="S191" s="2"/>
      <c r="T191" s="2"/>
      <c r="U191" s="2"/>
      <c r="V191" s="2"/>
      <c r="W191" s="2"/>
      <c r="X191" s="2"/>
      <c r="Y191" s="2"/>
      <c r="Z191" s="2"/>
      <c r="AA191" s="2"/>
    </row>
    <row r="192" spans="2:27" ht="16.5" customHeight="1" x14ac:dyDescent="0.25">
      <c r="B192" s="21" t="s">
        <v>28</v>
      </c>
      <c r="C192" s="21" t="s">
        <v>15</v>
      </c>
      <c r="D192" s="21"/>
      <c r="E192" s="21"/>
      <c r="F192" s="21"/>
      <c r="G192" s="21"/>
      <c r="J192" s="2"/>
      <c r="K192" s="2"/>
      <c r="L192" s="2"/>
      <c r="M192" s="2"/>
      <c r="N192" s="2"/>
      <c r="O192" s="2"/>
      <c r="P192" s="2"/>
      <c r="Q192" s="2"/>
      <c r="R192" s="2"/>
      <c r="S192" s="2"/>
      <c r="T192" s="2"/>
      <c r="U192" s="2"/>
      <c r="V192" s="2"/>
      <c r="W192" s="2"/>
      <c r="X192" s="2"/>
      <c r="Y192" s="2"/>
      <c r="Z192" s="2"/>
      <c r="AA192" s="2"/>
    </row>
    <row r="193" spans="2:27" ht="16.5" customHeight="1" x14ac:dyDescent="0.25">
      <c r="B193" s="21"/>
      <c r="C193" s="19" t="s">
        <v>41</v>
      </c>
      <c r="D193" s="19" t="s">
        <v>89</v>
      </c>
      <c r="E193" s="19" t="s">
        <v>74</v>
      </c>
      <c r="F193" s="19" t="s">
        <v>52</v>
      </c>
      <c r="G193" s="19" t="s">
        <v>611</v>
      </c>
      <c r="H193" s="2"/>
      <c r="I193" s="2"/>
      <c r="J193" s="2"/>
      <c r="K193" s="2"/>
      <c r="L193" s="2"/>
      <c r="M193" s="2"/>
      <c r="N193" s="2"/>
      <c r="O193" s="2"/>
      <c r="P193" s="2"/>
      <c r="Q193" s="2"/>
      <c r="R193" s="2"/>
      <c r="S193" s="2"/>
      <c r="T193" s="2"/>
      <c r="U193" s="2"/>
      <c r="V193" s="2"/>
      <c r="W193" s="2"/>
      <c r="X193" s="2"/>
      <c r="Y193" s="2"/>
      <c r="Z193" s="2"/>
      <c r="AA193" s="2"/>
    </row>
    <row r="194" spans="2:27" ht="16.5" customHeight="1" x14ac:dyDescent="0.25">
      <c r="B194" s="19" t="s">
        <v>59</v>
      </c>
      <c r="C194" s="2">
        <f>COUNTIFS(incidents!$Z:$Z,$B194,incidents!$L:$L,C$193)</f>
        <v>1</v>
      </c>
      <c r="D194" s="2">
        <f>COUNTIFS(incidents!$Z:$Z,$B194,incidents!$L:$L,D$193)</f>
        <v>0</v>
      </c>
      <c r="E194" s="2">
        <f>COUNTIFS(incidents!$Z:$Z,$B194,incidents!$L:$L,E$193)</f>
        <v>2</v>
      </c>
      <c r="F194" s="2">
        <f>COUNTIFS(incidents!$Z:$Z,$B194,incidents!$L:$L,F$193)</f>
        <v>3</v>
      </c>
      <c r="G194" s="1">
        <f>SUM(C194:F194)</f>
        <v>6</v>
      </c>
      <c r="H194" s="2"/>
      <c r="I194" s="2"/>
      <c r="J194" s="2"/>
      <c r="K194" s="2"/>
      <c r="L194" s="2"/>
      <c r="M194" s="2"/>
      <c r="N194" s="2"/>
      <c r="O194" s="2"/>
      <c r="P194" s="2"/>
      <c r="Q194" s="2"/>
      <c r="R194" s="2"/>
      <c r="S194" s="2"/>
      <c r="T194" s="2"/>
      <c r="U194" s="2"/>
      <c r="V194" s="2"/>
      <c r="W194" s="2"/>
      <c r="X194" s="2"/>
      <c r="Y194" s="2"/>
      <c r="Z194" s="2"/>
      <c r="AA194" s="2"/>
    </row>
    <row r="195" spans="2:27" ht="16.5" customHeight="1" x14ac:dyDescent="0.25">
      <c r="B195" s="19" t="s">
        <v>55</v>
      </c>
      <c r="C195" s="2">
        <f>COUNTIFS(incidents!$Z:$Z,$B195,incidents!$L:$L,C$193)</f>
        <v>12</v>
      </c>
      <c r="D195" s="2">
        <f>COUNTIFS(incidents!$Z:$Z,$B195,incidents!$L:$L,D$193)</f>
        <v>0</v>
      </c>
      <c r="E195" s="2">
        <f>COUNTIFS(incidents!$Z:$Z,$B195,incidents!$L:$L,E$193)</f>
        <v>15</v>
      </c>
      <c r="F195" s="2">
        <f>COUNTIFS(incidents!$Z:$Z,$B195,incidents!$L:$L,F$193)</f>
        <v>9</v>
      </c>
      <c r="G195" s="1">
        <f>SUM(C195:F195)</f>
        <v>36</v>
      </c>
      <c r="H195" s="2"/>
      <c r="I195" s="2"/>
      <c r="J195" s="2"/>
      <c r="K195" s="2"/>
      <c r="L195" s="2"/>
      <c r="M195" s="2"/>
      <c r="N195" s="2"/>
      <c r="O195" s="2"/>
      <c r="P195" s="2"/>
      <c r="Q195" s="2"/>
      <c r="R195" s="2"/>
      <c r="S195" s="2"/>
      <c r="T195" s="2"/>
      <c r="U195" s="2"/>
      <c r="V195" s="2"/>
      <c r="W195" s="2"/>
      <c r="X195" s="2"/>
      <c r="Y195" s="2"/>
      <c r="Z195" s="2"/>
      <c r="AA195" s="2"/>
    </row>
    <row r="196" spans="2:27" ht="16.5" customHeight="1" x14ac:dyDescent="0.25">
      <c r="B196" s="19" t="s">
        <v>47</v>
      </c>
      <c r="C196" s="2">
        <f>COUNTIFS(incidents!$Z:$Z,$B196,incidents!$L:$L,C$193)</f>
        <v>3</v>
      </c>
      <c r="D196" s="2">
        <f>COUNTIFS(incidents!$Z:$Z,$B196,incidents!$L:$L,D$193)</f>
        <v>0</v>
      </c>
      <c r="E196" s="2">
        <f>COUNTIFS(incidents!$Z:$Z,$B196,incidents!$L:$L,E$193)</f>
        <v>10</v>
      </c>
      <c r="F196" s="2">
        <f>COUNTIFS(incidents!$Z:$Z,$B196,incidents!$L:$L,F$193)</f>
        <v>3</v>
      </c>
      <c r="G196" s="1">
        <f>SUM(C196:F196)</f>
        <v>16</v>
      </c>
      <c r="H196" s="2"/>
      <c r="I196" s="2"/>
      <c r="J196" s="2"/>
      <c r="K196" s="2"/>
      <c r="L196" s="2"/>
      <c r="M196" s="2"/>
      <c r="N196" s="2"/>
      <c r="O196" s="2"/>
      <c r="P196" s="2"/>
      <c r="Q196" s="2"/>
      <c r="R196" s="2"/>
      <c r="S196" s="2"/>
      <c r="T196" s="2"/>
      <c r="U196" s="2"/>
      <c r="V196" s="2"/>
      <c r="W196" s="2"/>
      <c r="X196" s="2"/>
      <c r="Y196" s="2"/>
      <c r="Z196" s="2"/>
      <c r="AA196" s="2"/>
    </row>
    <row r="197" spans="2:27" ht="16.5" customHeight="1" x14ac:dyDescent="0.25">
      <c r="B197" s="19" t="s">
        <v>611</v>
      </c>
      <c r="C197" s="1">
        <f>SUM(C194:C196)</f>
        <v>16</v>
      </c>
      <c r="D197" s="1">
        <f>SUM(D194:D196)</f>
        <v>0</v>
      </c>
      <c r="E197" s="1">
        <f>SUM(E194:E196)</f>
        <v>27</v>
      </c>
      <c r="F197" s="1">
        <f>SUM(F194:F196)</f>
        <v>15</v>
      </c>
      <c r="G197" s="20">
        <f>SUM(G194:G196)</f>
        <v>58</v>
      </c>
      <c r="H197" s="2"/>
      <c r="I197" s="2"/>
      <c r="J197" s="2"/>
      <c r="K197" s="2"/>
      <c r="L197" s="2"/>
      <c r="M197" s="2"/>
      <c r="N197" s="2"/>
      <c r="O197" s="2"/>
      <c r="P197" s="2"/>
      <c r="Q197" s="2"/>
      <c r="R197" s="2"/>
      <c r="S197" s="2"/>
      <c r="T197" s="2"/>
      <c r="U197" s="2"/>
      <c r="V197" s="2"/>
      <c r="W197" s="2"/>
      <c r="X197" s="2"/>
      <c r="Y197" s="2"/>
      <c r="Z197" s="2"/>
      <c r="AA197" s="2"/>
    </row>
    <row r="198" spans="2:27" ht="16.5" customHeight="1" x14ac:dyDescent="0.25">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ht="26" customHeight="1" x14ac:dyDescent="0.25">
      <c r="B199" s="22" t="s">
        <v>639</v>
      </c>
      <c r="C199" s="22"/>
      <c r="D199" s="22"/>
      <c r="E199" s="22"/>
      <c r="F199" s="22"/>
      <c r="G199" s="22"/>
      <c r="H199" s="22"/>
      <c r="I199" s="2"/>
      <c r="J199" s="2"/>
      <c r="K199" s="2"/>
      <c r="L199" s="2"/>
      <c r="M199" s="2"/>
      <c r="N199" s="2"/>
      <c r="O199" s="2"/>
      <c r="P199" s="2"/>
      <c r="Q199" s="2"/>
      <c r="R199" s="2"/>
      <c r="S199" s="2"/>
      <c r="T199" s="2"/>
      <c r="U199" s="2"/>
      <c r="V199" s="2"/>
      <c r="W199" s="2"/>
      <c r="X199" s="2"/>
      <c r="Y199" s="2"/>
      <c r="Z199" s="2"/>
      <c r="AA199" s="2"/>
    </row>
    <row r="200" spans="2:27" ht="26" customHeight="1" x14ac:dyDescent="0.25">
      <c r="B200" s="23" t="s">
        <v>619</v>
      </c>
      <c r="C200" s="23"/>
      <c r="D200" s="23"/>
      <c r="E200" s="23"/>
      <c r="F200" s="23"/>
      <c r="G200" s="23"/>
      <c r="H200" s="23"/>
      <c r="I200" s="2"/>
      <c r="J200" s="2"/>
      <c r="K200" s="2"/>
      <c r="L200" s="2"/>
      <c r="M200" s="2"/>
      <c r="N200" s="2"/>
      <c r="O200" s="2"/>
      <c r="P200" s="2"/>
      <c r="Q200" s="2"/>
      <c r="R200" s="2"/>
      <c r="S200" s="2"/>
      <c r="T200" s="2"/>
      <c r="U200" s="2"/>
      <c r="V200" s="2"/>
      <c r="W200" s="2"/>
      <c r="X200" s="2"/>
      <c r="Y200" s="2"/>
      <c r="Z200" s="2"/>
      <c r="AA200" s="2"/>
    </row>
    <row r="201" spans="2:27" ht="16.5" customHeight="1" x14ac:dyDescent="0.25">
      <c r="B201" s="21" t="s">
        <v>28</v>
      </c>
      <c r="C201" s="21" t="s">
        <v>13</v>
      </c>
      <c r="D201" s="21"/>
      <c r="E201" s="21"/>
      <c r="F201" s="21"/>
      <c r="G201" s="21"/>
      <c r="H201" s="21"/>
      <c r="I201" s="2"/>
      <c r="J201" s="2"/>
      <c r="K201" s="2"/>
      <c r="L201" s="2"/>
      <c r="M201" s="2"/>
      <c r="N201" s="2"/>
      <c r="O201" s="2"/>
      <c r="P201" s="2"/>
      <c r="Q201" s="2"/>
      <c r="R201" s="2"/>
      <c r="S201" s="2"/>
      <c r="T201" s="2"/>
      <c r="U201" s="2"/>
      <c r="V201" s="2"/>
      <c r="W201" s="2"/>
      <c r="X201" s="2"/>
      <c r="Y201" s="2"/>
      <c r="Z201" s="2"/>
      <c r="AA201" s="2"/>
    </row>
    <row r="202" spans="2:27" ht="16.5" customHeight="1" x14ac:dyDescent="0.25">
      <c r="B202" s="21"/>
      <c r="C202" s="19" t="s">
        <v>39</v>
      </c>
      <c r="D202" s="19" t="s">
        <v>51</v>
      </c>
      <c r="E202" s="19" t="s">
        <v>90</v>
      </c>
      <c r="F202" s="19" t="s">
        <v>71</v>
      </c>
      <c r="G202" s="19" t="s">
        <v>44</v>
      </c>
      <c r="H202" s="19" t="s">
        <v>611</v>
      </c>
      <c r="K202" s="2"/>
      <c r="L202" s="2"/>
      <c r="M202" s="2"/>
      <c r="N202" s="2"/>
      <c r="O202" s="2"/>
      <c r="P202" s="2"/>
      <c r="Q202" s="2"/>
      <c r="R202" s="2"/>
      <c r="S202" s="2"/>
      <c r="T202" s="2"/>
      <c r="U202" s="2"/>
      <c r="V202" s="2"/>
      <c r="W202" s="2"/>
      <c r="X202" s="2"/>
      <c r="Y202" s="2"/>
      <c r="Z202" s="2"/>
      <c r="AA202" s="2"/>
    </row>
    <row r="203" spans="2:27" ht="16.5" customHeight="1" x14ac:dyDescent="0.25">
      <c r="B203" s="19" t="s">
        <v>59</v>
      </c>
      <c r="C203" s="2">
        <f>COUNTIFS(incidents!$Z:$Z,$B203,incidents!$J:$J,C$202)</f>
        <v>4</v>
      </c>
      <c r="D203" s="2">
        <f>COUNTIFS(incidents!$Z:$Z,$B203,incidents!$J:$J,D$202)</f>
        <v>0</v>
      </c>
      <c r="E203" s="2">
        <f>COUNTIFS(incidents!$Z:$Z,$B203,incidents!$J:$J,E$202)</f>
        <v>1</v>
      </c>
      <c r="F203" s="2">
        <f>COUNTIFS(incidents!$Z:$Z,$B203,incidents!$J:$J,F$202)</f>
        <v>0</v>
      </c>
      <c r="G203" s="2">
        <f>COUNTIFS(incidents!$Z:$Z,$B203,incidents!$J:$J,G$202)</f>
        <v>1</v>
      </c>
      <c r="H203" s="1">
        <f>SUM(C203:G203)</f>
        <v>6</v>
      </c>
      <c r="I203" s="2"/>
      <c r="J203" s="2"/>
      <c r="K203" s="2"/>
      <c r="L203" s="2"/>
      <c r="M203" s="2"/>
      <c r="N203" s="2"/>
      <c r="O203" s="2"/>
      <c r="P203" s="2"/>
      <c r="Q203" s="2"/>
      <c r="R203" s="2"/>
      <c r="S203" s="2"/>
      <c r="T203" s="2"/>
      <c r="U203" s="2"/>
      <c r="V203" s="2"/>
      <c r="W203" s="2"/>
      <c r="X203" s="2"/>
      <c r="Y203" s="2"/>
      <c r="Z203" s="2"/>
      <c r="AA203" s="2"/>
    </row>
    <row r="204" spans="2:27" ht="16.5" customHeight="1" x14ac:dyDescent="0.25">
      <c r="B204" s="19" t="s">
        <v>55</v>
      </c>
      <c r="C204" s="2">
        <f>COUNTIFS(incidents!$Z:$Z,$B204,incidents!$J:$J,C$202)</f>
        <v>7</v>
      </c>
      <c r="D204" s="2">
        <f>COUNTIFS(incidents!$Z:$Z,$B204,incidents!$J:$J,D$202)</f>
        <v>4</v>
      </c>
      <c r="E204" s="2">
        <f>COUNTIFS(incidents!$Z:$Z,$B204,incidents!$J:$J,E$202)</f>
        <v>18</v>
      </c>
      <c r="F204" s="2">
        <f>COUNTIFS(incidents!$Z:$Z,$B204,incidents!$J:$J,F$202)</f>
        <v>0</v>
      </c>
      <c r="G204" s="2">
        <f>COUNTIFS(incidents!$Z:$Z,$B204,incidents!$J:$J,G$202)</f>
        <v>7</v>
      </c>
      <c r="H204" s="1">
        <f>SUM(C204:G204)</f>
        <v>36</v>
      </c>
      <c r="I204" s="2"/>
      <c r="J204" s="2"/>
      <c r="K204" s="2"/>
      <c r="L204" s="2"/>
      <c r="M204" s="2"/>
      <c r="N204" s="2"/>
      <c r="O204" s="2"/>
      <c r="P204" s="2"/>
      <c r="Q204" s="2"/>
      <c r="R204" s="2"/>
      <c r="S204" s="2"/>
      <c r="T204" s="2"/>
      <c r="U204" s="2"/>
      <c r="V204" s="2"/>
      <c r="W204" s="2"/>
      <c r="X204" s="2"/>
      <c r="Y204" s="2"/>
      <c r="Z204" s="2"/>
      <c r="AA204" s="2"/>
    </row>
    <row r="205" spans="2:27" ht="16.5" customHeight="1" x14ac:dyDescent="0.25">
      <c r="B205" s="19" t="s">
        <v>47</v>
      </c>
      <c r="C205" s="2">
        <f>COUNTIFS(incidents!$Z:$Z,$B205,incidents!$J:$J,C$202)</f>
        <v>4</v>
      </c>
      <c r="D205" s="2">
        <f>COUNTIFS(incidents!$Z:$Z,$B205,incidents!$J:$J,D$202)</f>
        <v>2</v>
      </c>
      <c r="E205" s="2">
        <f>COUNTIFS(incidents!$Z:$Z,$B205,incidents!$J:$J,E$202)</f>
        <v>3</v>
      </c>
      <c r="F205" s="2">
        <f>COUNTIFS(incidents!$Z:$Z,$B205,incidents!$J:$J,F$202)</f>
        <v>0</v>
      </c>
      <c r="G205" s="2">
        <f>COUNTIFS(incidents!$Z:$Z,$B205,incidents!$J:$J,G$202)</f>
        <v>7</v>
      </c>
      <c r="H205" s="1">
        <f>SUM(C205:G205)</f>
        <v>16</v>
      </c>
      <c r="I205" s="2"/>
      <c r="J205" s="2"/>
      <c r="K205" s="2"/>
      <c r="L205" s="2"/>
      <c r="M205" s="2"/>
      <c r="N205" s="2"/>
      <c r="O205" s="2"/>
      <c r="P205" s="2"/>
      <c r="Q205" s="2"/>
      <c r="R205" s="2"/>
      <c r="S205" s="2"/>
      <c r="T205" s="2"/>
      <c r="U205" s="2"/>
      <c r="V205" s="2"/>
      <c r="W205" s="2"/>
      <c r="X205" s="2"/>
      <c r="Y205" s="2"/>
      <c r="Z205" s="2"/>
      <c r="AA205" s="2"/>
    </row>
    <row r="206" spans="2:27" ht="16.5" customHeight="1" x14ac:dyDescent="0.25">
      <c r="B206" s="19" t="s">
        <v>611</v>
      </c>
      <c r="C206" s="1">
        <f t="shared" ref="C206:H206" si="20">SUM(C203:C205)</f>
        <v>15</v>
      </c>
      <c r="D206" s="1">
        <f t="shared" si="20"/>
        <v>6</v>
      </c>
      <c r="E206" s="1">
        <f t="shared" si="20"/>
        <v>22</v>
      </c>
      <c r="F206" s="1">
        <f t="shared" si="20"/>
        <v>0</v>
      </c>
      <c r="G206" s="1">
        <f t="shared" si="20"/>
        <v>15</v>
      </c>
      <c r="H206" s="20">
        <f t="shared" si="20"/>
        <v>58</v>
      </c>
      <c r="I206" s="2"/>
      <c r="J206" s="2"/>
      <c r="K206" s="2"/>
      <c r="L206" s="2"/>
      <c r="M206" s="2"/>
      <c r="N206" s="2"/>
      <c r="O206" s="2"/>
      <c r="P206" s="2"/>
      <c r="Q206" s="2"/>
      <c r="R206" s="2"/>
      <c r="S206" s="2"/>
      <c r="T206" s="2"/>
      <c r="U206" s="2"/>
      <c r="V206" s="2"/>
      <c r="W206" s="2"/>
      <c r="X206" s="2"/>
      <c r="Y206" s="2"/>
      <c r="Z206" s="2"/>
      <c r="AA206" s="2"/>
    </row>
  </sheetData>
  <mergeCells count="80">
    <mergeCell ref="B15:G15"/>
    <mergeCell ref="B2:H2"/>
    <mergeCell ref="B3:H3"/>
    <mergeCell ref="B4:B5"/>
    <mergeCell ref="C4:H4"/>
    <mergeCell ref="B14:G14"/>
    <mergeCell ref="B34:G34"/>
    <mergeCell ref="B35:G35"/>
    <mergeCell ref="B36:B37"/>
    <mergeCell ref="C36:G36"/>
    <mergeCell ref="B26:I26"/>
    <mergeCell ref="B16:B17"/>
    <mergeCell ref="C16:G16"/>
    <mergeCell ref="B27:I27"/>
    <mergeCell ref="B28:B29"/>
    <mergeCell ref="C28:I28"/>
    <mergeCell ref="C81:I81"/>
    <mergeCell ref="B56:H56"/>
    <mergeCell ref="B57:B58"/>
    <mergeCell ref="C57:H57"/>
    <mergeCell ref="B67:G67"/>
    <mergeCell ref="B42:G42"/>
    <mergeCell ref="B43:G43"/>
    <mergeCell ref="B44:B45"/>
    <mergeCell ref="C44:G44"/>
    <mergeCell ref="B55:H55"/>
    <mergeCell ref="B68:G68"/>
    <mergeCell ref="B88:I88"/>
    <mergeCell ref="B89:B90"/>
    <mergeCell ref="C89:I89"/>
    <mergeCell ref="B140:B141"/>
    <mergeCell ref="C140:F140"/>
    <mergeCell ref="B100:H100"/>
    <mergeCell ref="B101:H101"/>
    <mergeCell ref="B102:B103"/>
    <mergeCell ref="C102:H102"/>
    <mergeCell ref="B87:I87"/>
    <mergeCell ref="B69:B70"/>
    <mergeCell ref="C69:G69"/>
    <mergeCell ref="B79:I79"/>
    <mergeCell ref="B80:I80"/>
    <mergeCell ref="B81:B82"/>
    <mergeCell ref="B151:F151"/>
    <mergeCell ref="B152:F152"/>
    <mergeCell ref="B108:H108"/>
    <mergeCell ref="B109:H109"/>
    <mergeCell ref="B110:B111"/>
    <mergeCell ref="C110:H110"/>
    <mergeCell ref="B121:H121"/>
    <mergeCell ref="B122:H122"/>
    <mergeCell ref="B123:B124"/>
    <mergeCell ref="C123:H123"/>
    <mergeCell ref="B130:F130"/>
    <mergeCell ref="B131:F131"/>
    <mergeCell ref="B132:B133"/>
    <mergeCell ref="C132:F132"/>
    <mergeCell ref="B138:F138"/>
    <mergeCell ref="B139:F139"/>
    <mergeCell ref="B169:H169"/>
    <mergeCell ref="B170:B171"/>
    <mergeCell ref="C170:H170"/>
    <mergeCell ref="B181:H181"/>
    <mergeCell ref="B153:B154"/>
    <mergeCell ref="C153:F153"/>
    <mergeCell ref="B160:H160"/>
    <mergeCell ref="B161:H161"/>
    <mergeCell ref="B162:B163"/>
    <mergeCell ref="C162:H162"/>
    <mergeCell ref="B168:H168"/>
    <mergeCell ref="B182:H182"/>
    <mergeCell ref="B183:B184"/>
    <mergeCell ref="C183:H183"/>
    <mergeCell ref="B190:G190"/>
    <mergeCell ref="B191:G191"/>
    <mergeCell ref="B192:B193"/>
    <mergeCell ref="C192:G192"/>
    <mergeCell ref="B199:H199"/>
    <mergeCell ref="B200:H200"/>
    <mergeCell ref="B201:B202"/>
    <mergeCell ref="C201:H201"/>
  </mergeCells>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26</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incidents</vt:lpstr>
      <vt:lpstr>cases</vt:lpstr>
      <vt:lpstr>STATS</vt:lpstr>
      <vt:lpstr>cases!_FilterDatabase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Ahmed Atif</cp:lastModifiedBy>
  <cp:revision>8</cp:revision>
  <dcterms:modified xsi:type="dcterms:W3CDTF">2025-05-05T07:37:48Z</dcterms:modified>
  <dc:language>ar-EG</dc:language>
</cp:coreProperties>
</file>