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794393B3-3476-4D9A-96B1-860C5C3C2E0C}"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data!$A$2:$AJ$94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8" i="2" l="1"/>
  <c r="G118" i="2"/>
  <c r="F118" i="2"/>
  <c r="E118" i="2"/>
  <c r="D118" i="2"/>
  <c r="C118" i="2"/>
  <c r="H117" i="2"/>
  <c r="G117" i="2"/>
  <c r="F117" i="2"/>
  <c r="E117" i="2"/>
  <c r="D117" i="2"/>
  <c r="C117" i="2"/>
  <c r="H116" i="2"/>
  <c r="G116" i="2"/>
  <c r="F116" i="2"/>
  <c r="E116" i="2"/>
  <c r="D116" i="2"/>
  <c r="C116" i="2"/>
  <c r="H115" i="2"/>
  <c r="G115" i="2"/>
  <c r="F115" i="2"/>
  <c r="E115" i="2"/>
  <c r="D115" i="2"/>
  <c r="C115" i="2"/>
  <c r="H114" i="2"/>
  <c r="G114" i="2"/>
  <c r="F114" i="2"/>
  <c r="E114" i="2"/>
  <c r="D114" i="2"/>
  <c r="C114" i="2"/>
  <c r="H113" i="2"/>
  <c r="G113" i="2"/>
  <c r="F113" i="2"/>
  <c r="E113" i="2"/>
  <c r="D113" i="2"/>
  <c r="C113" i="2"/>
  <c r="H112" i="2"/>
  <c r="G112" i="2"/>
  <c r="F112" i="2"/>
  <c r="E112" i="2"/>
  <c r="D112" i="2"/>
  <c r="C112" i="2"/>
  <c r="H111" i="2"/>
  <c r="G111" i="2"/>
  <c r="F111" i="2"/>
  <c r="E111" i="2"/>
  <c r="D111" i="2"/>
  <c r="C111" i="2"/>
  <c r="H110" i="2"/>
  <c r="G110" i="2"/>
  <c r="F110" i="2"/>
  <c r="E110" i="2"/>
  <c r="D110" i="2"/>
  <c r="C110" i="2"/>
  <c r="H109" i="2"/>
  <c r="G109" i="2"/>
  <c r="F109" i="2"/>
  <c r="E109" i="2"/>
  <c r="D109" i="2"/>
  <c r="C109" i="2"/>
  <c r="H108" i="2"/>
  <c r="G108" i="2"/>
  <c r="F108" i="2"/>
  <c r="E108" i="2"/>
  <c r="D108" i="2"/>
  <c r="C108" i="2"/>
  <c r="H107" i="2"/>
  <c r="G107" i="2"/>
  <c r="F107" i="2"/>
  <c r="E107" i="2"/>
  <c r="D107" i="2"/>
  <c r="C107" i="2"/>
  <c r="H106" i="2"/>
  <c r="G106" i="2"/>
  <c r="F106" i="2"/>
  <c r="E106" i="2"/>
  <c r="D106" i="2"/>
  <c r="C106" i="2"/>
  <c r="H105" i="2"/>
  <c r="G105" i="2"/>
  <c r="F105" i="2"/>
  <c r="E105" i="2"/>
  <c r="D105" i="2"/>
  <c r="C105" i="2"/>
  <c r="H104" i="2"/>
  <c r="G104" i="2"/>
  <c r="F104" i="2"/>
  <c r="E104" i="2"/>
  <c r="D104" i="2"/>
  <c r="C104" i="2"/>
  <c r="H103" i="2"/>
  <c r="G103" i="2"/>
  <c r="F103" i="2"/>
  <c r="E103" i="2"/>
  <c r="D103" i="2"/>
  <c r="C103" i="2"/>
  <c r="H102" i="2"/>
  <c r="G102" i="2"/>
  <c r="F102" i="2"/>
  <c r="E102" i="2"/>
  <c r="D102" i="2"/>
  <c r="C102" i="2"/>
  <c r="H101" i="2"/>
  <c r="G101" i="2"/>
  <c r="F101" i="2"/>
  <c r="E101" i="2"/>
  <c r="D101" i="2"/>
  <c r="C101" i="2"/>
  <c r="H100" i="2"/>
  <c r="G100" i="2"/>
  <c r="F100" i="2"/>
  <c r="E100" i="2"/>
  <c r="D100" i="2"/>
  <c r="C100" i="2"/>
  <c r="H99" i="2"/>
  <c r="G99" i="2"/>
  <c r="F99" i="2"/>
  <c r="E99" i="2"/>
  <c r="D99" i="2"/>
  <c r="C99" i="2"/>
  <c r="H98" i="2"/>
  <c r="G98" i="2"/>
  <c r="F98" i="2"/>
  <c r="E98" i="2"/>
  <c r="D98" i="2"/>
  <c r="C98" i="2"/>
  <c r="H97" i="2"/>
  <c r="G97" i="2"/>
  <c r="F97" i="2"/>
  <c r="E97" i="2"/>
  <c r="D97" i="2"/>
  <c r="C97" i="2"/>
  <c r="H96" i="2"/>
  <c r="G96" i="2"/>
  <c r="F96" i="2"/>
  <c r="E96" i="2"/>
  <c r="D96" i="2"/>
  <c r="C96" i="2"/>
  <c r="H95" i="2"/>
  <c r="G95" i="2"/>
  <c r="F95" i="2"/>
  <c r="E95" i="2"/>
  <c r="D95" i="2"/>
  <c r="C95" i="2"/>
  <c r="H94" i="2"/>
  <c r="G94" i="2"/>
  <c r="F94" i="2"/>
  <c r="E94" i="2"/>
  <c r="D94" i="2"/>
  <c r="C94" i="2"/>
  <c r="H93" i="2"/>
  <c r="G93" i="2"/>
  <c r="F93" i="2"/>
  <c r="E93" i="2"/>
  <c r="D93" i="2"/>
  <c r="C93" i="2"/>
  <c r="H92" i="2"/>
  <c r="G92" i="2"/>
  <c r="F92" i="2"/>
  <c r="E92" i="2"/>
  <c r="D92" i="2"/>
  <c r="C92" i="2"/>
  <c r="I106" i="2"/>
  <c r="H86" i="2"/>
  <c r="G86" i="2"/>
  <c r="F86" i="2"/>
  <c r="E86" i="2"/>
  <c r="D86" i="2"/>
  <c r="C86" i="2"/>
  <c r="H85" i="2"/>
  <c r="G85" i="2"/>
  <c r="F85" i="2"/>
  <c r="E85" i="2"/>
  <c r="D85" i="2"/>
  <c r="C85" i="2"/>
  <c r="C78" i="2"/>
  <c r="D78" i="2"/>
  <c r="E78" i="2"/>
  <c r="F78" i="2"/>
  <c r="G78" i="2"/>
  <c r="H78" i="2"/>
  <c r="C79" i="2"/>
  <c r="D79" i="2"/>
  <c r="E79" i="2"/>
  <c r="F79" i="2"/>
  <c r="G79" i="2"/>
  <c r="H79" i="2"/>
  <c r="H77" i="2"/>
  <c r="G77" i="2"/>
  <c r="F77" i="2"/>
  <c r="E77" i="2"/>
  <c r="D77" i="2"/>
  <c r="C77" i="2"/>
  <c r="F50" i="2"/>
  <c r="E50" i="2"/>
  <c r="D50" i="2"/>
  <c r="C50" i="2"/>
  <c r="F49" i="2"/>
  <c r="E49" i="2"/>
  <c r="D49" i="2"/>
  <c r="C49" i="2"/>
  <c r="F18" i="2"/>
  <c r="E18" i="2"/>
  <c r="D18" i="2"/>
  <c r="C18" i="2"/>
  <c r="F17" i="2"/>
  <c r="E17" i="2"/>
  <c r="D17" i="2"/>
  <c r="C17" i="2"/>
  <c r="F16" i="2"/>
  <c r="E16" i="2"/>
  <c r="D16" i="2"/>
  <c r="C16" i="2"/>
  <c r="F15" i="2"/>
  <c r="E15" i="2"/>
  <c r="D15" i="2"/>
  <c r="C15" i="2"/>
  <c r="F14" i="2"/>
  <c r="E14" i="2"/>
  <c r="D14" i="2"/>
  <c r="C14" i="2"/>
  <c r="F13" i="2"/>
  <c r="E13" i="2"/>
  <c r="D13" i="2"/>
  <c r="C13" i="2"/>
  <c r="F12" i="2"/>
  <c r="E12" i="2"/>
  <c r="D12" i="2"/>
  <c r="C12" i="2"/>
  <c r="F11" i="2"/>
  <c r="E11" i="2"/>
  <c r="D11" i="2"/>
  <c r="C11" i="2"/>
  <c r="F10" i="2"/>
  <c r="E10" i="2"/>
  <c r="D10" i="2"/>
  <c r="C10" i="2"/>
  <c r="F9" i="2"/>
  <c r="E9" i="2"/>
  <c r="D9" i="2"/>
  <c r="C9" i="2"/>
  <c r="F8" i="2"/>
  <c r="E8" i="2"/>
  <c r="D8" i="2"/>
  <c r="C8" i="2"/>
  <c r="F7" i="2"/>
  <c r="E7" i="2"/>
  <c r="D7" i="2"/>
  <c r="C7" i="2"/>
  <c r="I104" i="2" l="1"/>
  <c r="I97" i="2"/>
  <c r="I105" i="2"/>
  <c r="I100" i="2"/>
  <c r="I103" i="2"/>
  <c r="I98" i="2"/>
  <c r="I114" i="2"/>
  <c r="I101" i="2"/>
  <c r="I99" i="2"/>
  <c r="I102" i="2"/>
  <c r="I95" i="2"/>
  <c r="I96" i="2"/>
  <c r="G119" i="2"/>
  <c r="I93" i="2"/>
  <c r="I94" i="2"/>
  <c r="I108" i="2"/>
  <c r="I115" i="2"/>
  <c r="I111" i="2"/>
  <c r="I109" i="2"/>
  <c r="I112" i="2"/>
  <c r="I107" i="2"/>
  <c r="I110" i="2"/>
  <c r="I113" i="2"/>
  <c r="H119" i="2"/>
  <c r="I117" i="2"/>
  <c r="I116" i="2"/>
  <c r="F119" i="2"/>
  <c r="I118" i="2"/>
  <c r="I92" i="2"/>
  <c r="E119" i="2"/>
  <c r="D119" i="2"/>
  <c r="C119" i="2"/>
  <c r="G87" i="2"/>
  <c r="F87" i="2"/>
  <c r="H87" i="2"/>
  <c r="I86" i="2"/>
  <c r="E87" i="2"/>
  <c r="D87" i="2"/>
  <c r="I85" i="2"/>
  <c r="C87" i="2"/>
  <c r="I79" i="2"/>
  <c r="I78" i="2"/>
  <c r="I77" i="2"/>
  <c r="E80" i="2"/>
  <c r="F80" i="2"/>
  <c r="G49" i="2"/>
  <c r="G50" i="2"/>
  <c r="G7" i="2"/>
  <c r="G11" i="2"/>
  <c r="G15" i="2"/>
  <c r="G8" i="2"/>
  <c r="G12" i="2"/>
  <c r="G16" i="2"/>
  <c r="G9" i="2"/>
  <c r="G13" i="2"/>
  <c r="G17" i="2"/>
  <c r="G10" i="2"/>
  <c r="G14" i="2"/>
  <c r="G18" i="2"/>
  <c r="I119" i="2" l="1"/>
  <c r="I87" i="2"/>
  <c r="F71" i="2" l="1"/>
  <c r="E71" i="2"/>
  <c r="D71" i="2"/>
  <c r="C71" i="2"/>
  <c r="F70" i="2"/>
  <c r="E70" i="2"/>
  <c r="D70" i="2"/>
  <c r="C70" i="2"/>
  <c r="F69" i="2"/>
  <c r="E69" i="2"/>
  <c r="D69" i="2"/>
  <c r="C69" i="2"/>
  <c r="F63" i="2"/>
  <c r="E63" i="2"/>
  <c r="D63" i="2"/>
  <c r="C63" i="2"/>
  <c r="F62" i="2"/>
  <c r="E62" i="2"/>
  <c r="D62" i="2"/>
  <c r="C62" i="2"/>
  <c r="F61" i="2"/>
  <c r="E61" i="2"/>
  <c r="D61" i="2"/>
  <c r="C61" i="2"/>
  <c r="F60" i="2"/>
  <c r="E60" i="2"/>
  <c r="D60" i="2"/>
  <c r="C60" i="2"/>
  <c r="F59" i="2"/>
  <c r="E59" i="2"/>
  <c r="D59" i="2"/>
  <c r="C59" i="2"/>
  <c r="F58" i="2"/>
  <c r="E58" i="2"/>
  <c r="D58" i="2"/>
  <c r="C58" i="2"/>
  <c r="F52" i="2"/>
  <c r="E52" i="2"/>
  <c r="D52" i="2"/>
  <c r="C52" i="2"/>
  <c r="F51" i="2"/>
  <c r="E51" i="2"/>
  <c r="D51" i="2"/>
  <c r="C51" i="2"/>
  <c r="F48" i="2"/>
  <c r="E48" i="2"/>
  <c r="D48" i="2"/>
  <c r="C48" i="2"/>
  <c r="F47" i="2"/>
  <c r="E47" i="2"/>
  <c r="D47" i="2"/>
  <c r="C47" i="2"/>
  <c r="F41" i="2"/>
  <c r="E41" i="2"/>
  <c r="D41" i="2"/>
  <c r="C41" i="2"/>
  <c r="F40" i="2"/>
  <c r="E40" i="2"/>
  <c r="D40" i="2"/>
  <c r="C40" i="2"/>
  <c r="F39" i="2"/>
  <c r="E39" i="2"/>
  <c r="D39" i="2"/>
  <c r="C39" i="2"/>
  <c r="F38" i="2"/>
  <c r="E38" i="2"/>
  <c r="D38" i="2"/>
  <c r="C38" i="2"/>
  <c r="F37" i="2"/>
  <c r="E37" i="2"/>
  <c r="D37" i="2"/>
  <c r="C37" i="2"/>
  <c r="C6" i="2"/>
  <c r="D6" i="2"/>
  <c r="E6" i="2"/>
  <c r="F6" i="2"/>
  <c r="C19" i="2"/>
  <c r="D19" i="2"/>
  <c r="E19" i="2"/>
  <c r="F19" i="2"/>
  <c r="C20" i="2"/>
  <c r="D20" i="2"/>
  <c r="E20" i="2"/>
  <c r="F20" i="2"/>
  <c r="C21" i="2"/>
  <c r="D21" i="2"/>
  <c r="E21" i="2"/>
  <c r="F21" i="2"/>
  <c r="C22" i="2"/>
  <c r="D22" i="2"/>
  <c r="E22" i="2"/>
  <c r="F22" i="2"/>
  <c r="C23" i="2"/>
  <c r="D23" i="2"/>
  <c r="E23" i="2"/>
  <c r="F23" i="2"/>
  <c r="C24" i="2"/>
  <c r="D24" i="2"/>
  <c r="E24" i="2"/>
  <c r="F24" i="2"/>
  <c r="C25" i="2"/>
  <c r="D25" i="2"/>
  <c r="E25" i="2"/>
  <c r="F25" i="2"/>
  <c r="C26" i="2"/>
  <c r="D26" i="2"/>
  <c r="E26" i="2"/>
  <c r="F26" i="2"/>
  <c r="C27" i="2"/>
  <c r="D27" i="2"/>
  <c r="E27" i="2"/>
  <c r="F27" i="2"/>
  <c r="C28" i="2"/>
  <c r="D28" i="2"/>
  <c r="E28" i="2"/>
  <c r="F28" i="2"/>
  <c r="C29" i="2"/>
  <c r="D29" i="2"/>
  <c r="E29" i="2"/>
  <c r="F29" i="2"/>
  <c r="C30" i="2"/>
  <c r="D30" i="2"/>
  <c r="E30" i="2"/>
  <c r="F30" i="2"/>
  <c r="C31" i="2"/>
  <c r="D31" i="2"/>
  <c r="E31" i="2"/>
  <c r="F31" i="2"/>
  <c r="F5" i="2"/>
  <c r="E5" i="2"/>
  <c r="D5" i="2"/>
  <c r="C5" i="2"/>
  <c r="G60" i="2" l="1"/>
  <c r="H80" i="2"/>
  <c r="G80" i="2"/>
  <c r="G26" i="2"/>
  <c r="G51" i="2"/>
  <c r="G48" i="2"/>
  <c r="G27" i="2"/>
  <c r="G31" i="2"/>
  <c r="G30" i="2"/>
  <c r="G29" i="2"/>
  <c r="G28" i="2"/>
  <c r="G25" i="2"/>
  <c r="G24" i="2"/>
  <c r="G23" i="2"/>
  <c r="G22" i="2"/>
  <c r="G21" i="2"/>
  <c r="G20" i="2"/>
  <c r="G19" i="2"/>
  <c r="G6" i="2"/>
  <c r="F32" i="2"/>
  <c r="E32" i="2"/>
  <c r="D32" i="2"/>
  <c r="G5" i="2"/>
  <c r="D80" i="2"/>
  <c r="F72" i="2"/>
  <c r="E72" i="2"/>
  <c r="C72" i="2"/>
  <c r="G63" i="2"/>
  <c r="G62" i="2"/>
  <c r="G61" i="2"/>
  <c r="G59" i="2"/>
  <c r="D64" i="2"/>
  <c r="C64" i="2"/>
  <c r="E53" i="2"/>
  <c r="D53" i="2"/>
  <c r="G47" i="2"/>
  <c r="G41" i="2"/>
  <c r="G40" i="2"/>
  <c r="F42" i="2"/>
  <c r="E42" i="2"/>
  <c r="D42" i="2"/>
  <c r="C42" i="2"/>
  <c r="G71" i="2" l="1"/>
  <c r="G52" i="2"/>
  <c r="G53" i="2" s="1"/>
  <c r="G58" i="2"/>
  <c r="G64" i="2" s="1"/>
  <c r="F53" i="2"/>
  <c r="D72" i="2"/>
  <c r="F64" i="2"/>
  <c r="G38" i="2"/>
  <c r="G39" i="2"/>
  <c r="G32" i="2"/>
  <c r="C53" i="2"/>
  <c r="E64" i="2"/>
  <c r="G69" i="2"/>
  <c r="C32" i="2"/>
  <c r="G37" i="2"/>
  <c r="G70" i="2"/>
  <c r="G42" i="2" l="1"/>
  <c r="G72" i="2"/>
  <c r="C80" i="2" l="1"/>
  <c r="I80" i="2" s="1"/>
</calcChain>
</file>

<file path=xl/sharedStrings.xml><?xml version="1.0" encoding="utf-8"?>
<sst xmlns="http://schemas.openxmlformats.org/spreadsheetml/2006/main" count="2449" uniqueCount="834">
  <si>
    <t>بيانات عن الواقعة</t>
  </si>
  <si>
    <t>بيانات حالة القتل</t>
  </si>
  <si>
    <t>بيانات إجرائية وقانونية</t>
  </si>
  <si>
    <t>المصادر</t>
  </si>
  <si>
    <t>م</t>
  </si>
  <si>
    <t>تاريخ الواقعة</t>
  </si>
  <si>
    <t>النطاق الزمني</t>
  </si>
  <si>
    <t>المحافظه</t>
  </si>
  <si>
    <t>النطاق  الجغرافي</t>
  </si>
  <si>
    <t>الدائرة</t>
  </si>
  <si>
    <t>المكان داخل الدائرة</t>
  </si>
  <si>
    <t>تفاصيل الواقعة</t>
  </si>
  <si>
    <t>خلفيه الواقعه</t>
  </si>
  <si>
    <t>نوع الواقعه</t>
  </si>
  <si>
    <t>النوع الأجتماعي</t>
  </si>
  <si>
    <t>تاريخ الميلاد أو العمر</t>
  </si>
  <si>
    <t>بيانات شخصية أخرى</t>
  </si>
  <si>
    <t>فئه الضحيه</t>
  </si>
  <si>
    <t>تفاصيل الوفاة</t>
  </si>
  <si>
    <t>منشآت طبية مر عليها</t>
  </si>
  <si>
    <t>رقم رسمي (محضر/بلاغ/ قضية) عن الواقعة</t>
  </si>
  <si>
    <t>اتهامات</t>
  </si>
  <si>
    <t>إجراءات وقرارات</t>
  </si>
  <si>
    <t>ملاحظات</t>
  </si>
  <si>
    <t>نص الخبر</t>
  </si>
  <si>
    <t>رابط 1</t>
  </si>
  <si>
    <t>رابط 2</t>
  </si>
  <si>
    <t>رابط 3</t>
  </si>
  <si>
    <t>رابط 4</t>
  </si>
  <si>
    <t>رابط 5</t>
  </si>
  <si>
    <t>رابط 6</t>
  </si>
  <si>
    <t>شمال سيناء</t>
  </si>
  <si>
    <t>جنوب سيناء</t>
  </si>
  <si>
    <t>انفجار</t>
  </si>
  <si>
    <t>القليوبية</t>
  </si>
  <si>
    <t>القاهرة</t>
  </si>
  <si>
    <t>المنيا</t>
  </si>
  <si>
    <t>الدقهلية</t>
  </si>
  <si>
    <t>دمياط</t>
  </si>
  <si>
    <t>سجن الوادي الجديد</t>
  </si>
  <si>
    <t>الشرقية</t>
  </si>
  <si>
    <t>مركز شرطة الزقازيق</t>
  </si>
  <si>
    <t>البحيرة</t>
  </si>
  <si>
    <t>36-60</t>
  </si>
  <si>
    <t>سجن بدر الجديد</t>
  </si>
  <si>
    <t>منطقة سجون برج العرب</t>
  </si>
  <si>
    <t>سجن جمصة العمومي</t>
  </si>
  <si>
    <t>الوادي الجديد</t>
  </si>
  <si>
    <t>المنوفية</t>
  </si>
  <si>
    <t>رابط 7</t>
  </si>
  <si>
    <t>رابط 8</t>
  </si>
  <si>
    <t>الاجمالي</t>
  </si>
  <si>
    <t>احصاء وصفي بين النطاق الزمني و خلفية الواقعة</t>
  </si>
  <si>
    <t>الإجمالي</t>
  </si>
  <si>
    <t>احصاء وصفي بين النطاق الزمني و نوع الواقعة</t>
  </si>
  <si>
    <t>مدنيون</t>
  </si>
  <si>
    <t>احصاء وصفي بين النطاق الزمني و المحافظة</t>
  </si>
  <si>
    <t>بورسعيد</t>
  </si>
  <si>
    <t>مطروح</t>
  </si>
  <si>
    <t>أسيوط</t>
  </si>
  <si>
    <t>المحافظات المركزية</t>
  </si>
  <si>
    <t>محافظات الدلتا</t>
  </si>
  <si>
    <t>محافظات الصعيد</t>
  </si>
  <si>
    <t>المحافظات الحدودية</t>
  </si>
  <si>
    <t>مدن القناة</t>
  </si>
  <si>
    <t>القوات المسلحة</t>
  </si>
  <si>
    <t>عمليات إرهابية</t>
  </si>
  <si>
    <t>واقعة داخل مكان احتجاز</t>
  </si>
  <si>
    <t>وفاة داخل مكان احتجاز</t>
  </si>
  <si>
    <t>واقعة فردية لاستخدام السلطة</t>
  </si>
  <si>
    <t>عمليات قوات نظامية</t>
  </si>
  <si>
    <t>اسم مفهرس للواقعة</t>
  </si>
  <si>
    <t>احصاء وصفي بين خلفية الواقعة و فئة القتيل</t>
  </si>
  <si>
    <t>احصاء وصفي بين النطاق الزمني و فئة القتيل</t>
  </si>
  <si>
    <t>احصاء وصفي بين النطاق الزمني و الإقليم</t>
  </si>
  <si>
    <t>https://cfjustice.uwazi.io/ar/entity/wv4e286wb6o</t>
  </si>
  <si>
    <t>سجن العاشر من رمضان رجال</t>
  </si>
  <si>
    <t>احمد موكاسا نسانجا</t>
  </si>
  <si>
    <t>18-35</t>
  </si>
  <si>
    <t>https://cfjustice.uwazi.io/ar/entity/r263ahg91d</t>
  </si>
  <si>
    <t>قسم شرطة ثان القاهرة الجديدة</t>
  </si>
  <si>
    <t>https://cfjustice.uwazi.io/ar/entity/pfse3bfsbs</t>
  </si>
  <si>
    <t>قضية سياسية</t>
  </si>
  <si>
    <t>قضية جنائية</t>
  </si>
  <si>
    <t>مهند قنديل</t>
  </si>
  <si>
    <t>مصطفي محمود كريم امين</t>
  </si>
  <si>
    <t>محمد مرسي السعودي</t>
  </si>
  <si>
    <t>محمد عسكر</t>
  </si>
  <si>
    <t>محمد زكي</t>
  </si>
  <si>
    <t>مركز شرطة منيا القمح</t>
  </si>
  <si>
    <t>مجدي محمد عبد الله</t>
  </si>
  <si>
    <t>منطقة سجون ليمان المنيا</t>
  </si>
  <si>
    <t>قسم شرطة كفر الدوار</t>
  </si>
  <si>
    <t>قسم شرطة جرجا</t>
  </si>
  <si>
    <t>قسم شرطة أول أسيوط</t>
  </si>
  <si>
    <t>قسم شرطة ثان طنطا</t>
  </si>
  <si>
    <t>عبد الله عيد سالم حمدان الاحيوي</t>
  </si>
  <si>
    <t>عبد الله صيام ابراهيم صيام</t>
  </si>
  <si>
    <t>عبد الله زين العابدين</t>
  </si>
  <si>
    <t>عادل رضوان عثمان محمد</t>
  </si>
  <si>
    <t>قسم شرطة بلبيس</t>
  </si>
  <si>
    <t>منطقة سجون وادي النطرون</t>
  </si>
  <si>
    <t>قسم شرطة دمنهور</t>
  </si>
  <si>
    <t>قسم شرطة شبرا</t>
  </si>
  <si>
    <t>سجن المنيا العمومي</t>
  </si>
  <si>
    <t>سمير يونس صلاح</t>
  </si>
  <si>
    <t>سعيد العجرودي</t>
  </si>
  <si>
    <t>حسام الدين كمال عبد المجيد عبد المنعم</t>
  </si>
  <si>
    <t>ايفا رمزي ميخائيل يعقوب</t>
  </si>
  <si>
    <t>المحمدي عبد المقصود</t>
  </si>
  <si>
    <t>قسم شرطة ملوي</t>
  </si>
  <si>
    <t>قسم شرطة حلوان</t>
  </si>
  <si>
    <t>سجن دمنهور العمومي - الأبعادية</t>
  </si>
  <si>
    <t>قسم شرطة إمبابة</t>
  </si>
  <si>
    <t>اشرف محمد عثمان</t>
  </si>
  <si>
    <t>معسكر قوات الأمن المركزي بسوهاج</t>
  </si>
  <si>
    <t>منطقة سجون أبو زعبل - الخانكة</t>
  </si>
  <si>
    <t>https://cfjustice.uwazi.io/ar/entity/vjsj0c8icwo</t>
  </si>
  <si>
    <t>https://cfjustice.uwazi.io/ar/entity/ecfw40b35dw</t>
  </si>
  <si>
    <t>https://cfjustice.uwazi.io/ar/entity/2kflstjgfph</t>
  </si>
  <si>
    <t>https://cfjustice.uwazi.io/ar/entity/dj4y12okprn</t>
  </si>
  <si>
    <t>https://cfjustice.uwazi.io/ar/entity/buomc8sln4</t>
  </si>
  <si>
    <t>https://cfjustice.uwazi.io/ar/entity/3pcflz2w907</t>
  </si>
  <si>
    <t>أكبر من 60</t>
  </si>
  <si>
    <t>https://cfjustice.uwazi.io/ar/entity/ns2bzr1smx</t>
  </si>
  <si>
    <t>محامية</t>
  </si>
  <si>
    <t>https://cfjustice.uwazi.io/ar/entity/w127jr8f1m</t>
  </si>
  <si>
    <t>https://cfjustice.uwazi.io/ar/entity/7fqboujq2vu</t>
  </si>
  <si>
    <t>https://cfjustice.uwazi.io/ar/entity/77h67chysmv</t>
  </si>
  <si>
    <t>https://cfjustice.uwazi.io/ar/entity/xkqb0j6i9fc</t>
  </si>
  <si>
    <t>https://cfjustice.uwazi.io/ar/entity/ed9phy4dheg</t>
  </si>
  <si>
    <t>https://cfjustice.uwazi.io/ar/entity/2q1l20k5tiq</t>
  </si>
  <si>
    <t>https://cfjustice.uwazi.io/ar/entity/mgq5ah5avt</t>
  </si>
  <si>
    <t>https://cfjustice.uwazi.io/ar/entity/cz9i2y9ibn</t>
  </si>
  <si>
    <t>https://cfjustice.uwazi.io/ar/entity/923b9hreir</t>
  </si>
  <si>
    <t>https://cfjustice.uwazi.io/ar/entity/ajgwixtzie</t>
  </si>
  <si>
    <t>https://cfjustice.uwazi.io/ar/entity/5vba390uqi9</t>
  </si>
  <si>
    <t>https://cfjustice.uwazi.io/ar/entity/svt8k8d68zd</t>
  </si>
  <si>
    <t>https://cfjustice.uwazi.io/ar/entity/yv3uzzg6y4c</t>
  </si>
  <si>
    <t>https://cfjustice.uwazi.io/ar/entity/smdezscu6s</t>
  </si>
  <si>
    <t>https://cfjustice.uwazi.io/ar/entity/5bzth9h4ya</t>
  </si>
  <si>
    <t>https://cfjustice.uwazi.io/ar/entity/hjqehoea84c</t>
  </si>
  <si>
    <t>https://cfjustice.uwazi.io/ar/entity/docgnaezbtv</t>
  </si>
  <si>
    <t>https://cfjustice.uwazi.io/ar/entity/uxi9mlg2c1r</t>
  </si>
  <si>
    <t>https://cfjustice.uwazi.io/ar/entity/o06dw777rf9</t>
  </si>
  <si>
    <t>https://cfjustice.uwazi.io/ar/entity/dwq2agexr9</t>
  </si>
  <si>
    <t>موظف في بنك الدم</t>
  </si>
  <si>
    <t>https://cfjustice.uwazi.io/ar/entity/t4dyuptuum</t>
  </si>
  <si>
    <t>https://cfjustice.uwazi.io/ar/entity/4598fon81bt</t>
  </si>
  <si>
    <t>https://cfjustice.uwazi.io/ar/entity/0uf2i1n8m0mb</t>
  </si>
  <si>
    <t>https://cfjustice.uwazi.io/ar/entity/u1wzst0rij</t>
  </si>
  <si>
    <t>https://cfjustice.uwazi.io/ar/entity/g6u5eb8rvyw</t>
  </si>
  <si>
    <t>https://cfjustice.uwazi.io/ar/entity/zx8v23vbduj</t>
  </si>
  <si>
    <t>https://cfjustice.uwazi.io/ar/entity/2z846lvlpss</t>
  </si>
  <si>
    <t>https://cfjustice.uwazi.io/ar/entity/5v7fwbknpp</t>
  </si>
  <si>
    <t>https://cfjustice.uwazi.io/ar/entity/2ewd9nk0jy1</t>
  </si>
  <si>
    <t>https://cfjustice.uwazi.io/ar/entity/fqvw5mhojj6</t>
  </si>
  <si>
    <t>شهر مارس 2024</t>
  </si>
  <si>
    <t>https://cfjustice.uwazi.io/ar/entity/f3fdc4ad958</t>
  </si>
  <si>
    <t>https://cfjustice.uwazi.io/ar/entity/0dahq41yj0x6</t>
  </si>
  <si>
    <t>https://cfjustice.uwazi.io/ar/entity/zeqv1v9o4m</t>
  </si>
  <si>
    <t>https://cfjustice.uwazi.io/ar/entity/btnkxu3eyed</t>
  </si>
  <si>
    <t>https://cfjustice.uwazi.io/ar/entity/1k1cm0dkpqw</t>
  </si>
  <si>
    <t>https://cfjustice.uwazi.io/ar/entity/49dfz8f8ebn</t>
  </si>
  <si>
    <t>https://cfjustice.uwazi.io/ar/entity/9g853pwgavw</t>
  </si>
  <si>
    <t>https://cfjustice.uwazi.io/ar/entity/sx53qw0v2f</t>
  </si>
  <si>
    <t>https://cfjustice.uwazi.io/ar/entity/fx7iue05iln</t>
  </si>
  <si>
    <t>https://cfjustice.uwazi.io/ar/entity/c7ota1zreho</t>
  </si>
  <si>
    <t>شهر أغسطس 2024</t>
  </si>
  <si>
    <t>شهر فبراير 2024</t>
  </si>
  <si>
    <t>https://www.facebook.com/elshehab.ngo/posts/pfbid02id8EzZC5ZXi4zCrMi3zTEBz8DoBDJGJ3Whc64VRGrBVhpf2dUuwGyNYp6FCJKJhal</t>
  </si>
  <si>
    <t>وفاة المعتقل "أحمد محمد أبو اليزيد البلتاجي"   33 عام من مدينة الزقازيق محافظة الشرقية حيث توفي داخل محبسه بسجن أبو زعبل ويذكر أنه تم اعتقاله في أكتوبر الماضي وتعرض للإخفاء القسري لمدة 20 يومًا وظهر في حالة إعياء شديد بنيابة أمن الدولة العليا وتم التحقيق معه علي ذمة القضية رقم 2902 لسنة 2023</t>
  </si>
  <si>
    <t>تم القبض عليه في أكتوبر 2023، واختفي 20 يوما</t>
  </si>
  <si>
    <t>من الزقازيق الشرقية</t>
  </si>
  <si>
    <t>https://www.facebook.com/elshehab.ngo/posts/pfbid02ZH7hZx5huM5U3HNNbNC6M6Tn82osqFEJdYX5bsxctbHHuQHCAnGvB31LKrFjDyr6l</t>
  </si>
  <si>
    <t>ادارة سجن الوادي الجديد تتسبب في مقتل المعتقل "طارق طه عبد السلام أبو العزم" 53 عام مقيم بالمحلة الكبرى داخل محبسه بسجن الوادي الجديد حيث أصيب في الأيام التي سبقت وفاته بارتفاع في درجة حرارته أدت إلى دخوله في غيبوبة كاملة ولم يتم نقله إلى المستشفى ولم بتم إخراجه من الغرفة إلا بعد أن فارق الحياة يذكر أن المعتقل "طارق أبو العزم" قد تعرض طوال فترة حبسه لانتهاكات جسيمة وتعذيب وتغريب وقد ذاق الويلات داخل السجون وفي آخر مقابلة بينه وبين أهله طالبهم بعدم المجئ لرؤيته مرة أخرى بسبب سوء المعاملة معه ومع ذويه.</t>
  </si>
  <si>
    <t>رائد سابق بالقوات المسلحة - مقيم بالمحلة الكبرى</t>
  </si>
  <si>
    <t>أصيب في الأيام التي سبقت وفاته بارتفاع في درجة حرارته أدت إلى دخوله في غيبوبة كاملة ولم يتم نقله إلى المستشفى ولم بتم إخراجه من الغرفة إلا بعد أن فارق الحياة</t>
  </si>
  <si>
    <t>حسن ابراهيم غمري - حسن غمري</t>
  </si>
  <si>
    <t>https://www.facebook.com/elshehab.ngo/posts/pfbid0LSjwqni1Zse9fJyZJ3wzH2WQhcAr7sVRiSt6VWFVXAksm1nRnnZ9eTubdEjnuSUel</t>
  </si>
  <si>
    <t>وفاة المعتقل "حسن إبراهيم غمري" من مركز أبو حماد محافظة الشرقية داخل محبسه بمستشفى سجن برج العرب بعد تدهور حالته الصحية حيث كان مصابا بالتهاب في الكبد وتفاقم المرض على مدار سنوات احتجازه بسبب ظروف الحبس السيئة وغياب الرعاية الصحية داخل السجون ورغم المطالبات التي تقدمت بها أسرته للإفراج عنه بسبب سوء حالته الصحية أو خروجه للعلاج في مستشفى خاصة على نفقتهم الشخصية إلا أن إدارة سجن برج العرب ومصلحة السجون رفضت تلك المطالبات مما أدى إلى حدوث فشل تام في جميع أعضاء الجسم وتسبب في وفاته ومن المعلوم ان أبناءه الثلاثةابو بكر وعمر وإبراهيم قيد الاعتقال حاليا ومركز الشهاب لحقوق الإنسان يطالب النيابة العامة بالتحقيق في ملابسات حالة الوفاة ويتهم إدارة سجن برج العرب ومصلحة السجون بقتل المواطن المصري "حسن إبراهيم غمري" بسبب الإهمال الطبي المتعمد.</t>
  </si>
  <si>
    <t>موظف بالمعاش بوزارة الزراعة - من مركز أبو حماد الشرقية</t>
  </si>
  <si>
    <t>مستشفى سجن برج العرب</t>
  </si>
  <si>
    <t>مستشفى سجن وادي النطرون</t>
  </si>
  <si>
    <t>تدهور حالته الصحية حيث كان مصابا بالتهاب في الكبد وتفاقم المرض على مدار سنوات احتجازه بسبب ظروف الحبس السيئة وغياب الرعاية الصحية داخل السجون - أبناءه الثلاثة ابو بكر وعمر وإبراهيم قيد الاعتقال حاليا</t>
  </si>
  <si>
    <t>https://www.facebook.com/elshehab.ngo/posts/pfbid0271CSUgsTbVCCCkqTV2kj2aoUmsXpuiK2zhhoQRzpdMAvJR3Pk4E9rzzYSNL3V2agl</t>
  </si>
  <si>
    <t>وفاة المواطن "أسامة عامر" مدرس لغة عربية 48 عام من مدينة طهطا بمحافظة سوهاج حيث تم اعتقاله يوم 18/7/2024وتوفي يوم 29/7/2024 بعد تعرضه لأزمة صحية داخل مقر احتجازه بمركز قوات الأمن بمحافظة سوهاج حيث تركته قوات الأمن يصارع المرض ولم تقدم له الرعاية الصحية حتى تدهورت حالته وتم نقله بعدها للمستشفى ولفظ أنفاسه الأخيرة هناك ومركز الشهاب لحقوق الإنسان يطالب بفتح تحقيق ومحاسبة المسؤولين عن حالة الوفاة.</t>
  </si>
  <si>
    <t>مدرس لغة عربية - من مدينة طهطا سوهاج</t>
  </si>
  <si>
    <t>تم القبض عليه في 18-7-2024</t>
  </si>
  <si>
    <t>https://www.facebook.com/elshehab.ngo/posts/pfbid029op3UTfswFgqtwsMMWJRy2FdXgPvZijWZy2Q4QRE4pnPvDTSfXCWwgBwMYFfscPdl</t>
  </si>
  <si>
    <t>حالة الوفاة الأولى في عام 2024 وفاة النائب السابق "عادل رضوان عثمان محمد" من أبناء محافظة الشرقية داخل محبسه بسجن بدر 3 يذكر أنه كان محبوسا على ذمة المحضر رقم (14) 1513 لسنة 2022 مركز شرطة ديرب نجم.</t>
  </si>
  <si>
    <t>سجن بدر 3 الجديد</t>
  </si>
  <si>
    <t>رقم 14-1513 لسنة 2022 مركز شرطة ديرب نجم</t>
  </si>
  <si>
    <t>عضو مجلس نواب سابق - من ديرب نجم الشرقية</t>
  </si>
  <si>
    <t>https://www.facebook.com/elshehab.ngo/posts/pfbid02djHiX4GvZvwRvbD6tvQefHnuVikpX4WMH92GmgYn52FJaoocqBhkfLGGd5YX3YNel</t>
  </si>
  <si>
    <t>وفاة المعتقل "محمد عسكر" 40 عام من شبرا الخيمة محافظة القليوبية داخل محبسه بسجن جمصة بعد تعرضه لأزمة قلبية بعد أم ادى صلاة المغرب داخل محبسه وكان يعمل مدرسا ولديه زوجة وطفلين ( ابنة 5 سنوات وولد سنتين ونصف )</t>
  </si>
  <si>
    <t>مدرس - من شبرا الخيمة القليوبية</t>
  </si>
  <si>
    <t>لديه زوجة وطفلين (5 سنوات وسنتين ونصف)</t>
  </si>
  <si>
    <t>أزمة قلبية</t>
  </si>
  <si>
    <t>محمد الشربيني علي السيد - محمد الشربيني</t>
  </si>
  <si>
    <t>https://www.facebook.com/elshehab.ngo/posts/pfbid028ZjWFwBj3vEbY5CrHTk1GsLFSuSNqKjEAZThWkLbruyBQvxLL3QP6yQPpZWRUnRWl</t>
  </si>
  <si>
    <t>الوفاة الثالثة داخل السجون في عام 2024 وفاة المعتقل "محمد الشربيني علي السيد" 58 عاما ،المحامي بالنقض ،من أبناء مركز شربين محافظة الدقهلية داخل محبسه بمستشفى سجن بدر حيث تم نقله إلى مستشفى السجن لعمل مسح ذري بسبب إصابته بانزلاقات غضروفية وكان مصابا بالكانسر أيضا ومنعت إدارة السجن أهله من إدخال الأدوية في الزيارة يذكر أنه معتقل منذ أكثر من سنتين على ذمة القضية 58 لسنة 2020 حصر أمن دولة عليا. ومركز الشهاب يطالب النائب العام بفتح تحقيق حول ظروف وملابسات الوفاة حيث تكررت حالة الإهمال الطبي التي تؤدي للوفاة سيما بسجن بدر</t>
  </si>
  <si>
    <t>كان مصابا بالسرطان واصيب بانزلاق غضروفي تطلب مسح ذري</t>
  </si>
  <si>
    <t>رقم 58 لسنة 2020 حصر أمن دولة عليا</t>
  </si>
  <si>
    <t>تم منع أهله من إدخال الأدوية في الزيارة</t>
  </si>
  <si>
    <t>https://www.facebook.com/elshehab.ngo/posts/pfbid0HqA55FVj9pDw5BjyV6vrTN1hQMmKfhsc483XBRmdaDdVc4NG4xMrSkHinGzRLQBil</t>
  </si>
  <si>
    <t>وفاة المعتقل "زهري إبراهيم عبد الكريم الخولي" 58 عام من قرية دلجا  مركز ديرمواس محافظة المنيا داخل محبسه بسجن المنيا شديد الحراسة نتيجة سوء ظروف الاحتجاز والإهمال الطبي المتعمد الجدير بالذكر أن "زهري إبراهيم" هو إبن عم المعتقل "طلعت عبدالحكيم عبدالكريم" الذي توفي في نفس السجن بتاريخ 16 ديسمبر 2021 ومركز الشهاب لحقوق الإنسان يطالب النيابة العامة بالتحقيق في ملابسات الحالة للوقوف على أسباب الوفاة ومحاسبة المسؤول عنها.</t>
  </si>
  <si>
    <t>فلاح - مقيم قرية دلجا ديرمواس المنيا</t>
  </si>
  <si>
    <t>سجن المنيا شديد الحراسة</t>
  </si>
  <si>
    <t>أنثى</t>
  </si>
  <si>
    <t>محمد محمود جاد - محمد جاد</t>
  </si>
  <si>
    <t>https://www.facebook.com/elshehab.ngo/posts/pfbid0uECTrSQ3Qt8xi8jrEGE2qgsr9wtdc8eNFiZPVhBNqKHzTF9oiZEkWrmLDeR8N4Azl</t>
  </si>
  <si>
    <t>وفاة المواطن "محمد جاد" 62 عام من محافظة الغربية, منشأة السلام المحلة الكبرى, داخل محبسه بمستشفى سجن وادي النطرون حيث كان مريض قلب وأصيب بجلطة تم نقله إلى المستشفى السجن على أثرها من محبسه بسجن أبو زعبل وتوفي داخل المستشفى. وقد توفى ولده عمر محمد جاد أثناء أحداث المنصة في 27/7/2013 بعد إطلاق النار على المتظاهرين.. ومركز الشهاب يطالب النائب العام بفتح تحقيق في واقعة الوفاة ومحاسبة المتسبب فيها</t>
  </si>
  <si>
    <t>اصيب بجلطة في القلب</t>
  </si>
  <si>
    <t>سجن أبو زعبل</t>
  </si>
  <si>
    <t>توفى ولده عمر محمد جاد أثناء أحداث المنصة في 27/7/2013</t>
  </si>
  <si>
    <t>https://www.facebook.com/elshehab.ngo/posts/pfbid02CpfBJx6cYFUmeNs4hcS1PU9TbrjNJV2hBz1jmCmrQsRGcoV3g6cawBZCd1d5jgwl</t>
  </si>
  <si>
    <t>بعد 10 سنوات من الاعتقال وفاة المعتقل "أشرف محمد عثمان" 48 عام من مدينة بسيون محافظة الغربية داخل محبسه بسجن بدر 1 بعد إصابته بمرض السرطان منذ 3 سنوات ولم يتم الإفراج عنه لتلقي العلاج أو توفير رعاية صحية مناسبة لحالته مما تسبب في وفاته داخل محبسه ومركز الشهاب يطالب النيابة العامة بالتحقيق في حالة الوفاة وتوفير الرعاية الصحية لجميع المعتقلين.</t>
  </si>
  <si>
    <t>سجن بدر 1</t>
  </si>
  <si>
    <t>بعد إصابته بمرض السرطان قبل 3 سنوات</t>
  </si>
  <si>
    <t>https://www.facebook.com/elshehab.ngo/posts/pfbid02DT8idritAvr2kgt95bv5jrog2z5W5gc8A8cgyv8xsQPAKZPTA9HF21yvG1XwVvX1l</t>
  </si>
  <si>
    <t>الأمن الوطني يقوم بتصفية المواطن "السيد عبد الباسط الحلابي" بقرية كفر شلشلمون التابعة لمركز منيا القمح بمحافظة #الشرقية ويلقي جثمانه من الدور الرابع، وذلك خلال زيارته لمنزله لرؤية زوجته وأولاده، ويهدد أسرته بعدم الحديث أو اعتقال أشقائه. ومركز الشهاب لحقوق الإنسان يطالب النائب العام بضرورة فتح تحقيق في واقعة الوفاة ومحاسبة المتسبب فيها واتخاذ اللازم قانونا لوقف الانتهاكات الجسيمة التي يتعرض لها المعارضين في</t>
  </si>
  <si>
    <t>السيد عبد الباسط الحلابي</t>
  </si>
  <si>
    <t>من قرية كفر شلشلمون منيا القمح الشرقية</t>
  </si>
  <si>
    <t>منيا القمح</t>
  </si>
  <si>
    <t>بواسطة قوات الأمن خلال زيارته لمنزله لرؤية زوجته وأولاده، وتم تهديد أسرته بعدم الحديث أو اعتقال أشقائه.</t>
  </si>
  <si>
    <t>كفر شلشلمون - مداهمة المنزل</t>
  </si>
  <si>
    <t>تصفية خلال مداهمة المنزل</t>
  </si>
  <si>
    <t>https://www.facebook.com/elshehab.ngo/posts/pfbid0nmwBYfHJ3gfcyhRtb1JQtcExF1dRw44sNUTgMAg9SeLztzs5rCSPrgLtcivDzLV3l</t>
  </si>
  <si>
    <t>ورد إلينا الان وفاة المعتقل هشام محمد أحمد رضوان، مدرس رياضيات ،من مركز ملوي،محافظة المنيا معتقل منذ عام 2016 وتم اتهامه في قضايا عسكرية متزوج ولديه ثلاثة اولاد مصطفى وسلمى والاء تمت الوفاة في محبسه بسجن المنيا الجديد نتيجة سوء ظروف الاحتجاز والإهمال الطبي المتعمد ت ومركز الشهاب لحقوق الإنسان يطالب النائب العام بضرورة فتح تحقيق في واقعة الوفاة ومحاسبة المتسبب فيها،سيما مع ارتفاع حالات الوفاة داخل السجون ومقار الاحتجاز في مصر خلال السنوات الماضية</t>
  </si>
  <si>
    <t>مدرس رياضيات - من ملوي المنيا</t>
  </si>
  <si>
    <t>متزوج ولديه 3 أولاد</t>
  </si>
  <si>
    <t>هشام محمد احمد رضوان - هشام رضوان</t>
  </si>
  <si>
    <t>مدرس بالمعاش - من سمالوط المنيا</t>
  </si>
  <si>
    <t>https://www.facebook.com/elshehab.ngo/posts/pfbid02Q1FqFp1fgahHF3jhFDDoEyU51vGhPUKUsFa3Xs7v29U9L3o2tDPgh32fnZeT984Sl</t>
  </si>
  <si>
    <t>توفي داخل محبسه بسجن المنيا المواطن "مجدي محمد عبد الله"65 عام، مدرس - من مركز سمالوط محافظة المنيا كان قد حكم عليه بالسجن لمدة خمس سنوات منذ يناير الماضي، أصيب بجلطة في القدم، نقل على إثرها إلى مستشفي سجن المنيا، وهناك تدهورت حالته وأصيب بجلطة أخري في المخ نتج عنها شلل نصفي ووافته المنية يوم الأحد الماضي، وتم تشييعه بحضور 4 فقط من أسرته.</t>
  </si>
  <si>
    <t>مصاب بلجطة في القدم ثم في المخ وشلل نصفي</t>
  </si>
  <si>
    <t>مستشفى سجن المنيا</t>
  </si>
  <si>
    <t>https://www.facebook.com/elshehab.ngo/posts/pfbid02qR3gCpAG2d88wgfPCxzRHH7824vNZtChkuxcR2EWHGEnku7rU7a37x2BRMAGYN62l</t>
  </si>
  <si>
    <t>وفاة المواطن أحمد محمود الجبلاوي أمين حزب الحرية والعدالة بمحافظة قنا عن عمر يناهز ٦٠ عاما بسجن العاشر من رمضان نتيجة الإهمال الطبي المتعمد حيث يعاني من تليف بالكبد وقد تعنتت إدارة السجن في علاجه.</t>
  </si>
  <si>
    <t>مصاب بتليف بالكبد</t>
  </si>
  <si>
    <t>https://www.facebook.com/elshehab.ngo/posts/pfbid0JDDbqRbJX8NGVtZW4iFYMREJxi7UbNKkXkjCQcx7URKvMygAhwsheiNgSwYhzCjDl</t>
  </si>
  <si>
    <t>توفي المعتقل إيهاب مسعود إبراهيم جحا، 51 عامًا، داخل محبسه بسجن بدر بعد تعرضه لجلطة في القلب. ويعد جحا، العضو السابق في حزب الاستقلال، من محافظة الغربية، من المعتقلين الذين تجاوزوا المدة القانونية للحبس الاحتياطي، إذ قضى أكثر من خمس سنوات منذ اعتقاله في 23 سبتمبر 2019 بتهمة "عضوية حزب الاستقلال" والنية للتظاهر. ورغم التدهور الملحوظ في حالته الصحية، إلا أن السلطات تجاهلت استغاثات زوجته المتكررة، بما في ذلك آخر مطالبة في سبتمبر الماضي، التي شددت فيها على ضرورة الإفراج عنه لضمان حصوله على العلاج اللازم. إلا أن تلك المناشدات لم تلقَ استجابة، لينتهي الأمر بوفاة جحا داخل السجن. ورغم أن حزب الاستقلال قد تم حله رسميًا في ظل الملاحقات الأمنية، إلا أن بعض أعضائه ما زالوا قيد الاعتقال بتهم سياسية، حيث يقضون سنوات طويلة في الحبس الاحتياطي دون محاكمات عادلة، حتى أن بعضهم وافته المنية خلف القضبان، كما حدث مع إيهاب جحا وغيره من المعتقلين. ومركز الشهاب لحقوق الإنسان يطالب النائب العام بضرورة فتح تحقيق في واقعة الوفاة ومحاسبة المتسبب فيها  واتخاذ اللازم قانونا لوقف الانتهاكات الجسيمة التي يتعرض لها المعتقلين السياسيين داخل السجون ومقار الاحتجاز</t>
  </si>
  <si>
    <t>محبوس احتياطيا منذ 23-9-2019</t>
  </si>
  <si>
    <t>ايهاب مسعود ابراهيم جحا - ايهاب جحا</t>
  </si>
  <si>
    <t>https://www.facebook.com/elshehab.ngo/posts/pfbid02cmbFrTimFzbwPjcssTzdfvmXuzSLDwnPC2bVxRiGePSrHZmwNdr1poh2UXnTmW66l</t>
  </si>
  <si>
    <t>توفى المعتقل حسن حسين عبداللطيف حميدة 60 عاماً داخل محبسه بسجن المنيا العمومي الشيخ حميدة، من قرية زاوية الجدامي، مركزمغاغة، بمحافظة المنيا، ويعمل كاتب بوزارة الصحة، وقد اعتقل عدة مرات منذ 2014، وتوفى داخل محبسه، يوم الجمعة 1 مارس 2024، وجرى دفن جثمانه يوم السبت 2 مارس.</t>
  </si>
  <si>
    <t>كاتب بوزارة الصحة - من قرية زاوية الجدامي مغاغة المنيا</t>
  </si>
  <si>
    <t>تم القبض عليه عدة مرات منذ 2014</t>
  </si>
  <si>
    <t>https://www.facebook.com/elshehab.ngo/posts/pfbid038FvyPgGJJ581A4TcF7zxAWpRstYtMPFhe2wyaWB6u69aGfvJdDmd5SAo9wak4kwel</t>
  </si>
  <si>
    <t>وفاة المعتقل "فضل سليم محمود" 64 عام وكيل معهد ازهري بدير مواس محافظة المنيا داخل محبسه بسجن المنيا.. في عام 2021 تم اختطاف نجله من قبل قوات الأمن في محافظة #المنيا كي يقوم بتسليم نفسه إلى الشرطة المصرية وبالفعل قام بتسليم نفسه لقسم شرطة دير مواس بمحافظة المنيا لإنقاذ نجله ولكنه خرج من القسم وقد أصيب بالشلل من شدة التعذيب وتم ترحيله إلى سجن المنيا وأصيب هناك بجلطة سببت له فقدان في الذاكرة وظل طريح الفراش طوال فتره حبسه حتى توفاه الله.</t>
  </si>
  <si>
    <t>مصاب بشلل ثم جلطة تسبب في فقدان ذاكرة</t>
  </si>
  <si>
    <t>فضل سليم محمود - الشيخ فضل سليم</t>
  </si>
  <si>
    <t>https://www.facebook.com/elshehab.ngo/posts/pfbid0yaFmNCKt63gTG4NcycbgrJiN9vRm2sTtvgDvbuGejqaDuAZkhmLvvyfGiHLFVBLsl</t>
  </si>
  <si>
    <t>وفاة المعتقل "إبراهيم خالد محمد" 64 عام من مدينة ابوصوير محافظة الإسماعيلية بعد تعرضه لجلطة في المخ منذ 10 أيام داخل سجن وادي النطرون ولم يتم نقله إلى مستشفى خارجية كي يتلقى العلاج اللازم لحالته مما أدى إلى وفاته.</t>
  </si>
  <si>
    <t>جلطة بالمخ</t>
  </si>
  <si>
    <t>محاسب - من مدينة أبو صوير الإسماعيلية</t>
  </si>
  <si>
    <t>https://www.facebook.com/elshehab.ngo/posts/pfbid0W49dgCshy4SFbZQr3RZDujCD2H95ArK4KUdhoVXQ931RJZ884Tw9f9NCeLbd8xyhl</t>
  </si>
  <si>
    <t>وفاة المعتقل / محمد فاروق حسين 49 عام من مدينة الزقازيق ..محافظة الشرقية يعمل مأذون شرعي لمنطقتي حى مبارك والشوبك تم القبض عليه منذ شهرين والتحقيق معه وحبسه بمركز شرطة الزقازيق توفي فجر اليوم داخل قسم شرطة الزقازيق تعرض لأزمة صحية داخل محبسه من شهر ورفض القسم تحويله لمستشفى قريب من القسم إلا بعد ضغط من المحبوسين معه ولكن تم نقله متأخرا يوم الجمعة الماضية وتوفى فجر الإثنين.</t>
  </si>
  <si>
    <t>مأذون شرعي لمنطقتي حي مبارك والشوبك - من مدينة الزقازيق الشرقية</t>
  </si>
  <si>
    <t>تم القبض عليه في مايو 2024 وحبسه بمركز شرطة الزقازيق</t>
  </si>
  <si>
    <t>تعرض لأزمة صحية وتم نقله متأخرا إلى مستشفى بعد ضغط المحبوسين قبل وفاته بيومين</t>
  </si>
  <si>
    <t>محمد فاروق حسين - محمد فاروق</t>
  </si>
  <si>
    <t>https://www.facebook.com/elshehab.ngo/posts/pfbid0ngq1ko1HDeg8NVai88FobsJe5Kb9cjsJAUmBkb4T8TgDz725qmSE6EaA8u7wwBsl</t>
  </si>
  <si>
    <t>الوفاة الثانية خلال 24 ساعة وفاة المعتقل "محمد محمد عز الدين الشال" 58 عام مهندس مدني داخل زنازين مقر الأمن الوطني بقسم شرطة ههيا بمحافظة الشرقية تم اعتقاله من منزله فجر السبت الماضي بعد قيامه بعمل عملية في العمود الفقري كان بعدها طريح الفراش وكان مريض سكر ولكن لم تشفع له حالته المرضية من أن تعتقله الشرطة المصرية والتحقيق معه  امس وتعذيبه حتى توفاه الله داخل مقار الأمن الوطني بقسم شرطة ههيا بمحافظة الشرقية.</t>
  </si>
  <si>
    <t>مهندس مدني - من ههيا الشرقية</t>
  </si>
  <si>
    <t>مقر الأمن الوطني بههيا</t>
  </si>
  <si>
    <t>محمد محمد عز الدين الشال - محمد عز الدين</t>
  </si>
  <si>
    <t>https://www.facebook.com/elshehab.ngo/posts/pfbid02tknVs7RM7raDXjF8FDJH78atUCsAhfD55tNvZDYdQLizM9qvHmp4DhwTehP65eLGl</t>
  </si>
  <si>
    <t>وفاة المعتقل "عبد الفتاح عبد العظيم عبد الفتاح عطية" السن 70 عامًا مهندس مدني من محافظة الشرقية  يوم الإثنين الماضي الموافق 16 ديسمبر 2024 بالمركز الطبي بسجن بدر لسوء حالته الصحية حيث كان يعاني من مشاكل خطيرة بالكبد والقلب والكلى وفي أيامه الأخيرة قام بإجراء غسيل الكلى، ولكبر سنه ومرضه لم يكن قادر على الحركة وكان يحتاج لمن يساعده داخل محبسه، تقدم المحامون بعدة طلبات للإفراج عنه لسوء حالته الصحية قوبلت جميعها بالرفض وكان المعتقل محبوسا على ذمة القضية رقم 1934 لسنة 2021 حصر أمن دوله عليا وتم إحالة قضيته لمحكمة الجنايات منذ 10 أيام.</t>
  </si>
  <si>
    <t>عبد الفتاح عبد العظيم عبد الفتاح عطيه - عبد الفتاح عطيه</t>
  </si>
  <si>
    <t>مهندس مدني - الشرقية</t>
  </si>
  <si>
    <t>المركز الطبي بسجن بدر</t>
  </si>
  <si>
    <t>مشاكل خطيرة بالكبد والقلب والكلي وفي أيامه الأخيرة قام بإجراء غسيل كلي</t>
  </si>
  <si>
    <t>رقم 1934 لسنة 2021 حصر أمن الدولة العليا</t>
  </si>
  <si>
    <t>تم إحاله قضيته لمحكمة الجنايات قبل 10 أيام</t>
  </si>
  <si>
    <t>https://www.facebook.com/elshehab.ngo/posts/pfbid02559b9z9nvhWPZjdfevfqRfvnGBDPVB4E1BqqBnzaitGsXNXwtxBGsMVZC3azgCC9l</t>
  </si>
  <si>
    <t>وفاة المعتقل السياسي محمد زكي داخل محبسه بسجن الوادي الجديد حيث لفظ محمد أنفاسه الأخيرة يوم الخميس الماضي داخل زنزانته بعنبر 2 بالإيراد، بعد تدهور حالته الصحية نتيجة تعرضه لحملات تعذيب وظروف احتجاز كارثية استمرت لاسابيع  منذ وصوله إلى محبسه، وتعرض محمد للإهمال الطبي المتعمد حيث لم يتلقَ أي مساعدات طبية أو صحية أو نفسية من إدارة السجن بعد تدهور حالته الصحية ، حتى لفظ أنفاسه الأخيرة. المعتقل محمد زكي من محافظة الشرقية، و المحكوم عليه بالسجن المؤبد في القضية المعروفة إعلاميًا بخلية حلوان، كانت قوات الأمن المصرية قد اعتقلته في 2015 وتنقل بين العديد من مراكز الاحتجاز والأقسام والسجون (استقبال طرة ووادي النطرون والمنيا والوادي الجديد). ومركز الشهاب لحقوق الإنسان يطالب النائب العام بضرورة فتح تحقيق في واقعة الوفاة ومحاسبة المتسبب فيها</t>
  </si>
  <si>
    <t>سجن الوادي الجديد - عنبر 2 الايراد</t>
  </si>
  <si>
    <t>من الشرقية</t>
  </si>
  <si>
    <t>قضية خلية حلوان</t>
  </si>
  <si>
    <t>محكوم عليه بالسجن المؤبد - تم القبض عليه في 2015 وتنقل بين العديد من مراكز الاحتجاز والأقسام والسجون (استقبال طرة ووادي النطرون والمنيا والوادي الجديد).</t>
  </si>
  <si>
    <t>تدهور حالته الصحية</t>
  </si>
  <si>
    <t>تدهور حالته الصحية بعد حملات تعذيب وظروف احتجاز كارثية</t>
  </si>
  <si>
    <t>https://www.facebook.com/elshehab.ngo/posts/pfbid02NVznxeLe5GabAMnVVrDhHvtPNH1cUA934hQd97cFyAZZcyvCEmfZeXkbReBKsWhXl</t>
  </si>
  <si>
    <t>عبد الله الديساوي صالح - عبد الله الديساوي</t>
  </si>
  <si>
    <t>توفي المعتقل عبدالله الديساوي صالح -67 عاماً- في سجن وادي النطرون، يوم الخميس 8 فبراير الجاري. الديساوي من قرية شبرا بخوم مركز قويسنا بمحافظة المنوفية، ويعمل موجها لمادة التاريخ بإدارة قويسنا التعليمية، وتم اعتقاله في شهر أغسطس 2021، ومما يذكر أن الضحية سبق اعتقاله عدّة مرات منذ  2013، كما اعتقل في عهد الرئيس الأسبق حسني مبارك عام 2009. الضحية كان يعاني من العديد من الأمراض المزمنة، منها الكبد، والسكري، والضغط، والحساسية الصدرية المزمنة، وضيق التنفس، وساءت حالته الصحية جراء ضعف الرعاية الطبية المتوفرة داخل السجون، وارتقت روحه وهو ساجد.</t>
  </si>
  <si>
    <t>موجه تاريخ بإدارة قويسنا التعليمية - من قرية شبرا بخوم قويسنا المنوفية</t>
  </si>
  <si>
    <t>تم القبض عليه في أغسطس 2021 - تم القبض عليه سابقا عدة مرات منذ 2013 وكذلك في 2009 في عهد مبارك</t>
  </si>
  <si>
    <t>أمراض مزمنة الكبد والسكري والضغط والحساسية الصدرية المزمنة وضيق التنفس</t>
  </si>
  <si>
    <t>https://www.facebook.com/elshehab.ngo/posts/pfbid0KdnDoQXpXdpF7425gzfuu13QiuFA2aF4imxDuKLUUfpEY5zDKrABhZBbP5BE53YCl</t>
  </si>
  <si>
    <t>فاة المعتقل الأستاذ الجامعي المرموق والداعية أ.د. سمير يونس صلاح، 67 عاما، من مركز بلطيم محافظة كفر الشيخ بعد أن تم نقله من سجن الأبعدية بدمنهور إلى مستشفى دمنهور بعد تدهور حالته الصحية يذكر أن الدكتور "سمير يونس صلاح" تم ترحيله من الكويت إلى مصر قبل عدة سنوات بعد أن قضى أكثر من 25 عام في الكويت. وقد تم اتهامه في القضية رقم 1233 لسنة 2019 حصر أمن دولة والمسألة لمحكمةجنايات أمن دولة طواري تحت رقم 1360 لسنة 2021</t>
  </si>
  <si>
    <t>استاذ جامعي وداعية - من بلطيم كفر الشيخ</t>
  </si>
  <si>
    <t>مستشفى دمنهور</t>
  </si>
  <si>
    <t>تم ترحيله من الكويت إلى مصر قبل عدة سنوات بعد أن قضى أكثر من 25 عاما في الكويت - القضية محالة لمحكمة الجنايات</t>
  </si>
  <si>
    <t>رقم 1233 لسنة 2019 حصر أمن دولة والمقيدة برقم 1360 لسنة 2021 جنايات أمن الدولة طواريء</t>
  </si>
  <si>
    <t>https://www.facebook.com/elshehab.ngo/posts/pfbid0UNBsJQssDjuwZRYgzbrLN7YXF1hn3XE8TmUE7QFFDbtvNkuUP4sSCE7ss1ovs7yHl</t>
  </si>
  <si>
    <t>وفاة المعتقل السياسى الاستاذ المحمدى عبد المقصود 79 عاما عضو مجلس الشعب السابق عن دائرة حلوان وعضو اللجنة التنفيذية لحزب العمل من 1998 حتى تجميده واحد رموز حزب العمل فى مصر وذلك بعد تدهور حالته الصحية ونقله الى مستشفى شبين الكوم بمحافظة المنوفية وقد تم اعتقاله من منزله فى 24 اغسطس 2013 وظل محبوسا حتى تدهورت حالته الصحية ونقل إلى مستشفى شبين الكوم وتوفي داخل المستشفى</t>
  </si>
  <si>
    <t xml:space="preserve">عضو مجلس نواب سابق عن حلوان - عضو اللجنة التنفيذية لحزب العمل من 1998 حتى تجميده </t>
  </si>
  <si>
    <t>مستشفى شبين الكوم</t>
  </si>
  <si>
    <t>https://www.facebook.com/elshehab.ngo/posts/pfbid02zDGzfgHKNdeFPQBaiDeTPMmMPF3Pe2oQzHarUujuSJ9PmYzWJYqoWjY5MJYaM7VQl</t>
  </si>
  <si>
    <t>وفاة المعتقل الشاب "طه أحمد هيبة" 32 عاما من قرية الرملة بمدينة بنها بمحافظة القليوبية، معتقل منذ عام 2019 وذلك بعدما لفظ انفاسه الاخيرة داخل محبسه بسجن بدر 1.. وكانت حالته الصحية قد تدهورت بشكل كبير خلال الاشهر الاخيرة، بعد إصابته بمرض السرطان وعدم تلقيه الرعاية الطبية والصحية اللازمة ورغم قيام أسرته بتقديم التماسات ومناشدات لمصلحة السجون من أجل علاجه أو إخلاء سبيله لتدهور حالته الصحية ولتتمكن من تقديم العلاج والدواء المناسب والغير متوفر داخل مجمع بدر إلا أنها لم تجد استجابة من المسئولين. #مركز_الشهاب_لحقوق_الإنسان</t>
  </si>
  <si>
    <t>من قرية الرملة بنها القليوبية</t>
  </si>
  <si>
    <t xml:space="preserve">تم القبض عليه في 2019 </t>
  </si>
  <si>
    <t>https://www.facebook.com/elshehab.ngo/posts/pfbid0K1ddXZMX5a3AYGD6rS2vSrXYpW4rfLt2fVR3y5p4ZfJK8co4MK6r2XVteFBwpRuHl</t>
  </si>
  <si>
    <t>وفاة المعتقل "أحمد يوسف عبد اللاه الصياد" 40 عام ،تاجر ومن قرية دلجا مركز دير مواس محافظة المنيا داخل محبسه بسجن بدر 1 ومركز الشهاب لحقوق الإنسان يطالب النائب العام بتكليف احد مرؤسيه بالتحقيق في أسباب الوفاة خاصة مع كثرة الانتهاكات  بسجن بدر خلال الفترة الماضية</t>
  </si>
  <si>
    <t>احمد يوسف عبد اللاه الصياد - احمد يوسف الصياد</t>
  </si>
  <si>
    <t>تاجر - من قرية دلجا ديرمواس المنيا</t>
  </si>
  <si>
    <t>https://www.facebook.com/elshehab.ngo/posts/pfbid02sFRB4DGkG7ps3T1buecjU7uvKr1QHHW4pi1JiaiAUVQgZP9vrgcLU2xjgcJZfcnml</t>
  </si>
  <si>
    <t>وفاة رجل الأعمال  المعتقل "صادق عبدالرحمن صادق الشرقاوي" 74 عاما من مدينة نصر القاهرة.. رجل أعمال من رواد تعريب الحاسب الآلي وعضو مجلس إدارة شركة (RDI) الشركة الهندسية لتطوير أنظمة الحاسبات اعتقل عدة مرات آخرها ديسمبر 2020 وتوفى في محبسه بسجن العاشر من رمضان نتيجة سوء ظروف الاحتجاز والإهمال الطبي المتعمد. ومركز الشهاب لحقوق الإنسان يحمل النائب العام ووكلاءه على مستوى الجمهورية المسئولية عن ارتفاع إعداد الوفيات داخل السجون ومقار الاحتجاز لعدم قيامهم بدروهم في التحقيق في كافة البلاغات والشكاوى  المرسلة إليهم حول الإهمال الطبي المتعمد من مصلحة السجون</t>
  </si>
  <si>
    <t>https://www.facebook.com/elshehab.ngo/posts/pfbid0V7SCtfkcrSf6JgvzT72C7zfAtrti7FJ89vkFcayEsWXyzuakNkMpWQNSueni5fBJl</t>
  </si>
  <si>
    <t>وفاة جديدة بالإسكندرية واصابع الاتهام تتجه للامن الوطني بالبيطاش وفاة الشاب أحمد عبدالله احمد محمد يونس 29عام بعد خروجه من فرع الأمن الوطنى بمنطقة البيطاش بالعجمي بالإسكندرية. بعد انتهاء فترة المتابعة المفروضة عليه من قبل الأمن الوطني وورد لنا وفاة أحمد عبدالله أمام فجر اليوم بعد ذهابه  للمتابعة  يوم  السبت 11اكتوبر الساعة 1 ظهرا وتم احتجازه هناك حتى الساعة ١٢ م وقد اتصل بوالدته يطمئنها لخروجه ثم وقع مغشيا عليه أمام فرع الأمن الوطني وتم نقله للمستشفى . وبالمستشفى كان آخر كلامه  انه تعبان وحاسس دماغه منمله ولم تستطع إدارة المستشفى اسعافه ومات،وقامت المستشفى بابلاغ النيابة العامة والتي فتحت تحقيق وانتهى رأي الطب الشرعي للصيغة المعروفة وهى هبوط في الدورة الدموية وتم دفنه اليوم الساعة 5 م وهو متزوج وليس له اولاد وقد سبق اعتقاله 3 مرات قبل ذلك . ومركز الشهاب لحقوق الإنسان يطالب النائب العام بضرورة فتح تحقيق في واقعة الوفاة للوقوف على سبب احتجازه لمدة ،12 ساعة بمقر الأمن الوطني ومشروعية استدعاءه اصلا وما هو السند القانوني لذلك،والوقوف على كافة الإجراءات التي تمت معه خلال تلك الفترة الزمنية</t>
  </si>
  <si>
    <t>احمد عبد الله احمد محمد يونس</t>
  </si>
  <si>
    <t>فرع الأمن الوطني بالبيطاش - العجمي</t>
  </si>
  <si>
    <t>متزوج وليس لديه أولاد</t>
  </si>
  <si>
    <t>سبق القبض عليه 3 مرات</t>
  </si>
  <si>
    <t>توفي بعد خروجه من فرع الأمن الوطني بالبيطاش مباشرة خلال فترة المتابعة المفروضة عليه بعد شعوره باعياء وأن دماغه منملة</t>
  </si>
  <si>
    <t>وفاة مباشرة بعد احتجاز</t>
  </si>
  <si>
    <t>https://www.facebook.com/elshehab.ngo/posts/pfbid0Tr9y2gKqv5skHyFLnvkjuWCZ65v6cmYgteJ7cZ5vFK5baRX9NDuhVn5GP22cW8hPl</t>
  </si>
  <si>
    <t>ورد الينا وفاة الشاب «يوسف محمد - 33 عاما» داخل مقر الاحتجاز بقسم عتاقة في السويس جراء الإهمال الطبي بعد إصابته بالحمى، وذلك عقب إلقاء القبض عليه بأيام قليلة في أحد الأكمنة جراء مشادة كلامية مع ضابط شرطة.</t>
  </si>
  <si>
    <t>يوسف محمد</t>
  </si>
  <si>
    <t>قسم شرطة عتاقة</t>
  </si>
  <si>
    <t>بعد إصابته بالحمي</t>
  </si>
  <si>
    <t>بعد إلقاء القبض عليه بأيام قليلة في كمين بالسويس بعد مشاداة مع ظابط شرطة</t>
  </si>
  <si>
    <t>استخدام مفرط للقوة وتعذيب حتى الموت من قبل موظف عام</t>
  </si>
  <si>
    <t>الإسماعيلية</t>
  </si>
  <si>
    <t>مصحة لعلاج الإدمان</t>
  </si>
  <si>
    <t>https://www.youm7.com/story/2024/1/9/%D8%A7%D9%84%D9%86%D9%8A%D8%A7%D8%A8%D8%A9-%D8%AA%D8%A3%D9%85%D8%B1-%D8%A8%D8%AA%D8%B4%D8%B1%D9%8A%D8%AD-%D8%AC%D8%AB%D9%85%D8%A7%D9%86-%D8%B4%D8%A7%D8%A8-%D9%85%D9%86-%D8%A8%D9%88%D8%B1%D8%B3%D8%B9%D9%8A%D8%AF-%D8%AA%D9%88%D9%81%D9%89-%D8%AF%D8%A7%D8%AE%D9%84-%D9%85%D8%B5%D8%AD%D8%A9/6441297</t>
  </si>
  <si>
    <t>أمرت النيابة العامة بتشريح جثة شاب من محافظة بورسعيد توفى داخل مصحة نفسية خاصة لعلاج الإدمان بمحافظة الإسماعيلية، وذلك في ظل اتهامات من عدد من أفراد أسرته ونزلاء بالمصحة باعتداء إدارة المصحة عليه بالضرب ووجود آثار تعذيب على جسده. Dubai Dunes in one Minute 00:39 Previous Pause Next 00:56 / 01:48 Unmute Fullscreen Copy video url Play / Pause Mute / Unmute Report a problem Language Share Vidverto Player وتضمن قرار النيابة العامة في القضية رقم 107 لسنة 2024 جنح مركز فايد، انتداب الطب الشرعي بالإسماعيلية لإجراء الصفة التشريحية لجثمان المتوفي "محمد خ خ س خ"31 عامًا، لبيان ما به من إصابات وسببها وتاريخ وكيفية حدوثها والأداة المستخدمة في إحداثها إن وجدت، وبيان سبب الوفاة وعلاقة تلك الإصابات بالوفاة مع أخذ عينة حشوية من جسد المتوفي لبيان عما إذا كان تناول مواد مخدرة والجدول المدرج به مع أخذ مسحات حيوية لبيان عما إذا كان قد تناول مواد تو عقاقير تؤدي إلى الوفاة، وبيان إذا كان هناك ثمة تعدي جنسي عليه من الدبر من عدمه وأخذ مسحه من فتحة الشرط. كما طلبت النيابة استدعاء مالك المصحة العلاجية والمدير المسئول عن المصحة، وطلبت تحريات إدارة البحث الجنائي حول الواقعة وظروفها وملابساتها وعما إذا كان هناك شبهة جنائية من عدمه، وكذلك عما إذا كانت المصحة مرخصة من عدمه، وأمرت بصرف 5 أشخاص من سرايا النيابة، كما أمرت بحجز المدعو "م.ت.م.س" على أن يعرض عليها يوم السبت رفقة التحريات، وتواصل النيابة العامة تحقيقاتها للوصول إلى ملابسات الواقعة واتخاذ الإجراءات القانونية.</t>
  </si>
  <si>
    <t>فايد</t>
  </si>
  <si>
    <t>رقم 107 لسنة 2024 جنح فايد</t>
  </si>
  <si>
    <t>محمد خ خ س خ</t>
  </si>
  <si>
    <t>التعدي عليه بالضرب وجنسيا من قبل إدارة المصحة ووجود أثار تعذيب على جسده</t>
  </si>
  <si>
    <t>https://www.masrawy.com/news/news_regions/details/2024/1/9/2521247/%D8%A3%D8%AB%D8%A7%D8%B1-%D8%AA%D8%B9%D8%B0%D9%8A%D8%A8-%D9%88%D9%81%D8%A7%D8%A9-%D8%B4%D8%A7%D8%A8-%D9%85%D9%86-%D8%A8%D9%88%D8%B1%D8%B3%D8%B9%D9%8A%D8%AF-%D8%AF%D8%A7%D8%AE%D9%84-%D9%85%D8%B5%D8%AD%D8%A9-%D8%A5%D8%AF%D9%85%D8%A7%D9%86-%D9%81%D9%8A-%D8%A7%D9%84%D8%A5%D8%B3%D9%85%D8%A7%D8%B9%D9%8A%D9%84%D9%8A%D8%A9-</t>
  </si>
  <si>
    <t>مهرب / تسلل حدودي</t>
  </si>
  <si>
    <t>https://www.alarabiya.net/arab-and-world/egypt/2024/01/16/-%D8%AD%D8%AF%D8%AB-%D8%A3%D9%85%D9%86%D9%8A-%D8%B9%D9%84%D9%89-%D8%A7%D9%84%D8%AD%D8%AF%D9%88%D8%AF-%D8%A7%D9%84%D8%A7%D8%B3%D8%B1%D8%A7%D8%A6%D9%8A%D9%84%D9%8A%D8%A9-%D9%85%D8%B9-%D9%85%D8%B5%D8%B1-%D9%88%D8%A8%D9%8A%D8%A7%D9%86-%D9%84%D9%84%D8%AC%D9%8A%D8%B4-%D9%8A%D9%88%D8%B6%D8%AD</t>
  </si>
  <si>
    <t>الحدود المصرية الإسرائيلية</t>
  </si>
  <si>
    <t>رفح</t>
  </si>
  <si>
    <t>م ص د</t>
  </si>
  <si>
    <t>مقيم بالجيزة</t>
  </si>
  <si>
    <t>https://www.almasryalyoum.com/news/details/3161530</t>
  </si>
  <si>
    <t>لفظ سجين أنفاسه الأخيرة اليوم الأحد، إثر اصابته بأزمة قلبية داخل سجن شديد الحراسة بمدينة المنيا الجديدة. إخطار أمن المنيا تلقى اللواء محمد مصطفى ضبش مدير أمن المنيا إخطارا من عمليات النجدة من سجن المنيا شديد الحراسة بوفاة (م. ص. د) 22 سنة، مقيم بمحافظة الجيزة سجين، متأثرا بإصابته بأزمة قلبية وهبوط حاد في الدورة الدموية. مستشفى المنيا الجامعي تم نقل السجين إلى مشرحة مستشفى المنيا الجامعي، تحت تصرف النيابة العامة. تحرر محضر بالواقعة، وتولت النيابة العامة التصرف. Nigeria the most popular African football team from 90s 01:15 Pause 00:54 / 01:20 Unmute Settings Fullscreen Copy video url Play / Pause Mute / Unmute Report a problem Language Share Vidverto Player وقررت النيابة العامة بمركز المنيا انتداب مفتش الصحة لتحديد أسباب الوفاة والتأكد من وجود شبهة جنائية من عدمها.</t>
  </si>
  <si>
    <t>https://www.alarabiya.net/arab-and-world/egypt/2024/05/28/%D8%A3%D9%88%D9%84-%D8%B5%D9%88%D8%B1%D8%A9-%D9%84%D9%84%D8%AC%D9%86%D8%AF%D9%8A-%D8%A7%D9%84%D9%85%D8%B5%D8%B1%D9%8A-%D8%A7%D9%84%D8%B0%D9%8A-%D9%82%D8%AA%D9%84-%D8%A8%D9%86%D9%8A%D8%B1%D8%A7%D9%86-%D8%A7%D8%B3%D8%B1%D8%A7%D8%A6%D9%8A%D9%84%D9%8A%D8%A9-%D8%B9%D9%86%D8%AF-%D8%B1%D9%81%D8%AD</t>
  </si>
  <si>
    <t>فيما لا تزال التحقيقات مستمرة في حادث الحدود الذي وقع أمس بين القوات الإسرائيلية والمصرية ما أدى لمقتل جندي مصري، عثر على صورة الأخير. فقد علمت العربية.نت/الحدث.نت أن الجندي يدعى عبدالله رمضان عشرى حجي، من قرية العجمين بمحافظة الفيوم جنوب غرب مصر. تفاصيل عن العرض الإسرائيلي الجديد لتبادل الأسرى ووقف النار في غزة العرب والعالم الشرق الأوسطتفاصيل عن العرض الإسرائيلي الجديد لتبادل الأسرى ووقف النار في غزة أتى ذلك، بعدما أفاد مصدر أمني بأن التحقيقات الأولية بينت أن "إطلاق نار وقع بين قوات إسرائيلية ومسلحين فلسطينيين في عدة اتجاهات، ما دفع عنصر التأمين المصري إلى اتخاذ إجراءات الحماية المعمول بها، وتعامل مع مصدر النيران". تحذير مصري كما شدد على تحذير مصر المتكرر من تداعيات العمليات العسكرية الإسرائيلية في محور فيلادلفي (صلاح الدين). إلى ذلك، حذر مصدر أمني آخر من أن الهجوم الإسرائيلي على محور فيلادلفي "يخلق أوضاعا ميدانية ونفسية يصعب السيطرة عليها ومرشحة للتصعيد". الجندي المصري  عبدالله رمضان عشرى حجي الجندي المصري عبدالله رمضان عشرى حجي وكان المتحدث العسكري المصري أعلن في وقت سابق أمس، مقتل أحد العناصر المكلفة بالتأمين بعد حادث إطلاق نار في منطقة الشريط الحدودي في رفح، لافتا إلى أن التحقيق جار في الحادث. وتتواجد القوات الإسرائيلية في المنطقة الحدودية بين قطاع غزة ومصر منذ أن بدأت عمليتها العسكرية في مدينة رفح قبل أكثر من ثلاثة أسابيع (في السابع من مايو الحالي). اجتياح رفح إلا أن مصر حذرت مرارا وتكرارا من تداعيات وخطورة اجتياح رفح حيث كان يتكدّس 1,4 مليون شخص معظمهم من النازحين الذين أمرت إسرائيل نحو مليون منهم بالنزوح - على الرغم من التحذيرات المصرية والدولية - والسيطرة على الجانب الفلسطيني من المعبر الذي يعدّ نقطة العبور الرئيسية للمساعدات الإنسانية إلى الفلسطينيين. يذكر أنه في يونيو 2023، قتل ثلاثة جنود إسرائيليين برصاص "شرطي مصري تسلل" من مصر إلى إسرائيل قبل أن يُقتل، وفق ما أعلن الجيش الإسرائيلي حينها. فيما أكدت القاهرة أنه كان يطارد مهربي مخدرات فعبر إحدى النقاط الحدودية، ما أدى إلى وقوع تبادل لإطلاق النار أسفر عن مقتل ثلاثة إسرائيليين، إضافة إلى الشرطي المصري. وتعد مصر أول دولة عربية أبرمت معاهدة سلام مع إسرائيل في العام 1979.</t>
  </si>
  <si>
    <t>اشتباك حدودي بين قوات مصرية وإسرائيلية</t>
  </si>
  <si>
    <t>عبد الله رمضان عشري حجي</t>
  </si>
  <si>
    <t>تبادل إطلاق نيران</t>
  </si>
  <si>
    <t>https://www.youm7.com/story/2024/5/27/%D8%A7%D9%84%D9%85%D8%AA%D8%AD%D8%AF%D8%AB-%D8%A7%D9%84%D8%B9%D8%B3%D9%83%D8%B1%D9%89-%D8%A7%D8%B3%D8%AA%D8%B4%D9%87%D8%A7%D8%AF-%D8%A3%D8%AD%D8%AF-%D8%A7%D9%84%D8%B9%D9%86%D8%A7%D8%B5%D8%B1-%D8%A7%D9%84%D9%85%D9%83%D9%84%D9%81%D8%A9-%D8%A8%D8%A7%D9%84%D8%AA%D8%A3%D9%85%D9%8A%D9%86-%D8%B9%D9%84%D9%89-%D8%A7%D9%84%D8%B4%D8%B1%D9%8A%D8%B7-%D8%A7%D9%84%D8%AD%D8%AF%D9%88%D8%AF%D9%89/6590420</t>
  </si>
  <si>
    <t>تادرس عماد</t>
  </si>
  <si>
    <t>قسم شرطة المعصرة</t>
  </si>
  <si>
    <t>المعصرة</t>
  </si>
  <si>
    <t>https://www.light-dark.net/%D9%85%D9%86%D8%A7%D8%B4%D8%AF%D8%A9-%D8%B9%D8%A7%D8%AC%D9%84%D8%A9-%D9%85%D9%86-%D8%A3%D8%B3%D8%B1%D8%A9-%D9%82%D8%A8%D8%B7%D9%8A%D8%A9-%D9%84%D9%84%D8%AA%D8%AD%D9%82%D9%8A%D9%82-%D9%81%D9%8A-%D9%88/</t>
  </si>
  <si>
    <t>أسرة قبطية , توفي أبنهم تادرس عماد في داخل قسم شرطة المعصرة في حلوان، والشاب تادرس عماد جيد يبلغ من العمر 20 سنة ويسكن في 20 شارع السيد عارف المعصرة حلوان و يعمل سائق على توكتوك، و قد تم القبض عليه، بعد خبط سيارة محامية، و قامت المحامية وتدعى هند عمران بإتهامه، بخبط سيارتها عن عمد وتعدى عليها بالالفاظ الخارجة كما أدعت. تادرس عنده اخ اسمه كيرلس ومخلص كلية تجارة، و بيساعد أهله وشغال علي توكتوك وكان طالع علي رزقه، وهو شاب مسالم طيب والكل يعترف بخلقة وأدبه. تادرس عماد جيد تادرس عماد جيد أسرة قبطية تطالب بحق نجلها وتم حبس تادرس على ذمة التحقيقات واتجدد له الحبس، ومات وهو داخل القسم وتم تسليم جثة الشاب تادرس عماد جيد إلى الطب الشرعي من أجل تشريحها لكشف سبب الوفاة وتقرير الوفاة المبدئي جاء هبوط حاد في الدورة الدموية ونزيف داخلى و مازال الجميع ينتظر تقرير الطب الشرعى لحسم موقف القضية . أسرة قبطية تناشد المسئولين أسرة-قبطية-تناشد-المسئولين أسرة قبطية تناشد المسئولين للكشف عما حدث لإبنها وتم التعليق على قضية وفاة الشاب تادرس عماد داخل قسم شرطة المعصرة في حلوان من أحد ناشري القضية على موقع التواصل الاحتماعي الفيس بوك قائلا : قبل ما أحنا نشرح ماحدث للشاب تادرس عماد جيد لازم الكل يعرف أن المحامية عندما أخذت صورة لوحة التكتوك و بلغت عنه وهي لم تكن تعرف و إسمه ولا ديانته . والدافع بس كان التعالي الطبقي وأحتقارها لمن هي لم تعرف ظروفهم وفكرها أن نوع العمل بيصنف صاحبه ولكن زاد الطينة بلة عندما تعرفت هاوية تادرس، وأكمل والقصة كاملة كما تم نشرها على مواقع التواصل الإجتماعي قائلا في محامية ماشية في الشارع والظاهر ان حرف التوكتوك لمس مؤخرة سيارة المحامية، من دون قصد وليست عن عمد سائق التوكتوك كما هي ادعت. تادرس عماد جيد تادرس عماد جيد تادرس عماد كان طالع على رزقه ناحية الأوتوستراد، وفاجأة خبط في عربية المحامية هند عمران، نزلت من العربية شتمته، رد عليها أنتي مش متربية، طبعا سائق توكتوك أزاي يرد بالشكل ده عليها، فاخرجت هاتفها وصورة نمرة الدراجة وابلغت قسم الشرطة عن السائق وتم القبض عليه و اتحبس 4 أيام، وتجديد حبسه 4 أيام اخرى، إلى ان مات داخل السجن وحتي الان لم يصدر أي تطورات جديدة في تقرير الطب الشرعي غير هبوط حاد في الدورة الدموية ونزيف داخلي ونحن نأمل في تحقيق العدل وأسرة الشاب تادرس عماد المتوفي داخل القسم تطالب بتحقيق عادل، وشفاف حول أسباب وفاة نجلهم، ومناشدة الداخلية باصدار بيان توضح فيه كل تفاصيل الواقعة.</t>
  </si>
  <si>
    <t>قبطي</t>
  </si>
  <si>
    <t>سائق توكتوك - مقيم بشارع السيد عارف المعصرة القاهرة</t>
  </si>
  <si>
    <t>التعدي بالألفاظ الخارجة</t>
  </si>
  <si>
    <t>تم القبض عليه بعد الاصطدام بسيارة محامية والتعدي بالألفاظ الخارجة قبل شهر</t>
  </si>
  <si>
    <t>التعدي عليه بالضرب داخل القسم</t>
  </si>
  <si>
    <t>الإسكندرية</t>
  </si>
  <si>
    <t>https://www.alarabiya.net/arab-and-world/egypt/2024/05/08/60-%D9%85%D9%84%D9%8A%D9%88%D9%86-%D8%AF%D9%88%D9%84%D8%A7%D8%B1-%D9%883-%D8%AF%D9%88%D9%84-%D8%AC%D8%AF%D9%8A%D8%AF-%D8%AD%D8%A7%D8%AF%D8%AB-%D9%82%D8%AA%D9%84-%D8%B1%D8%AC%D9%84-%D8%A3%D8%B9%D9%85%D8%A7%D9%84-%D9%8A%D9%87%D9%88%D8%AF%D9%8A-%D9%81%D9%8A-%D9%85%D8%B5%D8%B1</t>
  </si>
  <si>
    <t>تكشفت معلومات جديدة في حادث مقتل رجل الأعمال الكندي الجنسية اليهودي الديانة في محافظة الإسكندرية شمال مصر، أمس الثلاثاء . القتيل وزوجته القتيل وزوجته من أشد المتعاطفين مع إسرائيل وحسب معلومات لـ"العربية.نت" فإن القتيل من أصل أوكراني، وينحدر من مدينة بوريسبيل في مقاطعة كييفسكا في أوكرانيا، وأقام مع أسرته وعائلته في مدينة تورنتو الكندية وحصل على الجنسية الكندية، كما ينتمي للديانة اليهودية ومن أشد المتعاطفين مع إسرائيل وكذلك زوجته، حيث زار تل أبيب مرات عديدة كسائح ورجل أعمال في العام 2015 وتردد عليها كثيرا في سنوات عديدة بعد ذلك. يملك 3 شركات برأسمال 60 مليون دولار وحسب المعلومات فإن القتيل يمتلك 3 شركات كبيرة لتصدير الخضراوات والفواكه المجففة، يبلغ رأسمالها نحو 60 مليون دولار ولها فروع في 3 دول هي أوكرانيا ومصر والبرازيل، وافتتح مصنعا للشركة في البحيرة شمال البلاد، ومكتبا إداريا لها في الإسكندرية، وكان يتردد على ميناءي الإسكندرية ودمياط لمتابعة عمليات نقل شحنات شركته وإنهاء إجراءات خروجها. ⁣ وبحسب المعلومات كذلك فإن رجل الأعمال اليهودي اختار إقامة مصنعه في محافظة البحيرة لوجود أكبر وأضخم مزارع الموالح والخصراوات بها، حيث كان يتعاقد على شراء كميات كبيرة من المزارعين لصالح شركته، فضلا عن قربها من ميناءي دمياط والإسكندرية على ساحل البحر المتوسط. 35 قرناً إلى الوراء.. رحلة عبر الزمن مع توت عنخ آمون بالمتحف المصري الكبير مصر 35 قرناً إلى الوراء.. رحلة عبر الزمن مع توت عنخ آمون بالمتحف المصري الكبير وصباح أمس، قتل رجل الأعمال خلال سيره بطريق ابيس الزراعي بالقرب من منطقة سموحة رمل ثاني، حيث تعرض لإطلاق نار أدى لمصرعه في الحال، فيما قالت الداخلية المصرية في بيان رسمي إن الحادث جنائي وإنها شكلت فريق بحث على أعلى مستوى لكشف ملابساته</t>
  </si>
  <si>
    <t>اغتيال رجل أعمال إسرائيلي</t>
  </si>
  <si>
    <t>يهوي ومتعاطف بشدة مع أسرائيل</t>
  </si>
  <si>
    <t>كندي من أصل أوكراني في مقاطعة كييفسكا بأكرانيا - مقيم بتونتو بكندا وفي البحيرة بمصر - رجل أعمال يملك 3 شركات كبيرة لتصدير الخضروات والفواكه المجففة في مصر وأوكرانيا والبرازيل</t>
  </si>
  <si>
    <t>طريق أبيس الزراعي أثناء اقتياده السيارة</t>
  </si>
  <si>
    <t>إطلاق نيران</t>
  </si>
  <si>
    <t>ثان الرمل - سموحة</t>
  </si>
  <si>
    <t>https://www.alarabiya.net/arab-and-world/egypt/2024/05/10/%D8%AA%D8%B7%D9%88%D8%B1-%D8%AC%D8%AF%D9%8A%D8%AF-%D9%81%D9%8A-%D9%85%D9%82%D8%AA%D9%84-%D8%B1%D8%AC%D9%84-%D8%A3%D8%B9%D9%85%D8%A7%D9%84-%D8%A7%D8%B3%D8%B1%D8%A7%D8%A6%D9%8A%D9%84%D9%8A-%D9%81%D9%8A-%D8%A7%D9%84%D8%A7%D8%B3%D9%83%D9%86%D8%AF%D8%B1%D9%8A%D8%A9</t>
  </si>
  <si>
    <t>أعلنت مجموعة مسلحة مسماه "محمد صلاح" مسؤوليتها عن الهجوم كرد فعل على الحرب في غزة</t>
  </si>
  <si>
    <t>https://fj-p.com/371837/%D9%85%D9%82%D8%AA%D9%84-%D8%B1%D8%AC%D9%84-%D8%A3%D8%B9%D9%85%D8%A7%D9%84-%D8%B5%D9%87%D9%8A%D9%88%D9%86%D9%8A-%D9%81%D9%8A-%D8%A7%D9%84%D8%A7%D8%B3%D9%83%D9%86%D8%AF%D8%B1%D9%8A%D8%A9-%D9%88%D9%85/</t>
  </si>
  <si>
    <t>زيف كيفر</t>
  </si>
  <si>
    <t>https://fj-p.com/371640/%D8%A8%D8%B3%D8%A8%D8%A8-%D8%A7%D9%84%D8%A7%D9%87%D9%85%D8%A7%D9%84-%D8%A7%D9%84%D8%B7%D8%A8%D9%8A-%D9%85%D9%82%D8%AA%D9%84-%D9%86%D8%B5%D9%8A%D8%B1-%D8%A7%D9%84%D8%B9%D9%85%D8%A7%D9%84/</t>
  </si>
  <si>
    <t>تدهورت حالته الصحية بعد إصابته بالسرطان أثناء حبسه</t>
  </si>
  <si>
    <t>تم القبض عليه من منزله يوم 24-8-2013 - وفي 6-6-2020 تم الحكم عليه بالإعدام أمام محكمة النقض</t>
  </si>
  <si>
    <t>قضية اقتحام قسم شرطة حلوان 14-8-2023</t>
  </si>
  <si>
    <t>مقتل قبطي جواهرجي</t>
  </si>
  <si>
    <t>محله الجواهرجي الخاص</t>
  </si>
  <si>
    <t>بولاق أبو العلا</t>
  </si>
  <si>
    <t>https://www.alarabiya.net/arab-and-world/egypt/2024/07/28/%D8%A7%D8%AD%D8%A7%D9%84%D8%A9-%D8%A3%D9%88%D8%B1%D8%A7%D9%82-%D8%A7%D9%84%D9%85%D8%AA%D9%87%D9%85-%D8%A7%D9%84%D8%A3%D9%88%D9%84-%D8%A8%D9%82%D8%AA%D9%84-%D8%AC%D9%88%D8%A7%D9%87%D8%B1%D8%AC%D9%8A-%D8%A8%D9%85%D8%B5%D8%B1-%D9%84%D9%84%D9%85%D9%81%D8%AA%D9%8A</t>
  </si>
  <si>
    <t>قررت محكمة جنايات القاهرة إحالة أوراق المتهم الأول بقتل جواهرجي بولاق أبو العلا، طعنًا داخل محله الخاص من أجل سرقة مشغولات ذهبية، للمفتي لأخذ الرأي الشرعي في إعدامه وحددت جلسة 25 أغسطس المقبل للنطق بالحكم. واتهمت نيابة وسط القاهرة الكلية كلا من محمد حسن ومي ممدوح وفادية حسن ومدحت حمادة وحسن صبري، بأنهم بتاريخ 26 و27 فبراير لعام 2024 بدائرة قسم بولاق أبو العلا في القاهرة، قام المتهم الأول بقتل المجني عليه جواهرجي بولاق أبو العلا حسني عدلي الخناجري عمدا مع سبق الإصرار والترصد بأن عقد العزم وبيت النية على ذلك وأعد لذلك الغرض سلاحا أبيض ونفاذا لمخططه انفرد به تحايلا، وما إن ظفر به حتى باغته بالتعدي عليه بالسلاح المار بيانه برأسه وطعنا بصدره محدثا إصابته التي أودت بحياته. مفاجأة مذهلة.. جديد الزوجة المتهمة بضرب حماتها بمصر مصر مفاجأة مذهلة.. جديد الزوجة المتهمة بضرب حماتها بمصر وارتكبت جريمة قتل جواهرجي بولاق أبو العلا بقصد ارتكاب جنحة أخرى، إذ إنه في ذات المكان والزمان سرق المشغولات الذهبية المبينة وصفا بالتحقيقات المملوكة للمجني عليه جواهرجي بولاق أبو العلا حسني الخناجري، على النحو المبين وتلتها جناية أخرى، إذ إنه في ذات المكان، أحرز بقصد التعاطي جوهرا من مخدر الحشيش في غير الأحوال المصرح بها قانونا وأحرز بغير ترخيص سلاحا أبيض. سرقة مشغولات ذهبية بملايين الجنيهات وأخفى المتهمون الثانية والثالثة والرابعة أشياء مسروقة - المشغولات الذهبية - المتحصلة من جريمة السرقة محل الوصف الأول مع علمهم بسرقتها، وأعان المتهم الخامس، الذي علم بوقوع الجناية محل الوصف الأول المعاقب عليها بالإعدام، المتهم الأول على الفرار من وجه القضاء بإيوائه بمحل عمله. وكانت نيابة وسط القاهرة الكلية قد أحالت سابقا 5 متهمين في واقعة مقتل الجواهرجي، حسني الخناجري، في منطقة بولاق أبو العلا، لمحكمة الجنايات. القبض على المتهم الأول وكانت أجهزة الأمن بالقاهرة قد نجحت في أقل من 24 ساعة في القبض على المتهم، وبعدها انتقل فريق من النيابة العامة إلى مسرح الجريمة، وتم إجراء معاينة تصويرية من قبل جهات التحقيق، وتم العثور على جثة الجواهرجي الشهير باسم "الخواجة حسني الخناجري"، وتبين اختفاء محتويات متجره من سبائك ذهبية ومجوهرات قدرت بملايين الجنيهات. واستمعت النيابة العامة لأقوال الشهود على الحادث من أصحاب المحال المجاورة بمنطقة بولاق أبو العلا، وأسرة القتيل، وتم فحص كاميرات المراقبة التي كشفت تفاصيل الحادث.</t>
  </si>
  <si>
    <t>حسني عدلي الخناجري</t>
  </si>
  <si>
    <t>قتل عمد طعنا بالصدر والرأس</t>
  </si>
  <si>
    <t>ارتكبت الجريمة بغرض سرقة مشغولات ذهبية</t>
  </si>
  <si>
    <t>جوهرجي - مقيم ببولاق أبو العلا بالقاهرة</t>
  </si>
  <si>
    <t>اختطاف قبطي وطلب فدية ثم قتل</t>
  </si>
  <si>
    <t>مينا موسي</t>
  </si>
  <si>
    <t>https://www.light-dark.net/%D9%85%D8%AD%D8%A7%D9%85%D9%8A-%D9%85%D9%8A%D9%86%D8%A7-%D9%85%D9%88%D8%B3%D9%89-%D9%85%D9%85%D8%B1%D8%B6-%D8%A7%D9%84%D9%85%D9%86%D9%8A%D8%A7-%D9%8A%D9%83%D8%B4%D9%81-%D8%B9%D9%86-%D8%AA%D9%81%D8%A7/</t>
  </si>
  <si>
    <t>مينا موسى , في حادث مأساوي يختلط فيه الإجرام والخداع ، أفاد محامي المعروف إعلاميًا بممرض المنيا ، بأن جهود البحث لا تزال مستمرة للعثور على بقية جثمان المجني عليه ، وحتى الآن ، لم يتم العثور سوى على الساقين والذراع ، بعد أن تعرض للقتل على يد شابين ، بعد احتجازه ومساومة أهله على فدية قدرها 150 ألف جنيه . تفاصيل الحادث المروع لمقتل مينا موسى تفاصيل الحادث المروع لمقتل مينا موسى تفاصيل الحادث المروع لمقتل مينا موسى وفقًا لما ذكره المحامي في تصريحات له فإن فرق الإنقاذ التابعة للمسطحات المائية تبذل جهودًا كبيرة للعثور على باقي أجزاء الجثة المفقودة في ترعة الإسماعيلية ، حيث تم إلقاء أشلاء الضحية . وقد أرشد المتهمون السلطات إلى موقع إلقاء الجثة ، مما ساعد على تحديد مكان البحث ، والممرض الشاب، كان ضحية لجريمة بشعة بعد استدراجه من مسقط رأسه في محافظة المنيا إلى القاهرة ، حيث أوهمه الشابان بتوفير فرصة عمل إضافية في مجال العلاج الطبيعي ، ولكن سرعان ما تحول هذا العرض الوهمي إلى كابوس، حيث تعرض للاحتجاز والقتل. عائلة مينا موسى تتحدث عائلة-مينا-موسى-تتحدث عائلة مينا موسى تتحدث أوضحت العائلة أن ابنها سمع عن فرصة العمل من أحد أصدقائه الذين كانوا يعملون معه . وبعد مغادرته إلى القاهرة، تفاجأ بأنه وقع ضحية لإعلان زائف ، ومع مرور يومين على سفره ، تلقى أفراد أسرته اتصالًا من شخص يطلب منهم مبلغًا ماليًا كفدية لإطلاق سراحه. عندما أعدت الأسرة المبلغ المطلوب، فوجئوا بأن المتهمين قد أغلقوا هواتفهم، مما زاد من حالة القلق والخوف لديهم. لم يكن لديهم أي فكرة عن مصير ابنهم، حتى علموا لاحقًا بما حدث له. مينا موسى مينا – موسى التحقيقات وتداعيات الجريمة التحقيقات جارية حاليًا لتحديد ملابسات الحادث واعتقال الجناة. مثل هذه الجرائم تعكس واقعًا مريرًا يواجهه الشباب في السعي للحصول على فرص عمل، خاصة عندما يتعلق الأمر بخداعهم بوعود زائفة. تأمل عائلة مينا موسى أن يُحقق العدالة لابنهم وأن يتم القبض على كل من شارك في هذه الجريمة الشنيعة. وهذه القصة تسلط الضوء على أهمية الوعي والحذر عند البحث عن فرص العمل، وتؤكد على ضرورة اتخاذ الاحتياطات اللازمة لحماية النفس من المخاطر المحتملة.</t>
  </si>
  <si>
    <t>ممرض - من المنيا</t>
  </si>
  <si>
    <t>تم طلب فدية 150 ألف ج</t>
  </si>
  <si>
    <t>أثناء اختطافه وبعد طلب فدية حيث تم قتله بدم بارد وإلقاء جثمان في ترعة الإسماعيلية</t>
  </si>
  <si>
    <t>ترعة الإسماعيلية</t>
  </si>
  <si>
    <t>قبطي - قضية مقتل ممرض المنيا القبطي</t>
  </si>
  <si>
    <t>قبطي - قضية مقتل جوهراجي بولاق أبو العلا القبطي</t>
  </si>
  <si>
    <t>https://www.light-dark.net/%D8%AA%D9%81%D8%A7%D8%B5%D9%8A%D9%84-%D9%88%D9%81%D8%A7%D8%A9-%D8%A7%D9%84%D8%B4%D8%A7%D8%A8-%D9%85%D9%8A%D9%86%D8%A7-%D9%85%D9%88%D8%B3%D9%8A-%D8%A8%D8%B9%D8%AF-%D8%A7%D8%B3%D8%AA%D8%AF%D8%B1%D8%A7/</t>
  </si>
  <si>
    <t>https://www.facebook.com/ENHR2021/posts/pfbid02s53RgxaA4oRaamAeUgGAeJ8ECumvWk1C2g3zJYbQczb4B7VTneMRcbgZoEr4eMWsl</t>
  </si>
  <si>
    <t>أربعة أيام فقط كانت كفيلة بإنهاء حياة شاب محتجز، حيث رصدت ووثقت الشبكة المصرية وفاة الشاب مصطفى محمود كريم أمين، (صورة ) البالغ من العمر 28 سنة، حيث لفظ أنفاسه الأخيرة داخل حجز قسم شرطة جرجا بمحافظة سوهاج في حدود الساعة الثانية ظهر يوم الثامن عشر من اغسطس 2024. جاء ذلك بعد أربعة أيام فقط من احتجازه، نتيجة لظروف الاحتجاز القاسية وغير الإنسانية، وتعرضه لانتهاكات خطيرة منذ اللحظات الأولى للقبض عليه بواسطة النقيب أحمد عبد القادر العش، (صورة )معاون مباحث قسم شرطة جرجا، وقوة أمنية مصاحبة له. في منتصف ليلة الرابع عشر من أغسطس الماضي، قامت القوة الأمنية بالقبض على مصطفى من أمام منزله الكائن بمركز جرجا، شيخ العرب، بجوار قهوة أبو الدهب، بناءً على بلاغ بحدوث مشاجرة بين مصطفى وبعض أقاربه. عند القبض عليه، قدم أشقاؤه وجيرانه إيضاحات للنقيب أحمد العش، قائد القوة الأمنية، تفيد بأن مصطفى مريض قلب وفي انتظار إجراء عملية خطيرة بالقلب خلال أسابيع. وقد تم بالفعل اتخاذ الإجراءات اللازمة لذلك في مستشفى الدكتور مجدي يعقوب بأسوان وتحديد موعد خلال أسبوع. ورغم توسلات أسرته وأشقائه لتركه أو السماح له بأخذ العلاج والدواء معه، قام النقيب أحمد العش برمي الأدوية والعلاج على الأرض، وسبّ وشتم الحاضرين. وعندما حاول جارهم الطبيب، الذي يعمل في إحدى الصيدليات المواجهة لمنزل مصطفى، توضيح الحالة المرضية للنقيب العش، قام الأخير بإهانته أمام الجميع. اصطحب معاون المباحث مصطفى إلى حجز قسم شرطة جرجا، حيث تعرض للإهانات اللفظية وتدهورت حالته الصحية بشكل سريع. وفي صباح اليوم التالي، الخامس عشر من أغسطس، تم عرضه على نيابة جرجا، ومقرها محكمة جرجا، التي أمرت بحبسه وإعادته إلى حجز قسم شرطة جرجا، بالرغم من طلب محامي مصطفى بإخلاء سبيله بضمان محل إقامته أو بضمان مالي، بعد توضيح الحالة الصحية الخطيرة لمصطفى والموثقة بالتقارير الطبية والأشعة التي تثبت إصابته بالقلب واحتياجه إلى الرعاية الطبية والصحية غير المتوفرة بحجز قسم شرطة جرجا. ومع ذلك، تم رفض الطلب، وأمرت النيابة باستمرار حبسه وعودته إلى قسم شرطة جرجا وإيداعه الحجز. حاولت أسرة مصطفى توصيل مستلزمات علاجه وأدويته وبعض الأغراض الخاصة، لكن معاون المباحث أحمد العش رفض طلبهم بحجة "إذا تعب سنقوم بعلاجه". وبسبب التكدس الشديد في غرفة الحجز وزيادة أعداد المحتجزين عن الطاقة الاستيعابية، وقيام غالبية المحتجزين بالتدخين وتعاطي المخدرات، ووجود روائح كريهة في الغرفة نتيجة عدم تعرضهم للهواء النقي وأشعة الشمس مع ارتفاع درجات الحرارة، أصيب مصطفى بأزمة قلبية حادة. تم استدعاء طبيب أوصى بضرورة علاجه في مستشفى متخصص للقلب، لكن معاون المباحث رفض الطلب وتم نقله إلى مستشفى جرجا العام الحكومي، حيث قدمت له بعض الإسعافات الأولية ثم أعيد مرة أخرى إلى محبسه، حيث تدهورت حالته الصحية بشكل خطير. ورغم الاستغاثات والمناشدات من قبل أسرته والمحتجزين معه في غرفة الحجز، لم يتم الاستجابة لهم، بحسب شهود العيان فقد لفظ انفاسه الاخيرة فى حدود الساعة 2 من بعد ظهر يوم الاحد الموافق 18 اغسطس ، ليتم أخذ الجثمان بعد التاكد من وفاته فى ثلاجة الموتى بمدينة المنشاه وبعد ذلك تم نقله من التلاجه الى المشرحه فى يوم  ١٩ اغسطس حتى قامت الاسرة باستلام الجثمان ودفنه فى مقابر الاسرة بجرجا جدير بالذكر لم تقم وزارة الداخلية بابلاغ الاسرة بوفاة نجلهم بل تم معرفة ذلك من مصدر اخر فى صباح يوم الاثنين التاسع عشر من اغسطس. قدمت أسرة مصطفى بلاغًا إلى نيابة جرجا تتهم فيه النقيب أحمد العش بممارسة القسوة واستخدام القوة، إضافة إلى منعه العلاج والدواء الضروريين لحالته القلبية الحرجة، مع تجاهله المتعمد للطلبات المتكررة من أسرة مصطفى والطبيب المعالج، الذي أوصى بضرورة نقله إلى مستشفى متخصص للقلب. وقد باشرت النيابة التحقيقات الأولية، ولا تزال التحقيقات جارية حتى الآن. وفي هذا السياق، تطالب الشبكة المصرية بوقف النقيب أحمد العش عن العمل بشكل فوري لحين الانتهاء من التحقيقات، وتقديمه للمحاكمة لينال العقاب المستحق على ما اقترفه من انتهاكات بحق مريض كان في أمسّ الحاجة إلى العلاج والدواء. ويُذكر أن مصطفى محمود كريم، رب أسرة وأب لطفلين (ولد وبنت)، ويعمل كفني في مجال تيل فرامل السيارات، وكان مشهودًا له بحسن الخلق. وقد أشار أحد شهود العيان إلى أن مصطفى كان "غلبان وملوش في المشاكل خالص، ومختصر وفي حاله"، مشددًا على أن مصطفى تعرض لجريمة قتل من خلال تعذيبه بمنع العلاج والدواء عنه رغم مرضه الشديد وتدهور حالته الصحية، مما أدى إلى وفاته داخل حجز قسم شرطة جرجا. تحمل الشبكة المصرية وزارة الداخلية المسؤولية الكاملة عن وفاة مصطفى محمود كريم نتيجة المعاملة غير الإنسانية التي تعرض لها على يد معاون المباحث النقيب أحمد العش. وتؤكد الشبكة أن ما قام به النقيب هو نموذج ممنهج للانتهاكات التي تحدث في أماكن الاحتجاز، والتي أودت بحياة العديد من الضحايا، في ظل غياب الرقابة والمساءلة من قبل النيابة العامة. حيث يتم التغاضي عن تجاوزات وممارسات ضباط وزارة الداخلية التي تنتهك الدستور والقوانين والأعراف، مما يجعلهم يتصرفون كجلادين على المحتجزين بشكل يخالف القانون. وتؤكد الشبكة المصرية أن وفاة مصطفى محمود ليست الأولى ولن تكون الأخيرة في ظل الظروف الحالية وسياسة الإفلات من العقاب التي تسود في مصر، حيث لا يتم محاسبة الضباط المتورطين في هذه الانتهاكات. وعند التحقيق معهم، لا توجه لهم أي اتهامات جادة، وإن حدث، غالبًا ما تتم تبرئتهم وإخلاء سبيلهم، رغم جسامة جرائمهم وانتهاكاتهم الصارخة لحقوق الإنسان.</t>
  </si>
  <si>
    <t>تم القبض عليه قبل أربعة أيام في 14-8-2024</t>
  </si>
  <si>
    <t>مشاجرة مع أقاربه</t>
  </si>
  <si>
    <t>أزمة قلبية حادة بسبب كونه مريض بالقلب وتم رفض نقله إلى المستشفى</t>
  </si>
  <si>
    <t>مريض قلب وكان بحاجة لعملية جراحية - أب لطفلين</t>
  </si>
  <si>
    <t>فني تيل فرامل السيارات - مقيم بشيخ العرب جرجا سوهاج</t>
  </si>
  <si>
    <t>https://www.facebook.com/ENHR2021/posts/pfbid02fZst8rtxfBhdtq2o5tAuQ5mgKKhvQecS8szZ3zht2TKLR1yPLuD32DXG6pQzZBW9l</t>
  </si>
  <si>
    <t>https://www.facebook.com/ENHR2021/posts/pfbid0ALHNBTnGE23rS4BtiYCXc3jrGUr1QVtj4p3ctPPrW8rVjWcbSVwobAVGCj22bAYFl</t>
  </si>
  <si>
    <t>https://www.facebook.com/ENHR2021/posts/pfbid0FoKV2a8uSUhmVvRJHvsNLUciQgqvM4Y54NBR2EbqqJfAechYECFGYNiwCEsHrFTUl</t>
  </si>
  <si>
    <t>“من المسافة صفر وبـ14 طلقة رصاص… الشبكة المصرية تكشف ملابسات تصفية وزارة الداخلية للشيخ عايد عبد الفضيل في بني سويف” من المسافة صفر وبـ14 طلقة رصاص في أماكن متفرقة من الجسد، تكشف الشبكة المصرية ملابسات قيام قوات الأمن بمركز الفشن بمحافظة بني سويف، جنوب مصر، بتصفية الشيخ عايد عبد الفضيل شتيوي، المعروف بـ”الشيخ عودة عبد الفضيل أبو معيدة”، البالغ من العمر 54 عامًا، وأحد أبرز وجهاء نجع أبو معيدة بمركز الفشن، وصاحب السيرة الطيبة المعروف برئاسته لمجالس الصلح والمجالس العرفية لفض المنازعات بين الأهالي. منذ ايام نشرت وزارة الداخلية المصرية بيانا افادت فيه بقيام عناصرها بقتل مسجل خطر سرقة بالاكراه والصادر بحقه 4 احكام قضائية منهم حكم بالاعدام والاخر بالسجن المؤبد وضبط السلاح الألى المستخدم وهو البيان الذى اثار غضبا كبيرا لدى اهالى مركز الفشن والمراكز الاخرى بالمحافظة وخاصة لمعرفة الاهالى بالشيخ عايد وسمعته الطيبة الشبكة المصرية ومن خلال تقريرنا ترصد وتوثق ملابسات عملية التصفية الجسدية والقتل خارج اطار القانون للشيخ عايد عبد الفضيل نحاول من خلال شهادات شهود العيان ومن خلال مصادرنا الكشف هل قام الشيخ عايد عبد الفضيل بمقاومته للسلطات ويبقى السوًال لماذا يتم اطلاق 14 رصاصة على شخص مطلوب القبض عليه لتنفيذ احكام صادره بحقه؟ الا يكفى اطلاق رصاصة او اثنين لشل حركته والقبض عليه ؟ ام ان الغرض من العملية الامنية هى تصفيته وقتله ؟ الشبكة المصرية حاولت خلال الايام الماضية الكشف عن الكثير من الجوانب فى عملية تصفية الشيخ عايد وخاصة ان العدد الكبير المستخدم من طلقات الرصاص فى تصفيته اثار الشكوك حول الدوافع هل هو استسهال قتل المواطنين و منهجية الافلات من العقاب ؟ سنحاول بقدر الامكان وبقدر المعلومات التى حصلنا عليها من اكثر من مصدر الكشف عن حقيقة ما حدث فجر يوم الاحد الماضى وتصفية شيخ القبيلة عايد عبد الفضيل وفقًا للمعلومات التي حصلت عليها الشبكة المصرية، فبحسب ما تم اثباته من تقرير النيابة وتصريح الدفن فانه أصيب الشيخ عايد بـ14 طلقة رصاص في مناطق متفرقة من جسده. وطبقًا لتقرير النيابة، فإن الطلقات توزعت كالتالي: • طلقتان من الأمام. • 12 طلقة من الخلف. • موزعة كالتالي: طلقتان في الرقبة، طلقتان في الذراعين، والباقي في أنحاء الجسم المختلفة. شهادات الأهالي: الشبكة المصرية وثّقت شهادات العشرات من أهالي مركز الفشن والمراكز المجاورة، الذين أجمعوا على حسن أخلاق الشيخ عايد ومكانته الاجتماعية المرموقة، وهو ما يتناقض مع بيان وزارة الداخلية الذي وصفه بأنه “مسجل خطر سرقة بالإكراه”، وذكر أنه صدرت بحقه أحكام قضائية في 4 قضايا، من بينها حكم بالإعدام وآخر بالسجن المؤبد. صدمة الأهالي: أفادت شهادات الأهالي التي حصلت عليها الشبكة المصرية بأن الشيخ عايد لم يكن يومًا مجرمًا أو خارجًا عن القانون، بل كان شخصية معروفة ومحل تقدير الجميع، خاصة لدوره في مجالس الصلح وحل النزاعات، وكان بيته مفتوحًا لاستقبال الناس على مدار الساعة. رواية وزارة الداخلية: في بيانها، ذكرت وزارة الداخلية: “مسجل خطر سرقات بالإكراه، ومطلوب ضبطه وإحضاره لتنفيذ أحكام في 4 جنايات بينها الإعدام والمؤبد”. وأضافت أن الشيخ قاوم قوات الأمن بسلاح آلي أثناء محاولة القبض عليه، ما أسفر عن مقتله وضبط السلاح المستخدم. معلومات متناقضة: بحسب معلومات حصلت عليها الشبكة المصرية من مصادر موثوقة وعدد من أهالي المنطقة، فإن قوات الأمن اقتادت الشيخ عايد من منزله وهو أعزل تمامًا ولم يكن مسلحا كما جاء فى بيان وزارة الداخلية ، ورغم محاولات الشبكة التواصل مع أسرته، امتنعت الأسرة عن الحديث بعد تعرضها لتهديدات صريحة بالتصفية الجسدية في حال التطرق للواقعة علنًا. تفاصيل الحادثة: في الساعات الأولى من صباح يوم الأحد، الموافق 22 ديسمبر، وبينما كان الشيخ عايد يستعد لأداء صلاة الفجر، حاصرت قوة أمنية كبيرة بقيادة الضابط محمد الخولي، مدير إدارة البحث، والمقدم محمد محروس، رئيس مباحث مركز الفشن، والحسيني إبراهيم، منزله. اقتيد الشيخ وهو أعزل من منزله أمام شهود العيان من الأهالي. وبعد دقائق قليلة، وعلى بعد حوالي 300 متر من منزله، سُمع دوي طلقات الرصاص. حاولت أسرته والأهالي الاقتراب من الموقع لمعرفة ما حدث، لكنهم مُنعوا بالقوة وهددوا بالاعتقال أو التصفية في حال الاقتراب و عدم الامتثال للأوامر . وبعد قرابة النصف ساعة حملت قوات الأمن جثمان الشيخ عايد في سيارات الشرطة بدلاً من سيارات الإسعاف، تاركة دماءه على الأرض كشاهد على الواقعة. عندما حاولت الأسرة الاطمئنان على الشيخ ومعرفة مصيره، اكتشفت وفاته لاحقًا. كما تم منعهم من الاقتراب من المستشفى الجامعي في بني سويف، حيث نُقل الجثمان، خلافًا للإجراءات المعتادة التي تقضي بنقله إلى مستشفى الفشن. حيث حصلت الاسرة لاحقا على تصريح بالدفن وتعليمات امنية بعدم التجمهر وتحديد 10 افراد من الاسرة فقط لحضور مراسم الدفن وهو الامر الذى قوبل بالرفض حيث حضر الالاف من الاهالى مراسم تشيع الجثمان ودفنه فى مقابر الاسرة . شهادات إضافية: أحد الشهود أفاد للشبكة المصرية بأن قوات الأمن، عقب الحادث مباشرة، صادرت أجهزة تسجيل هارد كاميرات المراقبة من بعض المنازل المجاورة التي كانت قد وثقت لحظة اقتياد الشيخ عايد أعزلًا من منزله. انتهاكات مماثلة: بحسب معلومات حصلت عليها الشبكة المصرية، فإن المقدم محمد محروس، رئيس المباحث، سبق أن تورط في تصفية مواطن آخر بالطريقة ذاتها في مركز الفشن قبل أشهر، وفي واقعة مشابهة بمركز الواسطى قبل عدة سنوات. خاتمة: الحادثة تُسلط الضوء على الانتهاكات المستمرة لحقوق الإنسان في مصر، وسط غياب أي تحقيق شفاف ومستقل. وسياسة الافلات من العقاب وعدم محاسبة المتورطين فى جرائم التعذيب فى اقسام الشرطة و تصفية المواطنيين تطالب الشبكة المصرية السلطات المختصة بالكشف عن ملابسات الواقعة ومحاسبة المسؤولين عنها، كما تؤكد على أهمية حماية أسرة الشيخ عايد من التهديدات المتكررة التي تتعرض لها والتى ادت على رفضهم  الحديث معنا . فى نهاية التقرير توًكد الشبكة المصرية ان الحق فى الحياة والعدالة حقوق صانتها الدساتير والقوانين المصرية والدولية والمعاهدات الدولية والشرائع السماوية وتلتزم بها الدول والحكومات لتصون بها حياة وكرامة المواطن الشبكة المصرية تعيد وتكرر و تتساءل: لماذا يتم إطلاق 14 رصاصة على رجل أعزل، بحسب شهادات الشهود؟ ألم تكن تكفي طلقة أو اثنتان لشلّ حركته وإيقافه إذا كان الغرض من العملية الأمنية هو القبض عليه؟ لماذا الإصرار على استعمال القوة المفرطة والغاشمة في تعامل الأمن مع المواطنين، والاستهانة بأعمارهم وحياتهم؟</t>
  </si>
  <si>
    <t>استخدام مفرط للقوة وتصفية خلال حملة أمنية</t>
  </si>
  <si>
    <t>بني سويف</t>
  </si>
  <si>
    <t>الفشن</t>
  </si>
  <si>
    <t>أحد أبرز وجهاء نجع أبو معيدة بالفشن - مقيم بنجع أبو معيدة الفشن بني سويف</t>
  </si>
  <si>
    <t>وفقا لرواية وزارة الداخلية، تم تصفية مسجل خطر سرقة بالإكراه والصادر بحقه 4 أحكام قضائية منهم حكم بالإعدام والآخر بالسجن المؤبد وضبط السلاح الآلي المستخدم</t>
  </si>
  <si>
    <t>تصفية مباشرة بـ 14 طلقة رصاص في أماكن متفرقة بالجسد (منهم طلقتين بالرقبة، طلقتين في الذراعين)</t>
  </si>
  <si>
    <t>منزله في نجع أبو معيدة</t>
  </si>
  <si>
    <t>خلال عملية مداهمة أمنية</t>
  </si>
  <si>
    <t>https://www.facebook.com/ENHR2021/posts/pfbid0eJi38J885bkpnTgsC7tE8hNmq5urfHPKtXHJWwuVkEW6WjsuEwCF17TGkXKJwUPol</t>
  </si>
  <si>
    <t>https://www.facebook.com/ENHR2021/posts/pfbid02syTqSEqygdDYJe9TedWuP5RU6HjwcaM4vdvSJKwftuVU26ZHTx8u5eJVc4EgNVwKl</t>
  </si>
  <si>
    <t>وفاة المواطن عبد الله عيد سالم حمدان الاحيوى داخل محبسه بسجن وادى النطرون رصدت الشبكة المصرية الاعلان اليوم عن وفاة المواطن عبد الله عيد سالم حمدان الاحيوى داخل محبسه بسجن وادى النطرون ولم تتمكن الشبكة حتى الان من معرفة تفاصيل وفاته وجارى رصد وتوثيق الوفاة يذكر ان المرحوم من شبه جزيرة سيناء</t>
  </si>
  <si>
    <t>من سيناء</t>
  </si>
  <si>
    <t>https://www.facebook.com/ENHR2021/posts/pfbid0kAEzq9xLYUpfaHSczmwka6oTNdsGTcq28vcWQSQxSDUZP5sCWt6oL8xcgFePHPtPl</t>
  </si>
  <si>
    <t>رصدت "الشبكة المصرية" وفاة المعتقل حسام الدين كمال عبد المجيد عبد المنعم، البالغ من العمر 59 عامًا، والذي كان محبوسًا احتياطيًا بحجز قسم شرطة حلوان على ذمة إحدى القضايا السياسية. حيث علمت الشبكة المصرية بوفاة المعتقل داخل سيارة الترحيلات (صورة أرشيفية) أثناء ترحيله من محبسه بقسم شرطة حلوان بجنوب القاهرة إلى سجن جمصة في أقصى شمال مصر، عصر يوم الثلاثاء الموافق 27 أغسطس حيث رفض السجن استقباله ليتم نقله جثمانه الى احد المستشفيات القريبة . ووفقًا للمعلومات المتاحة، لم تقم وزارة الداخلية بإبلاغ أسرته رسميًا بوفاته، رغم مرور يومين على الواقعة ولكنها علمت من خلال مصدر اخر . "كارثية الترحيل بصفيحة (سيارة ) الترحيلات المميتة" تشير المعلومات المتوفرة حتى الآن إلى أن المعتقل المتوفى كان مريضا بالقلب ويحد صعوبة بالتنفس الطبيعى ويعانى من هبوط حاد ولم يتلق العلاج والدواء اللازمين. ورغم خطورة حالته الصحية، تم نقله في ظروف قاسية ولساعات طويلة قد تصل الى 10 ساعات داخل سيارة ترحيلات لا تصلح للاستعمال الادامى صفيحة ملتهبة متحركة وخاصة مع ارتفاع درجات الحرارة والرطوبة. وقد تعرض لأزمة قلبية حادة أثناء الترحيل، ولم يتلقى اى رعاية طبية لانقاذه مما أدى إلى وفاته. يُذكر أن المعتقل كان قد أنهى فترة محكوميته بالسجن لمدة 3 سنوات في يوليو  الماضي على ذمة قضية سياسية. وبدلاً من إنهاء إجراءات إخلاء سبيله، قامت السلطات الأمنية بإعادة تدويره على ذمة عدة قضايا جديدة، و تنقل بين اقسام حلوان والمعصرة وعين شمس والنهضة  في ظروف احتجاز قاسية حيث التكدس  الشديد باعداد كبيرة من المحتجزين وانتشار المخدارت والتدخين  وانعدام التهوية وعدم التريض وعدم  التعرض  لاشعة الشمس فى ظروف معيشية تفتقر إلى أدنى معايير السلامة والأمان، خاصة لمريض بالقلب يحتاج إلى رعاية طبية وصحية. تساءلت "الشبكة المصرية" عن سبب نقل معتقل محبوس احتياطيًا من قسم شرطة حلوان، وهو من سكان القاهرة، إلى سجن جمصة في أقصى شمال مصر، رغم وجود سجون قريبة مثل مركز بدر للإصلاح والتأهيل، مركز العاشر من رمضان، سجن 15 مايو، وسجن أبو زعبل، وغيرها من السجون التي لا تشكل خطورة على حياته أثناء نقله إليها، خاصة أن حالته الصحية كانت معروفة لوزارة الداخلية. كما استنكرت رفض أقسام الشرطة استلام الأدوية والعلاج الخاص به. وتساءلت الشبكة أيضًا عن سبب عدم إبلاغ أسرته بوفاته رسميًا من قبل وزارة الداخلية، رغم أن الداخلية تمتلك سجلات بأرقام هواتف أقارب المعتقلين من الدرجة الأولى (الزوج، الزوجة، الأب، الأم، الأشقاء).</t>
  </si>
  <si>
    <t>داخل سيارة ترحيلات - كان مريضا بالقلب ويجد صعوبة في التنفس الطبيعي</t>
  </si>
  <si>
    <t>الوفاة أثناء ترحيله من قسم حلوان إلى سجن جمصة - بعد انتهاء محكوميته بالسجن 3 سنوات في يوليو 2024 ثم إعادة تدويره في قضية جديدة - تنقل سابقا بين أقسام حلوان والمعصرة وعين شمس والنهضة</t>
  </si>
  <si>
    <t>https://www.facebook.com/ENHR2021/posts/pfbid02K9iGx6faWSdmWvAAFjHv6LXVh2UdwQ5yLyhMka54P9Lfcb42kU9HepAjw7DRitzZl</t>
  </si>
  <si>
    <t>قضية خلية مدينة نصر</t>
  </si>
  <si>
    <t>تعرض طوال فترة حبسه لانتهاكات جسيمة - محكوم عليه بالسجن المؤبد - تم القبض عليه بين عامي 2002 و 2011 تم أفرج عنه في مارس 2011، ثم القبض عليه مجددا في أكتوبر 2012 حتى وفاته</t>
  </si>
  <si>
    <t>https://www.facebook.com/ENHR2021/posts/pfbid02Hns211PQ4ZpCfgCf8814FJPpZYwDoiuuAQhzdDEziCszmSXhXNkWDom3iwKnv4THl</t>
  </si>
  <si>
    <t>وكيل سابق بمعهد أزهري - من قرية التل الغربي ديرمواس المنيا</t>
  </si>
  <si>
    <t>قام بتسليم نفسه إلى قسم شرطة ديرمواس في 2021 بعد اختطاف نجله من قبل قوات الأمن للضغط عليه ثم تم ترحيله إلى سجن المنيا العمومي</t>
  </si>
  <si>
    <t>https://www.facebook.com/ENHR2021/posts/pfbid0RS3BTRMtyrAANWDeSNxQ1dZ1tKa3YjZ263f2XG4keQtBUxd4ook5tzYFYanAkMnkl</t>
  </si>
  <si>
    <t>تصفية مباشرة بسقوطه/إسقاطه من الدور الرابع</t>
  </si>
  <si>
    <t>كان مطاردا منذ عام 2014</t>
  </si>
  <si>
    <t>https://www.facebook.com/ENHR2021/posts/pfbid0NkXKn4FvpadcZQ2HN7K4k5a9P5fkbBdkYGh2LkSWxbD3VMBnv7eZa6uVZUUvNY4Vl</t>
  </si>
  <si>
    <t>اللى مش بيموت من الضرب بيموت من الايدز جوة. وفاة اثنين من المحبوسين احتياطيا على ذمة قضايا جنائية داخل قسم شرطة بلبيس بمحافظة الشرقية "اللى مش بيموت من الضرب بيموت من الايدز جوة." كان هذا هو التعبير الادق لما يحدث من انتهاكات المحتجزين داخل حجز قسم شرطة بلبيس بمحافظة الشرقية بحسب وصف احد شهود العيان  ، حيث رصدت و وثقت الشبكة المصرية وفاة اثنين من الشباب المحبوسين احتياطيا على ذمة قضايا جنائية داخل الغرفة رقم 2 بقسم شرطة بلبيس بمحافظة الشرقية فبحسب مصادرنا والتى اكدت وفاة المواطن ) (نتحفظ على اسمه لاسباب خاصة ) المريض بالكبد وذلك جراء التعذيب الشديد والضرب المبرح ومنعه من تلقى الدواء والعلاج المناسب ورفض ادارة القسم بنقله الى المستشفى بالرغم من تاخر حالته الصحية ومناشدات اسرته بعلاجه على نفقتهم وكذلك رصدت الشبكة. المصرية وفاة المواطن سعيد العجرودي ، 33 عاما نتيجة تعرضه للتعذيب الطبى بمنع الدواء والعلاج عنه بعد اصابته بمرض نقص المناعة والمعروف بالايدز (جارى رصد ملابسات الوفاة ) وبحسب مصادرنا فقد لفظ الاثنين انفاسهما الاخيرة داخل الغرفة رقم 2 بحجز قسم شرطة بلبيس وذلك فى مساء يوم الاثنين الموافق الثانى من سبتمبر الحالى  حيث سادت حالة من الغضب بين المحتجزين بداخل الحجز مما ادى الى قيام ادارة القسم بنقل جثامين المحتجزين الى غرفة اخرى قبل التاكد من الوفاة ومن ثم نقلهما الى المستشفى العام ببلبيس والتصريح باتخاذ اجراءات دفنهما هذا وقد حصلت الشبكة المصرية على شهادة احد شهود العيان الذين حضروا الواقعه والذى اكد للشبكة تعنت ادارة القسم وخاصة مع الحالة المرضية المتاخرة لعبد الله حيث قال فى جزء من شهادته للشبكة المصرية "(نتحفظ على ذكر اسمه لاسباب خاصة )  مات من الضرب وكان عنده الكبد ومش راضيين يعالجوه ولا يودوه المستشفى وامه واخته عملوا  كل المحاولات عشان ينقلوه المستشفى بس المامور رفض و ضرب الست امه وطردهم. حتى الدكتور السيد جابوه عشان يساعده ولكن  نائب المامور رفض يدخله لحد ما حالته تدهورت و مات فى الغرفة يوم الاثنين بالليل على بعد العشاء والتقرير الطب الشرعي طلع بان الوفاة نتيجة الهبوط الحاد فى الدورة الدموية " وكانت الشبكة المصرية قد رصدت  بحسب مصادرها تصاعد الانتهاكات وعمليات الضرب والاهانات اللفظية والتهديد والتى نتج عنها موخرا حدوث وفيات واصابات داخل حجز قسم شرطة بلبيس بحسب مصادرنا فان هذة الانتهاكات الممنهجة بعلم رئيس المباحث محمود مرتاح و باشراف معاون مباحث القسم النقيب أحمد قنديل المشرف الاول على جميع الانتهاكات وعمليات التاديب والتعذيب التى تجرى داخل حجز القسم والمخبرين  عبد الناصر و ابو حديدة و السيد فراج القائمين على ادارة حجز القسم والانتهاكات الجسيمة التى يعانى منها المحتجزين بالحجز الشبكة المصرية توًكد بان عمليات التعذيب والانتهاكات اللفظية والبدنية التى تحدث للمحتجزين داخل اقسام الشرطة المصرية تتم بمنهجية شديدة الخطورة فى ظل سياسة الافلات من العقاب القاسى الذى يعد العامل الاساسي فى تزايد عمليات التعذيب وارتفاع وتيرة الانتهاكات فى ظل غياب تام لدور الرقابة والتفتيش المفترض ان تقوم بها النيابة العامة فبالرغم من الشكاوى الكثيرة التى قدمت ضد الانتهاكات التى تحدث داخل حجز قسم شرطة بلبيس الا ان نيابة بلبيس المشرفة دستوريا وقانونيا على التفتيش والرقابة على قسم بلبيس لم تقم بالتحقيق فيها مما ادى الى وفاة المحتجزين الاثنين ومن قبلهم اخريين واذا استمرت هذة المنهجية فى التعذيب سيسقط ضحايا اخريين الشبكة المصرية تضع ما حدث امام النائب العام المصرى المستشار محمد شوقى و المسؤلين بوزارة الداخلية المصرية وكل المسؤلين المصريين ونحملهم المسؤلية الكاملة عن الاوضاع الاحتجاز الكارثية وعن حياة وامن و سلامة المحتجزين وفى انتظار التحقيق فى هذا الكارثة بفقدان اثنين من المحتجزين حياتهم.</t>
  </si>
  <si>
    <t>منع الدواء والعلاج بعد إصابته بمرض الإيدز</t>
  </si>
  <si>
    <t>مريض كبد وتم ضربه بشكل مبرح ومنع الدواء</t>
  </si>
  <si>
    <t>https://www.facebook.com/ENHR2021/posts/pfbid026cow199fH4FZHGKvzKHFDt827ybz6DtEwi5RcSAhupewitsBJYBvrV2NGSGE4hr7l</t>
  </si>
  <si>
    <t>https://www.facebook.com/ENHR2021/posts/pfbid02rdbZVjifkuAphf3PHg77EA8winNdhbqWWx7GsH9Gk45JPk4jkZZTDYHP6v33xQ8Ql</t>
  </si>
  <si>
    <t>كان مصابا بالتهاب في الكبد وتدهورت حالته الصحية</t>
  </si>
  <si>
    <t>تم القبض عليه في 27-10-2015، وفي 2016 تم الحكم عليه بالسجن 10 سنوات أمام محكمة الجنايات ثم نقض الحكم</t>
  </si>
  <si>
    <t>سامي محمود علي عبد الرحيم - سامي عبد الرحيم</t>
  </si>
  <si>
    <t>https://www.facebook.com/ENHR2021/posts/pfbid02wBfd7nfiZ5ZLP8BnE7uz2P48FZwtXY1gmxoFX8DAPjLFN6HGg9GGVWVhYMh4yNnyl</t>
  </si>
  <si>
    <t>وفاة السجين  سامى عبد الرحيم رئيس محكمة جنايات بورسعيد داخل محبسه بسجن بدر رصدت الشبكة المصرية الإعلان عن وفاة المستشار سامي محمود علي عبد الرحيم، رئيس محكمة جنايات بورسعيد  السابق والمحكوم عليه بالسجن 15 عامًا والمحبوس بمركز بدر للإصلاح والتأهيل، والذى لفظ انفاسه الاخيرة يوم الاربعاء الرابع من سبتمبر الحالى ، نتيجة لتدهور حالته الصحية بسبب مرضه وذلك بعد عامين من القبض عليه . وكان القاضي الذي وصف نفسه أثناء محاكمته بأنه "ابن النظام"، وصاحب المقولة الشهيرة " لا احد سينزل معنا القبر "قد تم إلقاء القبض عليه من قِبل قوات الأمن المصرية في أبريل 2022، والتحقيق معه على ذمة القضية رقم 6431 لسنة 2022 كلي القاهرة الجديدة، ورقم 120 لسنة 2022 حصر أمن الدولة العليا، ورقم 160 لسنة 2022 جنايات أمن الدولة العليا. وقد وُجهت إليه تهم عديدة منها تلقي الرشاوى وحيازة أسلحة وآثار وغيرها. وصدر الحكم عليه بالعزل من وظيفته، ومصادرة أمواله وممتلكاته، وحبسه لمدة 15 عامًا. يُذكر أن القاضي سامي عبد الرحيم، عندما كان رئيسًا لمحكمة جنايات الزقازيق سابقًا، قد أصدر حكمًا بالإعدام على عادل محمد إبراهيم الشهير بـ"عادل حبارة"، والذي نُفذ فيه الحكم لاحقًا. كما أصدر عدة أحكام أخرى، منها القضية المعروفة إعلاميًا بأحداث عنف قسم شرطة العرب ببورسعيد، وغيرها."</t>
  </si>
  <si>
    <t>رئيس محكمة جنايات بورسعيد السابق</t>
  </si>
  <si>
    <t>تدهور حالته الصحية بعد مرضه</t>
  </si>
  <si>
    <t>تلقي رشاوي وحيازة أسلحة وآثار</t>
  </si>
  <si>
    <t>محكوم عليه بالسجن 15 سنة والعزل من الوظيفة ومصادرة أمواله وممتلكاته - تم القبض عليه في أبريل 2022</t>
  </si>
  <si>
    <t>رقم 120 لسنة 2022 حصر أمن الدولة العليا والمقيدة برقم 160 لسنة 2022 جنايات أمن الدولة العليا</t>
  </si>
  <si>
    <t>قضية جنائية - كان رئيسا لمحكمة جنايات الزقازيق سابقا وأصدر حكما بالإعدام على عادل حبارة وكذلك قضية أحداث عنف قسم شرطة العرب ببورسعيد</t>
  </si>
  <si>
    <t>https://www.facebook.com/ENHR2021/posts/pfbid02tfyo2CDGGjkAW39E6qedfiJP2WV38RrfTcTtj8XUtaf3Hkzbv5guS4YGHvfoXvzJl</t>
  </si>
  <si>
    <t>ظروف احتجاز كارثية داخل قسم شرطة كفر الدوار تودي بحياة المواطن محمد مرسى السعودى تقرير للشبكة المصرية في هذا التقرير، نرصد و نوثق ما لدينا من معلومات موثقة من مصادرنا، والتي تكشف ملابسات وفاة المواطن محمد مرسي السعودي، المحبوس احتياطياً على ذمة قضية جنائية بصحبة والده الحاج مرسي السعودي، بحجز قسم شرطة كفر الدوار بمحافظة البحيرة صباح يوم السبت الماضى ،وهى الوفاة الثانية داخل حجز قسم كفر الدوار خلال ايام وبحسب المصادر، فإن المواطن محمد مرسي السعودي، الذي يتمتع بسمعة طيبة، والذي يعمل في محلات تمتلكها أسرته لبيع اللحوم المجمدة وكذلك مطعم للفول والطعمية بمنطقة شارع بولس بمركز كفر الدوار بمحافظة البحيرة، لفظ أنفاسه الأخيرة صباح يوم السبت الماضي. تدهورت حالته الصحية نتيجة ظروف الحبس القاسية والتكدس الشديد الذي يفوق الطاقة الاستيعابية لغرف الحجز مع ارتفاع درجات الحرارة وعدم وجود وسائل للتهوية مع انتشار التدخين والمخدرات بين النزلاء ، وانعدام الحد الأدنى من الرعاية الصحية والصحية، مما أدى إلى إصابته بالإغماء ولفظ أنفاسه الأخيرة. تم نقله إلى مستشفى كفر الدوار العام (الشاملة) حيث أُبلغت أسرته بوفاته وتم استلام الجثمان ودفنه في مقابر الأسرة. وبحسب ما قمنا برصده وتوثيقه عن الظروف والأوضاع القاسية التي يعيشها المحتجزون بحجز قسم شرطة كفر الدوار بمحافظة البحيرة، في ظل تجاهل القائمين على القسم توفير الحد الأدنى من الحقوق الأساسية التي كفلها الدستور والقانون المصري واللائحة الداخلية للسجون والتي نصت عليها المواثيق والمعاهدات الدولية التي وقعت واعترفت بها مصر، والتي حددت الحد الأدنى لظروف الاحتجاز داخل مقرات الأمن. يذكر أننا بالأمس قمنا في الشبكة المصرية بنشر تقرير وثقنا فيه ملابسات وفاة المواطن أحمد بعرة يوم الاثنين الماضي نتيجة التعذيب المميت داخل حجز قسم شرطة كفر الدوار. في اليوم الدولي لمساندة ضحايا التعذيب، الذي يوافق السادس والعشرين من يونيو من كل عام، والذي أقرته الأمم المتحدة للتشهير بجرائم التعذيب وتقديم الدعم اللازم لضحايا التعذيب والناجين منه في أنحاء العالم. في هذا التقرير، وبهذه المناسبة، تواصل الشبكة المصرية كشف الانتهاكات التي تحدث للمحتجزين داخل أقسام الشرطة المصرية وما يتعرض له المحتجزون من جرائم. وبالرغم من بشاعة ما يحدث وارتفاع وتيرة الانتهاكات والوفيات وانتشار التعذيب بأشكاله المختلفة، إلا أن السلطات المصرية بعناصرها الثلاث التنفيذية والنيابية والقضائية تتشارك في التوسع في منهجية سياسة الإفلات من العقاب. فبحسب ما تم رصده وتوثيقه بكل دقة ونشره، وما قام به ذوو الضحايا المتوفين من اتخاذ كافة الإجراءات القانونية اللازمة للقصاص ممن قام بجريمة التعذيب بحق أقاربهم المتوفين، إلا أنه حتى الآن، وبحسب ما تم رصده وتوثيقه، لم يتم محاسبة المتورطين ومحاكمتهم. ذلك بالرغم من توافر الأدلة على قيامهم بتلك الجرائم، إلا أن التواطؤ الواضح والفاضح لهذه الجرائم هو الأساس والشائع، وأصبحت محاكمة المتسببين فيها هو الاستثناء . الشبكة المصرية تؤكد أن حياة المواطن المصري، سواء كان محتجزاً بحكم قضائي أو محبوساً احتياطياً على ذمة قضية، مصانة وفقاً لما ينص عليه الدستور والقانون والأعراف والمواثيق الدولية. وعلى السلطات المصرية واجب الحفاظ على كرامته وأمنه وسلامته.</t>
  </si>
  <si>
    <t>تاجر ويعمل بمحلات تمتلكها أسرته لبيع اللحوم المجمدة وكذلك مطعم للفول والطعمية - مقيم بشارع بولس كفر الدوار البحيرة</t>
  </si>
  <si>
    <t>مقيم بالشرقية</t>
  </si>
  <si>
    <t>أصيب بإعياء نتيجة التكدس الشديد وعدم وجود وسائل تهوية</t>
  </si>
  <si>
    <t>https://www.facebook.com/ENHR2021/posts/pfbid02179nyAgRnFBykCcacyamK9CkEsQfDon1zefprwyW8f7xpGJSeGiYjAku5E6zspmWl</t>
  </si>
  <si>
    <t>أعمال حرة - مقيم بشارع بولس كفر الدوار البحيرة</t>
  </si>
  <si>
    <t>كسر في الجمجمة نتيجة التعذيب والضرب بالعصي والهراوات</t>
  </si>
  <si>
    <t>مستشفى كفر الدوار العام (الشاملة)</t>
  </si>
  <si>
    <t>نتيجة التعذيب المميت وظروف الاحتجاز الكارثية: الشبكة المصرية تكشف عن وفاة اثنين من المحبوسين احتياطياً على ذمة قضايا جنائية داخل حجز قسم شرطة كفر الدوار ضحية جديدة من ضحايا التعذيب فى اقسام الشرطة للمصرية ، الشبكة المصرية ترصد وتوثق وفاة اثنين من المحبوسين احتياطياً على ذمة قضايا جنائية داخل قسم شرطة كفر الدوار. حيث تم الكشف عن وفاة المحتجز أحمد بعره، الذي لفظ أنفاسه الأخيرة منذ أسبوع نتيجة التعذيب المميت، والمحتجز الآخر وهو محمد مرسى، الذي لفظ أنفاسه منذ أيام قليلة نتيجة التكدس الشديد وانعدام سبل الأمان والسلامة والرعاية الطبية والصحية داخل غرف الحجز، بالإضافة إلى ارتفاع درجات الحرارة والحر الشديد، مما أدى إلى وفاته. (جاري رصد وتوثيق ملابسات الوفاة). في هذا التقرير، تواصل الشبكة المصرية الكشف عن أوضاع الاحتجاز داخل أقسام الشرطة المصرية في مختلف أقسام الشرطة المنتشرة على مستوى الجمهورية من أوضاع حجز كارثية تنعدم فيها الإنسانية والأدمية، ويمكن أن يطلق عليها غرف الموت وليس للاحتجاز. "كسر في الجمجمة نتيجة التعذيب الوحشي الذي أدى إلى الوفاة" كان هذا الوصف لجزء من آثار التعذيب الوحشي الذي تعرض له المواطن أحمد بعره، الذي ترك آثاراً صادمة على جسده نتيجة تعرضه للتعذيب لساعات داخل إحدى غرف المباحث بقسم شرطة كفر الدوار بمحافظة البحيرة بدلتا مصر. فبحسب شهادة شهود العيان، المواطن أحمد بعره، المقيم بمركز كفر الدوار شارع بولس، والبالغ من العمر 31 عاماً، والمحبوس احتياطياً على ذمة وصلات أمانة والذي يعمل بالأعمال الحرة، لفظ أنفاسه الأخيرة يوم الاثنين من الأسبوع الماضي نتيجة تعرضه للتعذيب الشديد من قبل مجموعة من المخبرين وبأوامر مباشرة من المقدم أحمد عبد العال رئيس مباحث قسم شرطة كفر الدوار ومعاونيه، وبعلم ودراية تامة من المقدم فرحات متولي مأمور قسم شرطة كفر الدوار، إثر مشادة كلامية بينه وبين أمناء ومخبرين من وحدة المباحث بالقسم، وتعرضه للإهانات اللفظية وسب له ولأسرته. وعندما رفض تلك الإهانات من قبل المخبرين وقام برد الإهانة إليهم، مما أدى إلى تعرضه للضرب بالعصي والهراوات والأيدي بأجزاء متفرقة من رأسه وجسده حتى سقط مغشياً عليه، ليتم نقله إلى مستشفى كفر الدوار العام (الشاملة) التي تبعد 5 دقائق من مقر قسم الشرطة بمنطقة المصانع. "ولم يتمكن المصدر ولا الشبكة المصرية من تحديد ما إذا كان قد لفظ أنفاسه الأخيرة داخل قسم شرطة كفر الدوار أم تمت الوفاة بعدما تم نقله إلى مستشفى كفر الدوار العام (الشاملة)" ومنها إلى مشرحة المستشفى ليتم إجراء تشريح الجثمان وبيان ما به من إصابات متفرقة وإصابة مباشرة بالجمجمة، ليتم إبلاغ أسرته بوفاته. وبعد الانتهاء من إجراءات التشريح واستلام الجثمان، قامت أسرته بدفنه في مقابر الأسرة منذ أيام. يذكر أنه وبحسب شهادة شاهد العيان، تبين وجود آثار تعذيب وكدمات بأجزاء من رأسه وكسر بالجمجمة مما أدى إلى دخول قطع صغيرة من الجمجمة إلى المخ (حسب التشريح). "ظروف احتجاز كارثية" بحسب شهادة أحد المحتجزين، الذي تحدث عن التجربة المريرة التي يعيشها كل المحتجزين بدرجات متفاوتة من التعذيب والحجز. فيقول: التعذيب يتم داخل غرف المباحث وغالبية من يدخلون يتعرضون للضرب والتعذيب المختلف (إلا إذا كنت محظوظاً ولديك واسطة إما بدفع فلوس للمخبرين أو لديك واسطة من معارفك أو أقاربك). وطبعاً نتيجة التعذيب تكون إما إصابات "يعني لو تعرضت للضرب وحصلت إصابات بسيطة تدخل الغرفة (غرفة الحجز) أصحابك (الذين موجودين بالحجز) يعالجونك. أما إذا كانت الإصابات خطيرة (مثل حالة أحمد بعره) يتم نقل المحتجز لمستشفى كفر الدوار العام "الشاملة" وهناك يتم عمل تقرير طبي أن المحتجز هو الذي ضرب نفسه. وده طبعاً عشان يبرئ ضباط وأفراد الأمن في المباحث من أي محاسبة. ذلك بالإضافة إلى ظروف غرفة الحجز نفسها. المشكلة في التكدس الشديد داخل غرف الحجز، يعني الغرفة تحتوي على 60 إلى 70 محتجزاً في غرفة لا تسع لأكثر من 20. معظم الناس داخلها واقفون على أقدامهم معظم الوقت والمحظوظ الذي ينام على جانبه. وعشان تدخل (الحمام) دورة المياه لازم تحجز دورك بالساعات. وذلك بالإضافة إلى الرائحة الكريهة وعدم النظافة، في ظروف تنعدم فيها وسائل التهوية والأمان والسلامة والحماية من الأمراض الوبائية، مع انتشار التدخين وتعاطي المخدرات داخل غرفة الحجز، وعدم وجود مراوح لتجديد الهواء سوى شفاط وجوده كعدمه.</t>
  </si>
  <si>
    <t>https://www.facebook.com/ENHR2021/posts/pfbid0m1c5Hzja1E4U1kzoCReisnXXSQoZLRtHHMNWMjvMJpp5BZecSKh5yQpp66hwD4fnl</t>
  </si>
  <si>
    <t>رقم 7075 لسنة 2015 جنايات سمالوط والمقيدة برقم 5-435 لسنة 2015 كلي المنيا (أحداث مركز سمالوط 2013)</t>
  </si>
  <si>
    <t>محكوم عليه بالسجن المشدد 5 سنوات منذ يناير 2024 - تم القبض عليه في مايو 2023</t>
  </si>
  <si>
    <t>https://www.facebook.com/ENHR2021/posts/pfbid033x4MXyRxBpUgqfuZWsC2pV9MDacaggj28HdmUeJRefucAmfBmJs7ytuYszR5zkhul</t>
  </si>
  <si>
    <t>تم القبض عليه من منزله يوم 30-11-2024 قبلها بأيام</t>
  </si>
  <si>
    <t>قام بإجراء عملية دقيقة في العمود الفقري قبل القبض عليه - وظهر عليه الإعياء الشديد أثناء العرض على النيابة</t>
  </si>
  <si>
    <t>https://www.facebook.com/ENHR2021/posts/pfbid038D6G1B14KQkqvUDic6onqhy9TmN2F8vWkimvm41HVeF5QwKoDJDQ57uSgdJ7H1aSl</t>
  </si>
  <si>
    <t>https://www.facebook.com/ENHR2021/posts/pfbid0Fy3FXqwwuZ1KiYAhCwRker7pWnQozGjMpTp26a74BLUnfXxfpwUsA695JhEwnQLMl</t>
  </si>
  <si>
    <t>من العجمي الإسكندرية</t>
  </si>
  <si>
    <t>https://www.facebook.com/ENHR2021/posts/pfbid03658yxP1xTVheAR8dU5aMQKVQjyqejUTR5H99iV39V1qvgB5fncBs1qa8U9mzcqizl</t>
  </si>
  <si>
    <t>https://www.facebook.com/ENHR2021/posts/pfbid03CA8awpsqwv413Dsiq8pRTCRzzYXcqDL3v3K9K4UrALFqY5xKGeXa5sLGhmAVRFgl</t>
  </si>
  <si>
    <t>تعرض لأزمة صحية وإصابته بحمي شديدة لمدة</t>
  </si>
  <si>
    <t>مستشفى جامعة سوهاج</t>
  </si>
  <si>
    <t>https://www.facebook.com/ENHR2021/posts/pfbid02hg5p4QoffQ1mL6VVcU56Befh4dyw6pu3tXz1fsDPe9NToHHNnFP7X2KiHhciaKdml</t>
  </si>
  <si>
    <t>سجن برج العرب</t>
  </si>
  <si>
    <t>تدهورت حالته الصحية وتم منع دخول علاج ودواء - مريض بالسكري، وحروق شديدة بالقدمين وكان يخرج للزيارة على كرسي متحرك، وخلال حبسه أجرى عمليه جراحية لاستئصال كيس مياة على الرئة وأخرى بالظهر</t>
  </si>
  <si>
    <t>رقم 1358 لسنة 2019 حصر أمن دولة عليا (قضية حزب الاستقلال)</t>
  </si>
  <si>
    <t>الانضمام لجماعة أسست على خلاف أحكام القانون (عضوية حزب الاستقلال) والدعوة للتظاهر وتعطيل مرافق الدولة ونشر أخبار كاذبة</t>
  </si>
  <si>
    <t>زوج ولديه 4 أبناء</t>
  </si>
  <si>
    <t>أمين تنظيم مساعد حزب الاستقلال بالغربية سابقا - مندوب مبيعات - من الغربية</t>
  </si>
  <si>
    <t>https://www.facebook.com/ENHR2021/posts/pfbid0V2rApA45rv9irkQrWiwUcsZc3ExRSTiReAo4QS56TWWzp9TR286aDoLfwH49q11Nl</t>
  </si>
  <si>
    <t>ابراهيم خالد محمد - ابراهيم خالد</t>
  </si>
  <si>
    <t>لم يتم نقله إلى مستشفى خارجية بعد تعرضه لجلطة في المخ - تم القبض عليه عام 2014</t>
  </si>
  <si>
    <t>قضية مجمع محاكم الإسماعيلية 2013</t>
  </si>
  <si>
    <t>ساحل سليم</t>
  </si>
  <si>
    <t>https://www.facebook.com/watch/?v=888852476095507</t>
  </si>
  <si>
    <t>من المسافة صفر وبرصاصة فى الرأس …الشرطة المصرية تقتل المواطن علي شعبان فى اسيوط." وثقت الشبكة المصرية لحقوق الإنسان حادثة قتل المواطن علي شعبان فرحان سالم، 50 عامًا، والذي لقي حتفه برصاص الشرطة المصرية في وضح النهار. وقع الحادث في حوالي الساعة الثانية عشرة والنصف ظهر يوم الاثنين، الموافق السابع والعشرين من مايو الجاري، عندما أطلق عليه أفراد من مركز شرطة ساحل سليم بمحافظة أسيوط جنوب مصر النار من مسافة صفر، ليصاب في رأسه مباشرة، ويسقط قتيلًا على الفور. لم تكتف قوات الأمن بذلك، بل روعت جميع المتواجدين بعد الحادثة، وتحفظت على الجثمان في إحدى سيارات الشرطة، ومن ثم اتهمته بمقاومة السلطات وحيازة أسلحة ومخدرات. شهادات شهود العيان حصلت الشبكة المصرية على شهادات شهود العيان الذين أكدوا أن علي شعبان، والذي كان يعمل أخصائيًا اجتماعيًا أول، ويمتلك قطعة أرض زراعية في قرية عرب مطير بمركز ساحل سليم، لم يكن مسلحًا ولم يقاوم السلطات، وأفادت ابنته، التي كانت معه في الحقل وقت وقوع الجريمة، بشهادتها قائلة: "في يوم 27/5 الساعة 12 ونصف الظهر كنا في الغيط نجنّي البامية أنا وأبويا المرحوم علي شعبان وعبد الكريم فرحان. وكان التروسيكل واقف على الطريق. جاءت عربية لونها أزرق، وراح أبويا يشيل التروسيكل من الطريق عشان تعدي العربية. وبعد ما عدت العربية بـ 10 متر، نزل منها اثنين واحد منهم ضرب نار (رصاص) على أبويا وأبويا وقع على الأرض. كنا رايحين نشوف أبويا، جاءت عربيات شرطة تانية وضربوا علينا النار (الرصاص) من كل الجهات. ما قدرناش نشوف أبويا ولكن شفناهم وهما بيشيلوا أبويا ويركبوه العربية. احنا بنطالب بإحالة اللي قتل أبويا للمحاكمة". هذه الشهادة تطابقت مع شهادات شهود عيان آخرين، أكدوا أن علي شعبان لم يكن مسلحًا ولم يعتد على قوات الأمن، ولم يكن هناك أي أسلحة أو مخدرات لضبطها كما زعمت قوات الأمن المصرية. وحسب المعلومات التي حصلت عليها الشبكة المصرية، فإن الحملة الأمنية التي شاركت في قتل المواطن علي شعبان كانت برئاسة رئيس مباحث مركز ساحل سليم، الضابط مصطفى هاشم مصطفى النمر، ومعاون المباحث أحمد حازم، وعدد من الأمناء والمخبرين بالقسم. تتقدم الشبكة المصرية ببلاغ رسمي إلى النائب العام المصري، المستشار محمد شوقي، ومعاونيه المختصين، للتحقيق في واقعة مقتل المواطن علي شعبان، وحماية شهود العيان وأسرته من أي بطش أو تنكيل يمكن أن يحدث لهم. وتضع الشبكة المصرية شهاداتهم وأمنهم وحياتهم أمانة لدى النائب العام المصري، مطالبة بتقديم المتورطين إلى التحقيقات والمحاكمة. وتشدد الشبكة المصرية رفضها للسلوك المعتاد من قبل أفراد الأمن والشرطة المصرية باستخدام القوة المفرطة والقتل، مع ادعائهم تعرضهم لإطلاق نار من الضحايا بعكس الحقيقة وشهادات الشهود، واتهامهم زورا بحيازة أسلحة ومخدرات، مؤكدة أن هذا السلوك يمثل انتهاكًا لحقوق الإنسان. وتطالب الشبكة باتخاذ كافة الإجراءات لحماية المجتمع من بطش وتغول السلطات الأمنية المصرية، واضعة الحقيقة كاملة أمام الجميع لاتخاذ التدابير اللازمة من أجل ضمان تحقيق العدالة وحماية حقوق المواطنين..</t>
  </si>
  <si>
    <t>علي شعبان فرحان سالم</t>
  </si>
  <si>
    <t>مقاومة السلطات وحيازة أسلحة ومخدرات</t>
  </si>
  <si>
    <t>أخصائي اجتماعي أول - مقيم قرية عرب مطير ساحل سليم أسيوط</t>
  </si>
  <si>
    <t>منزله في قرية عرب مطير</t>
  </si>
  <si>
    <t>تم تصفيته مباشرة بالرصاص خلال حملة أمنية للقبض عليه</t>
  </si>
  <si>
    <t>https://www.facebook.com/ENHR2021/posts/pfbid02J4hUWPpigDXosX6cir94N9bHTDhrC7JBBzyXquQCGJTgfnBD39CeB1pVoa3BJsMMl</t>
  </si>
  <si>
    <t>وفاة المواطن شهاب أحمد كحلة وانباء عن وفاة ثلاثة آخرين داخل قسم شرطة إمبابة في ظروف غامضة. رصدت الشبكة المصرية و وثقت الاعلان عن وفاة المواطن شهاب أحمد كحلة، البالغ من العمر 25 عامًا، المقيم بمنطقة امبابة وتداولت أنباء اخرى عن وفاة ثلاثة آخرين من المحتجزين داخل غرف حجر قسم شرطة إمبابة بمحافظة الجيزة في ظروف غامضة. و لم تتمكن الشبكة المصرية من تأكيد أو معرفة أسماء وتفاصيل وفاة الثلاثة الآخرين، وما زال العمل جاريًا للكشف عن ذلك. تأتي هذه الوفيات في ظروف احتجاز مأساوية يعاني منها المئات من المحتجزين داخل غرف الحجز غير الإنسانية، حيث التكدس الشديد الذي يصل في بعض الأحيان إلى ثلاث أضعاف الطاقة الاستيعابية للغرف، وانتشار الروائح الكريهة والأمراض الجلدية والأوبئة نتيجة قلة النظافة، بالإضافة إلى انعدام التهوية وانتشار تدخين السجائر والمخدرات داخل الغرف. تقع غرف الحجز غير الآدمية في بدروم قسم شرطة إمبابة، دون وجود هواء نقي أو مراوح لتخفيف الحرارة العالية داخل الغرف. "الجو حر، أنا مش قادر أخد نفسي، هموت". هذه كانت آخر كلمات شهاب الذى لم يكن يعانى من اى امراض وكان يتمتع بصحة جيدة قبل وفاته، بحسب مصادر الشبكة المصرية. علمت الشبكة بحدوث مشاجرة مساء الخميس بين عدد من المحتجزين، ومن بينهم شهاب، فتم تكبيلهم وكلبشتهم جميعًا. وبحسب المعلومات المتوفرة، عانى شهاب من ضيق الكلابشات وزادت معاناته مع ضيق في النفس بسبب الحر الشديد وسوء التهوية وسوء الاوضاع داخل محبسه . وقعت الوفاة في الساعات الأولى من صباح يوم الجمعة، حيث قام المحتجزون بالطرق على الأبواب والصياح: "أنقذونا، الناس بتموت"، ليتم الاستجابة لهم ونقل الجثامين إلى مستشفى الموظفين بإمبابة، حيث فارقوا الحياة. علمت الشبكة انه تم إبلاغ أسرة شهاب بوفاته عصر الجمعة، وتم استخراج تصاريح الدفن ودفنه في مقابر الأسرة بالبساتين يوم السبت. يُعد قسم شرطة إمبابة واحدًا من أسوأ مراكز الاحتجاز في مصر بسبب التكدس الكبير وسوء التهوية وعدم توفير الرعاية الصحية والطبية اللازمة، في ظل عدم وجود مراقبة أو تفتيش من الجهات الرسمية المختصة بالقيام بذلك. وكانت قوات الأمن بمحافظة الجيزة قد ألقت القبض على شهاب كحلة بتهمة تعاطي مخدر الحشيش منذ أسبوع، ليتم إيداعه حجز قسم شرطة إمبابة حتى لفظ أنفاسه الأخيرة. يُذكر أن شهاب والده متوفيًا وكان يعمل في محل بقالة صغير تمتلكه أسرته.</t>
  </si>
  <si>
    <t>ضيق بالتنفس بسبب الحر الشديد وسوء التهوية</t>
  </si>
  <si>
    <t>مستشفى الموظفين بإمبابة</t>
  </si>
  <si>
    <t>تعاطي مخدر الحشيش</t>
  </si>
  <si>
    <t>تم القبض عليه قبل أسبوع</t>
  </si>
  <si>
    <t>بائع في محل بقالة - مقيم بإمبابة الجيزة</t>
  </si>
  <si>
    <t>https://www.facebook.com/ENHR2021/posts/pfbid0LGFqf6cYbxYJciof7efhwNj8yZ5MSxGUCtMkHcsPPHFmoaMsnZkuERWARCJ2QkP1l</t>
  </si>
  <si>
    <t>أصيب بالسرطان وتدهورت حالته الصحية</t>
  </si>
  <si>
    <t>زهري ابراهيم عبد الكريم الخولي - زهري الخولي</t>
  </si>
  <si>
    <t>https://www.facebook.com/ENHR2021/posts/pfbid0nj6VbPf9uiJ5RNXcf39MZepbPwwvqq4pBU8j2RBoQzGxrtStLYikpnpYqq7E1jyBl</t>
  </si>
  <si>
    <t>إبن عم المعتقل "طلعت عبدالحكيم عبدالكريم" الذي توفي في نفس السجن بتاريخ 16 ديسمبر 2021 - أب ل 9 أبناء ( 3 ذكور و 6 فتيات)</t>
  </si>
  <si>
    <t>إصيب بسرطان البروستاتا وتدهورت حالته الصحية</t>
  </si>
  <si>
    <t>رقم 9624 لسنة 2015 جنايات ديرمواس والمقيدة برقم 3077 لسنة 2015 كلي جنوب المنيا (أحداث قرية دلجا ديرمواس 2013)</t>
  </si>
  <si>
    <t>تم القبض عليه في 6-6-2017 - ثم الحكم عليه بالسجن 5 سنوات من محكمة جنايات المنيا - في 27-2-2023 تم تأييد الحكم أمام محكمة النقض</t>
  </si>
  <si>
    <t>إتلاف مملتلكات عامة وخاصة (قضية كنائس قرية دلجا)</t>
  </si>
  <si>
    <t>احمد محمود الجبلاوي - احمد الجبلاوي</t>
  </si>
  <si>
    <t>https://www.facebook.com/ENHR2021/posts/pfbid021fUiHA5iaW9RG3EirricEjmE5khR3jyy8kwupH6omEX5wShHA4XzBHHPsWLopPtTl</t>
  </si>
  <si>
    <t>أمين حزب الحرية والعدالة بمحافظة قنا - مقيم بقنا</t>
  </si>
  <si>
    <t>https://www.facebook.com/ENHR2021/posts/pfbid0kyy4YxQx5eUTpbmbyaaQvYJ2hMuZVNDCZqy5pxG5ArtBnR5R1CHEHoGcVs5u1NYrl</t>
  </si>
  <si>
    <t>تدهورت حالته الصحية وتعرض لإعياء شديد</t>
  </si>
  <si>
    <t>رقم 2902 لسنة 2023 حصر أمن الدولة العليا</t>
  </si>
  <si>
    <t>https://www.facebook.com/ENHR2021/posts/pfbid02hySyMsSw7WB91RSwXZMnVqBbFL51EP1TYqPFXCCSEtqfwx2nQkAc4kHauT3HwXHfl</t>
  </si>
  <si>
    <t>محامي حقوقي بالنقض - من قرية الأحمدية شربين الدقهلية</t>
  </si>
  <si>
    <t>تم القبض عليه قبل أكثر من سنتين - تم حبسه في البداية بسجن العاشر من رمضان</t>
  </si>
  <si>
    <t>https://www.facebook.com/ENHR2021/posts/pfbid034SLtFEGUo91gmRAZM2Z6kvZLFo6m3mmwDLRbEEo9GvreYM6ZGDqaQwU9To2oHgLEl</t>
  </si>
  <si>
    <t>مدرس أحياء بالأزهر - من قرية كفر الحمام بسيون الغربية</t>
  </si>
  <si>
    <t>تم القبض عليه في عام 2014 - والحكم عليه في قضية عسكرية بالسجن 15 سنة</t>
  </si>
  <si>
    <t>قضية عسكرية</t>
  </si>
  <si>
    <t>https://www.facebook.com/ENHR2021/posts/pfbid02BE3iAJdGqcSUzP9Uvv8VK7VXUysoydytUqfGnFq3XHD32EpVmYgrN3hLQASPPpNpl</t>
  </si>
  <si>
    <t>ضحية جديدة من ضحايا الاوضاع الكارثية فى اقسام الشرطة فى مصر …. الشبكة المصرية توثق وفاة الشاب مكي مصطفى داخل حجز قسم شرطة أول أسيوط في ظل غياب الرقابة والمحاسبة على إهدار أرواح المحتجزين في أقسام الشرطة المصرية والمعاملات اللاإنسانية والمهينة التي يعيشها المحتجزون والمحبوسون احتياطياً على ذمة قضايا سياسية أو جنائية، تتواصل الحوادث المأساوية التي تكشف عن انتهاكات جسيمة لأبسط الحقوق الإنسانية والدستورية والقانونية. وفي استمرار لسياسة الإفلات من العقاب، توثق الشبكة المصرية وفاة مكي مصطفى مكي، الشاب البالغ من العمر 22 عاماً، العامل البسيط والمقيم فى محافظة اسيوط ،نتيجة لظروف الاحتجاز الكارثية داخل حجز قسم شرطة أول أسيوط بمحافظة أسيوط جنوب مصر، بعد أقل من 24 ساعة من توثيق وفاة الشاب شهاب كحلة في ظروف غامضة داخل قسم شرطة إمبابة بالجيزة ، وسط انباء عن وفاة عددا من المحتجزين الاخريين لم تتمكن الشبكة المصرية من رصد وتوثيق ملابسات وفاتهم . الشبكة المصرية ترصد وتوثق ملابسات وفاة مكي مصطفى مكي، الذي كان محتجزاً احتياطياً على ذمة قضية تعاطي مخدرات منذ شهر ونصف داخل حجز قسم أول أسيوط. وفقاً لشهود العيان، حدثت الواقعة في حجز مكتظ بحوالي 150 محتجزاً، في ظل درجات حرارة مرتفعة وصلت إلى 47 درجة مئوية، في ظروف تنعدم فيها وسائل التهوية والأمان والسلامة والحماية من الأمراض الوبائية، مع انتشار التدخين وتعاطي المخدرات داخل غرفة الحجز، وعدم وجود مراوح لتجديد الهواء سوى شفاط وجوده كعدمه . بحسب شهود العيان للشبكة المصرية انه في مساء يوم الجمعة الموافق 7 يونيو الماضي، تدهورت حالة مكي الصحية ودخل في غيبوبة، وفشلت محاولات زملائه في الحجز من استغاثات وإسعافه وسط تجاهل تام من الحراس لتلك الاستغاثات. في حدود الساعة السابعة من مساء ذلك اليوم، لفظ مكي أنفاسه الأخيرة بعد ساعات من الصراع مع المرض من ارتفاع درجة حرارته ودخوله في غيبوبة، وفشل محاولات زملائه في الحجز في طلب المساعدة من الحراس الذين رفضوا الاستجابة لصراخهم لإنقاذه. ليتم نقل جثمانه إلى مستشفى أسيوط الجامعي، وأبلغت أسرته التي استلمت جثمانه ودفنته في منتصف ليلة السبت الماضي. الشبكة المصرية تطالب النائب العام المصرى المستشار محمد شوقى ونوابه بمحاسبة المتورطين في وفاة مكي مصطفى وشهاب كحلة وغيرهم من المحبوسين في السجون وأقسام الشرطة المصرية وتقديمهم للمحاكمة.</t>
  </si>
  <si>
    <t>مكي مصطفي مكي - مكي مصطفي</t>
  </si>
  <si>
    <t>عامل - مقيم بمدينة أسيوط</t>
  </si>
  <si>
    <t>تعاطي مخدرات</t>
  </si>
  <si>
    <t>تم القبض عليه قبل شهر ونصف</t>
  </si>
  <si>
    <t>تدهورت صحته ودخل في غيبوبة</t>
  </si>
  <si>
    <t>مستشفى أسيوط الجامعي</t>
  </si>
  <si>
    <t>https://www.facebook.com/ENHR2021/posts/pfbid08c8v9cgvui64JqjpKAkZZAFcdXxek2TPLmzDX3gRB5heDmokXmxMeCmdbNegXcX5l</t>
  </si>
  <si>
    <t>ظابط يمني</t>
  </si>
  <si>
    <t>رئيس اكاديمية الشرطة السابق في اليمن - مقيم إقامة دائمة في مصر</t>
  </si>
  <si>
    <t>تم القبض عليه قبل أيام بواسطة مباحث الأموال العامة</t>
  </si>
  <si>
    <t>الإتجار بالعملة الصعبة</t>
  </si>
  <si>
    <t>https://www.facebook.com/ENHR2021/posts/pfbid0TGxNf4tMh3NHR47ZHo9wYJ9Eh6MaRAkLZdYguMLRfEcFSMaCHCRnGAUMAwgMSd4ql</t>
  </si>
  <si>
    <t>عدد 8 قضايا عسكرية</t>
  </si>
  <si>
    <t>تم القبض عليه في 2016 - محكوم عليه بالسجن المؤبد والمشدد وأحكام أخرى</t>
  </si>
  <si>
    <t>https://www.facebook.com/ENHR2021/posts/pfbid02hMQh2zPJkYgMFx6UNKsSPu4MuhjGNQhrsPSaVCct8zEscfYonLmpksf486FGy85pl</t>
  </si>
  <si>
    <t>صادق عبد الرحمن صادق الشرقاوي - صادق الشرقاوي</t>
  </si>
  <si>
    <t>https://www.facebook.com/ENHR2021/posts/pfbid02v3V78yJHxhgn5stGbLLBgHrxrwJuYfCiNTBZ5ncNHoQeFcbouV3YTYAPjynvUyNUl</t>
  </si>
  <si>
    <t>قيادي إخواني</t>
  </si>
  <si>
    <t>رجل أعمال من رواد تعريب الحاسب الآلي وعضو مجلس إدارة شركة RDI الشركة الهندسية لتطوير أنظمة الحاسبات - رئيس مجلس إدارة قناة مصر 25 سابقا - من مدينة نصر القاهرة</t>
  </si>
  <si>
    <t>مصاب بجلطة في المخ</t>
  </si>
  <si>
    <t>تم القبض عليه في 12-9-2013، ثم إطلاق سراحه والقبض عليه مجددا في ديسمبر 2020 - سجن سابقا في عهد مبارك - تم سجنه في البداية بسجن طره</t>
  </si>
  <si>
    <t>https://www.facebook.com/ENHR2021/posts/pfbid0hTdmtXfXG1cUJ6zoJfJdYhgTyeuBLWRT5yUurd7Ega3hMKrxgWRUd8nQAscpQ5rnl</t>
  </si>
  <si>
    <t>https://www.facebook.com/ENHR2021/posts/pfbid02gZZr2HxFx4PYNi9oyCiNy55JaNkXwu46381FTjrp3c3xZfPQYD1XQLfKPe54qWpl</t>
  </si>
  <si>
    <t>رغم الاستغاثات المتكررة لإنقاذه.. تركوه  ينزف ويتألم حتى فارق الحياة.. الشبكة المصرية توثق وفاة سجين داخل قسم شرطة منيا القمح "هما يخلوا سبيله ويجيبوه يموت هنا علشان انا ألبسه".. هكذا صرخ المدعو "زياد بيه" ضابط النبطشية بمركز شرطة منيا القمح في محافظة الشرقية عندما رأى السجين المخلى سبيله على ذمة قضية الهجرة غير الشرعية الحاج محمد الليل، وهو ينزف دماء من فمه وقد انهارت حالته الصحية حتى فارق الحياة. محمد الليل يبلغ من العمر 60 عاما ،كان يعمل فى وزراة الاوقاف، من قرية بنى نصير -مركز سمنود -محافظة الغربية، تم القبض عليه وقضى فترة عقوبة بعد اتهامه فى قضية هجرة غير شرعية فى محافظة الغربية وانتقل بعدها الى الى محافظة مطروح على ذمة قضية جديدة بنفس التهم، قبل ان يتم ترحيله الى مركز شرطة منيا القمح بمحافظة الشرقية على ذمة قضية جديدة، ثم حصل على قرار باخلاء سبيله بكفالة 5000 جنية. #القصة باختصار رصدت الشبكة المصرية وفاة السجين محمد الليل، 60 عاما، الحاصل على قرار إخلاء سبيل يوم  الحادى عشر من مارس الحالي، و ذلك بعد تدهور حالته الصحية بشكل خطير ،واستمرار النزيف من فمه، وسط أجواء كارثية، حيث التكدس الشديد وتزايد اعداد المحتجزين داخل غرفة حجر قسم الشرطة، وسوء الأوضاع داخل الحجز، وانتشار التدخين والمخدرات، وانعدام الهواء النقي، وسوء التهوية، مما زاد من خطورة حالته مع عدم تلقيه العلاج والدواء المناسبين وتسبب في انهيار قواه تماما حتى أصبح فاقدا للوعي تقريبا. وبدلا من نقله الى أحد المستشفيات المتخصصة، أمرت إدارة قسم الشرطة بحمله وتركه فى الممر خارج باب الحجز يصارع الموت، وعند مرور ضابط النبطشية ملازم أول " زياد بيه " وجده تقريبا يصارع الموت ولا يقدر على الحديث او الحركة، حيث صرخ وطلب بفتح باب الحجز وإدخاله داخل غرفة الحجز وتركه مرة اخرى يصارع الموت دون ادنى ذرة من ضمير أو رحمة أو إنسانيه، أو التزام بقيمة مهنية وظيفية تدفعه لنقل الرجل الذي أوشك على الاحتضار الى احد المستشفيات القريبة، أو حتى احضار طبيب لفحصه رغم مناشدات المحتجزين بانقاذ حياته؛ بل انه صرخ قائلا: "هما يخلوا سبيله و يجبوه هنا عشان يموت والبسه انا ". ترك الحاج محمد لمدة ساعتين دون مساعدة رغم استغاثات زملائه داخل الحجز طلبا للمساعدة وسرعة انقاذه حتى انهارت حالته الصحية تماما ولفظ انفاسه الاخيرة، وسط صدمة وحزن الجميع، حيث انه كان يستعد لاخلاء سبيله بعد معاناة طويلة، متنقلا بين سجون واقسام شرطة تحت ظروف غاية في السوء. الشبكة المصرية و بحسب شهادة احد شهود العيان،  علمت أن الملازم اول "زياد" أمر بإحضار سيارة اسعاف بعد وفاة الحاج محمد، وبعد اقل من 10 دقائق حضرت سيارة الاسعاف لتحمل جثمان الحاج محمد الى المشرحة؛ وليس الى احد المستشفيات لعلاجه كما كان مفترضا.. وهنًا نتساءل: لماذا لم يتم إنهاء إجراءات إخلاء سبيله بسرعة  رغم تدهور حالته الصحية؟ ولماذا لم يتم علاجه وتوفير العلاج والدواء المناسبين فى ظل وجوده في بيئة قاسية قاتله حيث انتشار التدخين والمخدرات والتى تسببت في تدهور صحته؟ ولماذا لم يتم نقل السجين محمد الليل الى احد المستشفيات لعلاجه فور تدهور حالته الصحية فى حين تم نقله الى المشرحة بعد اقل من 10 دقائق من وفاته؟ ألم يكن من الاجدر انقاذ حياته ونقله للمستشفى لعلاجه وإنقاذ حياته؟ ومن المسؤول عن هذة الجريمة المركبة واهدار ارواح احد المواطنيين وحتى ولو كانا سجينا مسلوبا الحرية والارادة ؟ وهل أدت النيابة دورها وفتحت تحقيقا عن ملابسات وفاة السجين والاهمال الجسيم من قبل ادارة قسم شرطة مينا القمح فى رعايته؟ وحسب معلومات الشبكة المصرية، لم يتم سؤال زملائه فى الغرفة عما حدث؛ وبالتالى لم يتم رصد جميع جوانب الحقيقة. الشبكة المصرية تضع حقيقة ما حدث  للسجين محمد الليل الحاصل على قرار باخلاء سبيله، والجريمة التى ارتكبت بحرمانه من حقه في تلقى العلاج والدواء أمام النائب العام المصرى المستشار محمد شوقى ونوابه فى نيابة منيا القمح، وتحيلهم إلى ضمائرهم ومسؤولياتهم التي تقتضيها المهام الوظيفية والأخلاقيات الإنسانية، وتطالب بفتح تحقيق، ومحاسبة المسؤلين عن حرمان مواطن مصري من حقه في العلاج وتركه ليموت دون مساعده، لا سيما وأن الأمر أصبح دارجا متكرر في مراكز الاحتجاز، وفي مركز شرطة منيا القمح، الذي يحمل سجلا سيئا للغاية فيما يتعلق بحقوق الإنسان. #الجمهورية_الجديدة</t>
  </si>
  <si>
    <t>محمد الليل - الحاج محمد الليل</t>
  </si>
  <si>
    <t>الهجرة غير الشرعية</t>
  </si>
  <si>
    <t>يعمل بوزارة الأوقاف - من قرية بني نصير سمنود الغربية</t>
  </si>
  <si>
    <t>تم القبض عليه وقضى فترة عقوبته في قضية هجرة غير شرعية بالغربية، ثم تم تدويره على قضية جديدة في مطروح بنفس التهم، ثم أخرى في مركز شرطة منيا القمح ثم قرار إخلاء سبيله بكفالة 5000ج يوم 11-3-2024 لم يتم تنفيذه</t>
  </si>
  <si>
    <t>تدهورت حالته الصحية بنزيف مستمر من الفم ولم يتم نقله للمستشفى</t>
  </si>
  <si>
    <t>https://www.facebook.com/ENHR2021/posts/pfbid0gKtcskxJDqSFgeCUrvTMbDF577VrrStphkSx7woLnpJaWmDapa4fpfTf7wLUX21Hl</t>
  </si>
  <si>
    <t>مهندس - من منشأة السلام المحلة الكبرى الغربية</t>
  </si>
  <si>
    <t>https://eipr.org/press/2025/06/%D8%A8%D9%84%D8%A7%D8%BA-%D9%84%D9%84%D9%86%D8%A7%D8%A6%D8%A8-%D8%A7%D9%84%D8%B9%D8%A7%D9%85-%D9%88%D9%81%D8%A7%D8%A9-%D8%B3%D8%A8%D8%B9%D8%A9-%D9%85%D8%AD%D8%AA%D8%AC%D8%B2%D9%8A%D9%86-%D8%A8%D9%82%D8%B3%D9%85-%D8%A7%D9%84%D8%B9%D9%85%D8%B1%D8%A7%D9%86%D9%8A%D8%A9-%D9%81%D9%8A-%D8%BA%D8%B6%D9%88%D9%86-%D8%B9%D8%A7%D9%85-%D9%8A%D9%88%D8%AC%D8%A8-%D8%A5%D9%8A%D9%82%D8%A7%D9%81-%D8%B6%D8%A8%D8%A7%D8%B7%D9%87-%D9%88%D9%81%D8%AA%D8%AD?fbclid=IwY2xjawLE0YNleHRuA2FlbQIxMABicmlkETFpck1wdW1adDNNN2JPcktTAR5qIYbI-fYnztK5AxKwKLM8TTowkmpWaZRud5rOPtc3gcX5bzSJsPEsDAXmsg_aem_I-xx5RLwKWJqWOB6perEfw</t>
  </si>
  <si>
    <t>تقدّمت المبادرة المصرية للحقوق الشخصية ببلاغ تطالب فيه النائب العام، المستشار محمد شوقي، بفتح تحقيق عاجل في ملابسات وفاة سبعة أشخاص في قسم شرطة العمرانية في غضون عام، مع إيقاف ضباطه عن العمل لحين انتهاء التحقيق وإحالة المسؤولين للمحاكمة الجنائية حال ثبوت مسؤوليتهم عن هذا الرقم المفزع من الوفيات. قُيد بلاغ المبادرة المصرية -بوصفها ممثلاً قانونيًا عن المحتجزين- برقم 42850 لسنة 2025 (عرائض النائب العام)، وأُرسل إلى نيابة العمرانية "لاتخاذ اللازم قانونًا" بتاريخ 14 يونيو الجاري. توفي السبعة -الموزعين على ثلاث قضايا جنائية- أثناء احتجازهم في عهدة قسم شرطة العمرانية خلال الفترة بين مارس 2024 ومايو 2025، بعد فترات احتجاز متفاوتة، وسط مؤشرات مقلقة على الغياب الكامل  للرعاية الصحية ولأي شكل من أشكال الرقابة القضائية على أماكن الاحتجاز. وتراوحت أعمار المتوفين بين أوائل العشرينيات و أواسط الأربعينيات، من بينهم من كان يعاني من أمراض خطيرة، مما يعني أنه كانوا في احتياج لرعاية صحية محترفة وعاجلة. فيما لم يتضح إن كانت باقي الوفيات نتيجة مضاعفات صحية مفاجئة غير معلوم أسبابها، أو لمضاعفات صحية كانت معروفة ولم يتم التعامل معها طبيًا في الوقت المناسب. يذكر أن عدد من المتوفين ظلوا قيد الاحتجاز بالقسم رغم صدور أحكام نهائية باتة، لم ينقلوا بموجبها إلى مركز إصلاح وتأهيل عمومي كما يقتضي القانون. والأخيرة هي الأماكن التي تتمتع ببنية تحتية أفضل للتعامل مع الأزمات الصحية، ما يزيد من الشكوك حول وجود نمط من الإهمال الجسيم أو الانتهاك الممنهج لحقوق المحتجزين. خمسة من المتوفين السبعة كانوا من المحكوم عليهم في قضية واحدة تعود إلى يناير 2023. أحدهم يبلغ من العمر 25 عامًا، وقد توفى بعد 17 شهرًا من احتجازه بقسم العمرانية نتيجة التهاب رئوي أصيب به في الحجز ونقل للمستشفى للحصول على الرعاية الطبية بعد تدهور حالته. يبلغ الثاني من العمر 36 عامًا، وتوفى بعد حوالي 14 شهرًا من احتجازه بالقسم متأثرًا بنزيف داخلي لم ينقل على إثره للمستشفى - نُقل مرة واحدة ثم أُعيد للقسم، وبعد تدهور حالته مجددًا لم يُنقل مرة أخرى ليلقى حتفه داخل القسم. والثالث يبلغ من العمر نحو 23 عامًا، وتوفى بعد حوالي 19 شهرًا من تاريخ بداية احتجازه في قسم العمرانية ولم تعرف ملابسات وفاته. كما توفي متهمان بنفس القضية، كانا يبلغان من العمر عند القبض عليهما في عهدة قسم العمرانية 22 عاماً و44 عاماً. ورغم انتهاء مراحل التقاضي في تلك القضية وصدور حكم نهائي بات بالحبس ثلاث سنوات للمحتجزين على ذمتها، استمر احتجاز متهميها في قسم الشرطة بدلًا من نقلهم إلى أحد مراكز الإصلاح والتأهيل العمومية؛ مما حرمهم من حقوقهم الأساسية بما فيها الحق في التريض والرعاية الصحية، بالمخالفة المادة الثالثة من قانون تنظيم السجون، والتي تنص على أن ينفذ المحكوم عليهم بعقوبات الحبس لمدة تزيد عن ثلاثة أشهر بمركز إصلاح وتأهيل عمومي - وليس قسم شرطة- ما لم تكن المدة المتبقية من الحكم تقل عن ثلاثة أشهر ولم يسبق إيداعه في مركز إصلاح وتأهيل عمومي. وتنطبق جميع تلك الشروط على هذه القضية، حيث كان متبقيًا لهم من الحُكم النهائي أكثر من عام منذ صدور حكم محكمة النقض، ومع ذلك استمر احتجازهم بشكل غير قانوني داخل قسم الشرطة. في القضية الثانية التي تعود إلى عام 2025 الجاري، توفي متهم محتجز على ذمتها يبلغ 44 عامًا بعد أقل من شهر من القبض عليه واحتجازه داخل قسم العمرانية، ولم يُعرف سبب الوفاة حتى الآن. وكان المتهم صدر بحقه حكم درجة أولى بالحبس سنة قبل أن تنقضي الدعوى أمام محكمة الاستئناف لوفاته. أما في القضية الثالثة، فقد توفي شخص يقارب عمره 42 عامًا أثناء حبسه احتياطيًا على ذمتها، وهو مريض بالسرطان والتصلب المتعدد (مرض مناعي يؤثر على الجهاز العصبي والحركة). وتوفي المحبوس بعد أسابيع قليلة من القبض عليه، مع العلم أن قسم الشرطة ليس مكان احتجاز معد لتوفير الحد الأدنى من الرعاية اللازمة التي تتطلبها حالته. في ضوء المادة 25 من قانون الإجراءات الجنائية، التي تخول لكل من علم بوقوع جريمة أن يُبلغ النيابة العامة دون حاجة إلى شكوى أو طلب.، فإن بلاغ المبادرة المصرية يطالب المبادرة النيابة العامة باستخدام صلاحيتها المنصوص عليها في المادة 85 من قانون تنظيم السجون، والتي تمنح أعضاء النيابة سلطة دخول أماكن الاحتجاز والإطلاع على أوضاع المحبوسين والاستماع إلى شكاواهم، واتخاذ الإجراءات اللازمة في وجود مخالفات أو حالات احتجاز "غير قانوني" أو تعرض للخطر. وتشدد المبادرة المصرية أن حدثًا بجسامة وفاة سبعة محتجزين في قسم شرطة واحد يوجب تحركًا عاجلاً وجادًا لا يجب أن يقل عن الوقف الفوري عن العمل لمأمور وضباط القسم القائمين على حجز المتهمين وإحالتهم للتحقيق تمهيدًا لمساءلة من تثبت منهم مسؤوليته عن هذه الفاجعة، فضلًا عن اتخاذ الإجراءات الفورية اللازمة لضمان سلامة باقي المحتجزين. إن تكرار حالات الوفاة داخل قسم شرطة العمرانية خلال فترة زمنية قصيرة، ووقوعها في ظروف متشابهة تحمل شبهات قوية من الإهمال الطبي وغياب الرقابة، يكشف عن نمط خطير من الانتهاكات والاستهانة بحياة المحتجزين والسجناء الذين تقع مسؤولية حماية حياتهم ورعايتهم صحيًا على وزارة الداخلية. كما يؤشر هذا العدد الضخم إلى أن أوضاع الاحتجاز في هذا القسم قد تدهورت بالشكل الذي أصبح يمثل خطرًا جسيمًا على حياة وسلامة المحتجزين به. وتؤكد المبادرة المصرية أيضًا على أن استمرار احتجاز أفراد بأقسام الشرطة رغم صدور أحكام نهائية بحقهم، بجانب احتجاز  مريض بأوضاع صحية حرجة لم يتلق الرعاية اللازمة، يُعد انتهاكًا صارخًا للقوانين المحلية والمواثيق الدولية الملزمة لمصر. لذلك تطالب المبادرة المصرية للحقوق الشخصية النائب العام، المستشار محمد شوقي، باستخدام صلاحياته القانونية والأمر بالنظر العاجل في البلاغ المقدم من قِبل المبادرة المصرية، ومحاسبة من تثبت مسؤوليته، واتخاذ جميع الإجراءات اللازمة لحماية جميع من لا يزالون على قيد الاحتجاز في هذا القسم، ومنع تكرار هذه الانتهاكات الجسيمة.</t>
  </si>
  <si>
    <t>https://manassa.news/news/25103?fbclid=IwY2xjawLE0cZleHRuA2FlbQIxMABicmlkETFpck1wdW1adDNNN2JPcktTAR4Yhe1IQ8i3iIwZg8dQNgp8OTiWlhnh_CpHXJSatiorECdKyFbD4rIwcIbjKA_aem_ZmcKbHZUiv2bDycywovalA</t>
  </si>
  <si>
    <t>قسم شرطة العمرانية</t>
  </si>
  <si>
    <t>شهر يونيو 2024</t>
  </si>
  <si>
    <t>التهاب رئوي أصيب به في الحجز ونقل للمستشفى بعد تدهور حالته</t>
  </si>
  <si>
    <t>نزيف داخلي يم ينقل على إثره للمستشفى (نقل مرة واحدة وأعيد للقسم) ثم تدهورت حالته مجددا وتوفي داخل القسم</t>
  </si>
  <si>
    <t>تم القبض عليه في يناير 2023 - وتم الحكم في القضية لاحقا بالحبس 3 سنوات</t>
  </si>
  <si>
    <t>الربع الرابع من عام 2024</t>
  </si>
  <si>
    <t>ابراهيم محمد العجيري - ابراهيم العجيزي</t>
  </si>
  <si>
    <t>تحالف المادة 55 - تقرير شهر يناير 2024</t>
  </si>
  <si>
    <t>https://www.facebook.com/TheirRightAR/posts/pfbid0ZvAjNtm2Xu3CAbN8WcQ8fdparMok3SGNpFLimYNzrR7PxfR3ivsQiUWmHHgS2CPzl</t>
  </si>
  <si>
    <t>مستشفى القصر العيني</t>
  </si>
  <si>
    <t>مرض السكري وضعف باحدي العينين مما يحتاج جراحة عاجلة</t>
  </si>
  <si>
    <t>المدير العام للاتحاد العالمي للمدارس العربية والإسلامية الدولية - من محافظة دمياط ومقيم بالقاهرة</t>
  </si>
  <si>
    <t>تم القبض عليه في مارس 2020 واختفي قسريا لمدة 7 شهور</t>
  </si>
  <si>
    <t>رصدنا الوفاة الغامضة لطالب أوغندي مقيم بمصر يُُدعي، أحمد موكاسا نشانجا، تم إلقاء القبض عليه نهاية ديسمبر الماضي، بدعوى عدم وجود تأشيرة إقامة صالحة، وتم احتجازه بقسم شرطة القاهرة الجديدة، وفي 5 يناير، تلقت أسرته رسالة من السفارة الأوغندية في القاهرة، تؤكد وفاته أثناء احتجازه لدى الشرطة المصرية، وتم تسليم جثمانه وتنتظر العائلة تقرير التشريح الذي يوضح بالتفصيل ظروف وفاة “نشانجا”، كما دعوا لفتح تحقيقات حول ملابسات وفاته، وتحديد المسؤولين عنها ومنع إفلاتهم من العقاب. وأخيرًًا ما ورد من معلومات حول وفاة ضابط يمني سابق يُُدعى، علي حسن الشرفي، داخل قسم شبرا بالقاهرة، في 20 فبراير، بعد أيام من توقيفه من قبل مباحث الأموال العامة بتهمة الاتجار بالعملة، وأصدرت وزارة الداخلية بيا ن�ًا يفيد بأن وفاته كانت نتيجة أزمة قلبية مفاجئة.</t>
  </si>
  <si>
    <t>تحالف المادة 55 - تقرير شهر فبراير 2024</t>
  </si>
  <si>
    <t>طالب أزهر - من أوغندا ومقيم بمصر</t>
  </si>
  <si>
    <t>تم القبض عليه في ديسمبر 2023</t>
  </si>
  <si>
    <t>عدم وجود تأشيرة إقامة صالحة</t>
  </si>
  <si>
    <t>علي حسن عبد الرحمن الشرفي - علي حسن الشرفي</t>
  </si>
  <si>
    <t>https://www.cfjustice.org/ar/%d9%85%d8%b5%d8%b1-%d8%a7%d9%84%d8%aa%d8%a7%d8%b3%d8%b9%d8%a9-%d8%ae%d9%84%d8%a7%d9%84-2024-%d9%84%d8%ac%d9%86%d8%a9-%d8%a7%d9%84%d8%b9%d8%af%d8%a7%d9%84%d8%a9-%d8%aa%d8%b1%d8%b5%d8%af-%d8%ad/</t>
  </si>
  <si>
    <t>https://www.cfjustice.org/ar/%d9%85%d8%b5%d8%b1-%d9%84%d8%ac%d9%86%d8%a9-%d8%a7%d9%84%d8%b9%d8%af%d8%a7%d9%84%d8%a9-%d8%aa%d8%b1%d8%b5%d8%af-%d8%ad%d8%a7%d9%84%d8%a9-%d8%a7%d9%84%d9%88%d9%81%d8%a7%d8%a9-%d8%a7%d9%84%d8%ab/</t>
  </si>
  <si>
    <t>https://www.cfjustice.org/ar/%d9%85%d8%b5%d8%b1-%d9%84%d8%ac%d9%86%d8%a9-%d8%a7%d9%84%d8%b9%d8%af%d8%a7%d9%84%d8%a9-%d8%aa%d8%b1%d8%b5%d8%af-%d8%ad%d8%a7%d9%84%d8%a9-%d8%a7%d9%84%d9%88%d9%81%d8%a7%d8%a9-%d8%a7%d9%84%d9%80-14/</t>
  </si>
  <si>
    <t>https://www.cfjustice.org/ar/%d9%85%d8%b5%d8%b1-%d9%84%d8%ac%d9%86%d8%a9-%d8%a7%d9%84%d8%b9%d8%af%d8%a7%d9%84%d8%a9-%d8%aa%d8%b1%d8%b5%d8%af-%d8%ad%d8%a7%d9%84%d8%a9-%d8%a7%d9%84%d9%88%d9%81%d8%a7%d8%a9-%d8%a7%d9%84%d9%80-15/</t>
  </si>
  <si>
    <t>https://www.cfjustice.org/ar/%d9%85%d8%b5%d8%b1-%d9%84%d8%ac%d9%86%d8%a9-%d8%a7%d9%84%d8%b9%d8%af%d8%a7%d9%84%d8%a9-%d8%aa%d8%b1%d8%b5%d8%af-%d8%ad%d8%a7%d9%84%d8%aa%d9%8a-%d9%88%d9%81%d8%a7%d8%a9-%d8%ae%d9%84%d8%a7%d9%84/</t>
  </si>
  <si>
    <t>https://www.cfjustice.org/ar/%d9%85%d8%b5%d8%b1-%d9%84%d8%ac%d9%86%d8%a9-%d8%a7%d9%84%d8%b9%d8%af%d8%a7%d9%84%d8%a9-%d8%aa%d8%b1%d8%b5%d8%af-%d8%ad%d8%a7%d9%84%d8%a9-%d9%88%d9%81%d8%a7%d8%a9-%d8%ac%d8%af%d9%8a%d8%af%d8%a9-2/</t>
  </si>
  <si>
    <t>https://www.cfjustice.org/ar/%d9%85%d8%b5%d8%b1-%d9%84%d8%ac%d9%86%d8%a9-%d8%a7%d9%84%d8%b9%d8%af%d8%a7%d9%84%d8%a9-%d8%aa%d8%b1%d8%b5%d8%af-3-%d8%ad%d8%a7%d9%84%d8%a7%d8%aa-%d9%88%d9%81%d8%a7%d8%a9-%d8%af%d8%a7%d8%ae%d9%84/</t>
  </si>
  <si>
    <t>https://www.cfjustice.org/ar/%d9%85%d8%b5%d8%b1-%d9%84%d8%ac%d9%86%d8%a9-%d8%a7%d9%84%d8%b9%d8%af%d8%a7%d9%84%d8%a9-%d8%aa%d8%b1%d8%b5%d8%af-6-%d8%ad%d8%a7%d9%84%d8%a7%d8%aa-%d9%88%d9%81%d8%a7%d8%a9-%d8%af%d8%a7%d8%ae%d9%84/</t>
  </si>
  <si>
    <t>https://www.cfjustice.org/ar/%d9%85%d8%b5%d8%b1-%d8%ad%d8%a7%d9%84%d8%a9-%d9%88%d9%81%d8%a7%d8%a9-%d8%ac%d8%af%d9%8a%d8%af%d8%a9-%d9%84%d8%b4%d8%a7%d8%a8-%d8%af%d8%a7%d8%ae%d9%84-%d9%82%d8%b3%d9%85-%d8%b4%d8%b1%d8%b7%d8%a9/</t>
  </si>
  <si>
    <t>رصدت “لجنة العدالة” مقتل شاب في العشرينيات من عمره، بقسم شرطة ثان طنطا بمحافظة الغربية في مصر؛ بسبب التعذيب على يد رئيس مباحث القسم، الرائد أحمد جمعة. – تعذيب حتى الموت: وأفادت اللجنة أن فرق الرصد لديها رصدت وفاة شاب يُدعى مهند قنديل (20 عامًا)، من قرية كفر عصام المجاورة لطنطا، يوم الإثنين الموافق 4 أغسطس/ آب الجاري، بسبب التعذيب على يد رئيس مباحث قسم شرطة ثان طنطا، الرائد أحمد جمعة، بالتواطؤ مع رئيس محكمة استئناف طنطا، المستشار حازم عبد الحميد، الذي نشبت بينه وبين الضحية مشاجرة بسبب مشاجرة مرورية. في حين نفت وزارة الداخلية، مؤكدة أن الضحية محبوس بقرار من النيابة العامة على ذمة إحدى القضايا، وتوفي نتيجة لمشاجرة نشبت بينه وبين 4 محتجزين معه في الزنزانة، تعدوا خلالها عليه بالضرب، وتم نقله للمستشفى لتلقى العلاج إلا أنه توفى هناك، وتم اتخاذ الإجراءات القانونية حيال مرتكبي الواقعة وعرضهم على النيابة العامة. – دعوات للمساءلة والتحقيق: وترى “لجنة العدالة” أن وزارة الداخلية المصرية مستمرة في مسلسل إخفاء الحقائق، وأن بيان النفي ليس بجديد ولا مستغرب، داعية لفتح تحقيق محايد وشفاف وناجز حول ملابسات الوفاة، وتحديد المتسبب فيها ومعاقبته ومنع إفلاته من العقاب.</t>
  </si>
  <si>
    <t>سائق - من قرية كفر عصام مركز طنطا الغربية</t>
  </si>
  <si>
    <t>وفقا للداخلية الوفاة تمت نتيجة مشاجرة داخل الزنزانة</t>
  </si>
  <si>
    <t>التعذيب</t>
  </si>
  <si>
    <t>https://www.cfjustice.org/ar/%d9%85%d8%b5%d8%b1-%d9%88%d9%81%d8%a7%d8%a9-%d9%85%d8%ad%d8%aa%d8%ac%d8%b2-%d8%b3%d9%8a%d8%a7%d8%b3%d9%8a-%d8%a8%d8%af%d8%a7%d8%ae%d9%84-%d8%b9%d8%b1%d8%a8%d8%a9-%d8%aa%d8%b1%d8%ad%d9%8a%d9%84%d8%a7/</t>
  </si>
  <si>
    <t>رصدت “لجنة العدالة” 6 حالات وفاة لمحتجزين داخل قسم شرطة الزقازيق بمحافظة الشرقية في مصر، إحداها لمحتجز سياسي؛ نتيجة لظروف الاحتجاز المروعة في ظل ارتفاع درجة الحرارة والتكدس بداخل الزنازين. – وفاة 5 محتجزين جنائيين: وتوفي 5 محتجزين على ذمة قضايا جنائية، يومي الثلاثاء والأربعاء الموافقان 9 و 10 يوليو/ تموز، الأول توفي داخل محبسه بالزنزانة رقم 2، واثنان توفيا داخل الزنزانة رقم 3، وأخر اثنان توفيا بزنزانة رقم 4. وجاءت هذه الوفيات بسبب ظروف الاحتجاز اللاإنسانية، في ظل تكدس أعداد المحتجزين داخل الزنازين التي تستوعب 3 أضعاف الطاقة الاستيعابية لها، مع انعدام التهوية، وعدم توافر المياه بشكل منتظم، حيث تسمح إدارة القسم بتواجدها لمدة ساعتين يوميًا فقط؛ ما تسبب في انتشار الأوبئة نتيجة عدم وجود نظافة عامة أو خاصة، وعدم وجود رعاية طبية وصحية، إضافة لارتفاع درجات الحرارة. – وفاة محتجز سياسي: كذلك توفي المحتجز على ذمة قضية سياسية، محمد فاروق حسنين (49 عامًا)، يوم الإثنين الموافق 15 يوليو/ تموز، ويعمل مأذون بحي مبارك والشوبك بمركز الزقازيق بمحافظة الشرقية، وذلك بعد تدهور حالته الصحية خلال الأسابيع الماضية، حيث كان يعاني من ضيق في الصدر وصعوبة في التنفس؛ نتيجة لظروف الاعتقال المزرية وارتفاع درجات الحرارة والتكدس الكبير في أعداد المحتجزين. – دق لناقوس‏ الخطر: من ناحيتها، تجدد “لجنة العدالة” دقها لناقوس‏ الخطر حول ظروف الاحتجاز القاسية واللاإنسانية التي يعاني منها المحتجزون داخل مقار الاحتجاز والسجون في مصر، في ظل استمرار أزمة انقطاع الكهرباء، وارتفاع درجة الحرارة، وهو ما حذرت منه في تقرير لها سابق. وتطالب اللجنة بفتح تحقيقات جادة ومحايدة وشفافة وناجزة حول حالات الوفاة الست تلك، مع ضرورة محاسبة القائمين على قسم شرطة الزقازيق، ومنع إفلاتهم من العقاب. كذلك تدعو اللجنة السلطات المصرية لوقف الاستخدام السيئ لقانون الحبس الاحتياطي ضد المعارضين والنشطاء، وتفعيل بدائله القانونية الموجودة في القانون المصري، في ظل حالة التكدس التي تعانيها مقار الاحتجاز والسجون في مصر. وبذلك ترتفع حالات الوفاة التي رصدتها “لجنة العدالة” منذ بداية 2024، داخل السجون ومقار الاحتجاز بمصر، إلى 33 حالة وفاة، ويمكن الحصول على معلومات موثقة حول حالات الوفاة أثناء الاحتجاز بمصر، من خلال خدمة “أرشيف مراقبة العدالة“، الذي تقدمه “لجنة العدالة“، ويحتوي على معلومات عن أكثر من 14 ألف ضحية، وأكثر من 30 ألف انتهاك، كما يراقب الانتهاكات بداخل أكثر من 500 مقر احتجاز في مصر.</t>
  </si>
  <si>
    <t>https://www.cfjustice.org/ar/%d9%85%d8%b5%d8%b1-%d9%84%d8%ac%d9%86%d8%a9-%d8%a7%d9%84%d8%b9%d8%af%d8%a7%d9%84%d8%a9-%d8%aa%d8%b1%d8%b5%d8%af-%d9%88%d9%81%d8%a7%d8%a9-%d9%85%d8%ad%d8%aa%d8%ac%d8%b2%d8%a7%d9%86-%d8%b9%d9%84/</t>
  </si>
  <si>
    <t>https://www.cfjustice.org/ar/%d9%85%d8%b5%d8%b1-%d9%88%d9%81%d8%a7%d8%a9-%d8%b1%d8%a6%d9%8a%d8%b3-%d9%85%d8%ad%d9%83%d9%85%d8%a9-%d9%88%d8%b6%d8%a7%d8%a8%d8%b7-%d8%a8%d8%a7%d9%84%d8%ac%d9%8a%d8%b4-%d8%b3%d8%a7%d8%a8%d9%82%d9%8a/</t>
  </si>
  <si>
    <t>https://www.cfjustice.org/ar/%d9%85%d8%b5%d8%b1-%d9%84%d8%ac%d9%86%d8%a9-%d8%a7%d9%84%d8%b9%d8%af%d8%a7%d9%84%d8%a9-%d8%aa%d8%b1%d8%b5%d8%af-%d8%ad%d8%a7%d9%84%d8%aa%d9%8a-%d9%88%d9%81%d8%a7%d8%a9-%d9%84%d9%85%d8%ad%d8%aa/</t>
  </si>
  <si>
    <t>أعلنت “لجنة العدالة” عن رصد حالتي وفاة لمحتجزين سياسيين في سجني “المنيا” و”بدر”، وذلك نتيجة للإهمال الصحي المتعمد وسوء أوضاع الاحتجاز، ما يعكس استمرار تدهور أوضاع السجون في مصر، وما يتعرض له المحتجزون من إهمال طبي وانتهاكات لحقوقهم الأساسية. – حالة وفاة بسجن “بدر” وتعود الحالة الأولى إلى الدكتور “عبد الله زين العابدين”، الذي توفي في محبسه بسجن بدر، يوم الخميس الموافق 3 أكتوبر 2024، عن عمر ناهز 70 عامًا، بعد اعتقال دام لما يقرب من خمس سنوات. والدكتور “زين العابدين”، هو الأمين العام الأسبق لنقابة الصيادلة، وكان يعاني من أوضاع صحية سيئة، ولم يحصل على الرعاية الطبية اللازمة، رغم حاجته الملحة للعلاج. – حالة الوفاة الثانية: أما الحالة الثانية، فهي للمحتجز سياسيًا، مجدي محمد عبد الله محمود، الذي توفي يوم الثلاثاء 8 أكتوبر 2024، في مستشفى سجن المنيا. و”عبد الله” البالغ من العمر 65 عامًا، كان محتجزًا في سجن المنيا منذ مايو 2023، بعد إعادة إجراءات محاكمته في قضية مرتبطة بأحداث سمالوط التي وقعت عقب فض اعتصام رابعة. وتعرض الضحية لانتهاكات جسدية ونفسية داخل السجن، بالإضافة إلى معاناته من أمراض مزمنة مثل السكري وارتفاع ضغط الدم، وتدهورت حالته الصحية بسبب غياب الرعاية الصحية الملائمة، ما أدى إلى إصابته بجلطة في القدم تبعتها جلطة في المخ، ورغم نقله إلى مستشفى السجن؛ إلا أن التدخل الطبي جاء متأخرًا، وتوفي هناك.</t>
  </si>
  <si>
    <t>صيدلي والأمين العام الأسبق لنقابة الصيادلة</t>
  </si>
  <si>
    <t>https://www.cfjustice.org/ar/%d9%85%d8%b5%d8%b1-%d9%84%d8%ac%d9%86%d8%a9-%d8%a7%d9%84%d8%b9%d8%af%d8%a7%d9%84%d8%a9-%d8%aa%d8%b1%d8%b5%d8%af-%d9%88%d9%81%d8%a7%d8%a9-%d9%85%d8%ad%d8%aa%d8%ac%d8%b2-%d8%b3%d9%8a%d8%a7%d8%b3/</t>
  </si>
  <si>
    <t>https://www.cfjustice.org/ar/%d9%85%d8%b5%d8%b1-%d9%84%d8%ac%d9%86%d8%a9-%d8%a7%d9%84%d8%b9%d8%af%d8%a7%d9%84%d8%a9-%d8%aa%d8%b1%d8%b5%d8%af-%d9%88%d9%81%d8%a7%d8%a9-%d9%85%d8%ad%d8%aa%d8%ac%d8%b2-%d8%b3%d9%8a%d8%a7%d8%b3-2/</t>
  </si>
  <si>
    <t>https://www.cfjustice.org/ar/%d9%85%d8%b5%d8%b1-%d9%84%d8%ac%d9%86%d8%a9-%d8%a7%d9%84%d8%b9%d8%af%d8%a7%d9%84%d8%a9-%d8%aa%d8%b1%d8%b5%d8%af-%d8%ad%d8%a7%d9%84%d8%a9-%d8%a7%d9%84%d9%88%d9%81%d8%a7%d8%a9-%d8%a7%d9%84%d9%80-47/</t>
  </si>
  <si>
    <t>https://www.cfjustice.org/ar/%d9%85%d8%b5%d8%b1-%d9%84%d8%ac%d9%86%d8%a9-%d8%a7%d9%84%d8%b9%d8%af%d8%a7%d9%84%d8%a9-%d8%aa%d8%b1%d8%b5%d8%af-%d9%88%d9%81%d8%a7%d8%a9-%d9%85%d8%ad%d8%aa%d8%ac%d8%b2-%d8%b3%d9%8a%d8%a7%d8%b3-3/</t>
  </si>
  <si>
    <t>تنفيذ حكم الإعدام شنقا</t>
  </si>
  <si>
    <t>https://www.almasryalyoum.com/news/details/3094758</t>
  </si>
  <si>
    <t>استقبلت مشرحة مستشفي المنيا العام 4 جثامين لمتهمين سبق الحكم عليهم بالإعدام شنقا وتم تنفيذ الحكم عليهم صباح اليوم الأربعاء 7 فبراير 2024، داخل سجن المنيا شديد الحراسة، بمدينة المنيا الجديدة، شرق النيل. وضمت قائمة المنفذ عليهم حكم الإعدام كلا من محمد نصر الله رزق الله يوسف، احمد صابر عبدالسميع رضوان، محمد عبدالدايم محمد حسن، وماهر محمد أحمد محمد، من محافظات مختلفة . وقرر المستشار أحمد عبد الهادي، المحامي العام الأول، لنيابات جنوب المنيا، انتداب مفتش الصحة، والطب الشرعي لإعداد تقرير بحالات الوفاة، وتسليم الجثامين إلى ذويهم، عقب التعرف عليهم. وكشف تقرير الدكتور هاني اسحق، مفتش صحة المنيا، أن الوفاة نتيجة اسفكسيا الشنق مما تسبب في توقف التنفس دون وجود إصابات ظاهرية . كان اللواء محمد مصطفى ضبش، مدير امن المنيا، تلقى إخطارا صباح اليوم الأربعاء بتنفيذ حكم الإعدام على 4 متهمين سبق الحكم عليهم بالإعدام شنقا لارتكابهم وقائع جنائية، وقد تم التصديق على حكم الإعدام عقب الانتهاء من مراحل التقاضي، وأصبحت الأحكام نهائية. Nigeria the most popular African football team from 90s 01:06 Pause 00:56 / 01:20 Unmute Settings Fullscreen Copy video url Play / Pause Mute / Unmute Report a problem Language Share Vidverto Player وقد تمت الاستعانة بمرفق إسعاف المنيا، لنقل جثامين المتهمين إلى مشرحة مستشفى المنيا العام تحت تصرف النيابة العامة . هل تم تأييد حكم إعدام سفاح التجمع؟</t>
  </si>
  <si>
    <t>محمد نصر الله رزق الله يوسف</t>
  </si>
  <si>
    <t>احمد صابر عبد السميع رضوان</t>
  </si>
  <si>
    <t>محمد عبد الدايم محمد حسن</t>
  </si>
  <si>
    <t>ماهر محمد احمد محمد</t>
  </si>
  <si>
    <t>الإعدام شنقا بعد حكم إعدام بات</t>
  </si>
  <si>
    <t>ارتكاب وقائع جنائية</t>
  </si>
  <si>
    <t>مشرحة مستشفى المنيا العام</t>
  </si>
  <si>
    <t>https://www.almasryalyoum.com/news/details/3335190</t>
  </si>
  <si>
    <t>أعلن سجن شديد الحراسة بمدينة المنيا الجديدة اليوم الأحد، تنفيذ 8 أحكام بالإعدام شنقا، بحق ثماني متهمين بينهم سيدتان، من أبناء 4 محافظات (المنيا- اسوان- القاهرة- قتا)، سبق معاقبهم بالإعدام شنقا، لتورطهم في قضايا جنائية متنوعة، ونفاذ مراحل التقاضي، والتصديق على تنفيذ أحكام الإعدام شنقا.  تقل الجثامين لمشرحتي التامين الصحي والمنيا العام وكشف تقرير مركز سيطرة الشبكة الوطنية للطوارئ والسلامة العامة بمحافظة المنيا، عن نقل جثامين المتهمين الثمانية، إلى مشرحتي مستشفتي التأمين الصحي، والمنيا العام، تحت تصرف النيابة العامة. النيابة العامة تتخذ الاجراءات القانونية Nigeria the most popular African football team from 90s 00:00 Pause 00:21 / 01:20 Unmute Settings Fullscreen Copy video url Play / Pause Mute / Unmute Report a problem Language Share Vidverto Player وكلف المستشار أحمد عبدالهادي، المحامي العام الأول لنيابات جنوب المنيا، فريق من النيابة الكلية، لاتخاذ الإجراءات القانونية، حول التصريح بدفن جثامين المتهمين، وتسليمها إلى أهليتهم.</t>
  </si>
  <si>
    <t>المنيا الجديدة</t>
  </si>
  <si>
    <t>مشرحة مستشفى التأمين الصحي أو المنيا العام</t>
  </si>
  <si>
    <t>https://www.youm7.com/story/2024/12/25/%D8%AA%D9%86%D9%81%D9%8A%D8%B0-%D8%AD%D9%83%D9%85-%D8%A7%D9%84%D8%A5%D8%B9%D8%AF%D8%A7%D9%85-%D9%81%D9%89-%D9%82%D8%A7%D8%AA%D9%84-%D8%A7%D9%84%D8%A3%D8%AF%D9%8A%D8%A8%D8%A9-%D9%86%D9%81%D9%8A%D8%B3%D8%A9-%D9%82%D9%86%D8%AF%D9%8A%D9%84-%D8%B2%D9%88%D8%AC%D8%A9-%D8%A7%D9%84%D8%B4%D8%A7%D8%B9%D8%B1/6823829</t>
  </si>
  <si>
    <t>شهد سجن برج العرب 2 خلال الساعات الماضية تنفيذ حكم الإعدام فى قاتل الأديبة والناقدة نفيسة قنديل زوجة الشاعر الراحل محمد عفيفى مطر، ليسدل الستار على أبشع الجرائم التي شهدتها محافظة المنوفية خلال العام 2019 . وقامت عائلة القاتل، بدفن جثته فى مقابر عائلة زوجته بالإسكندرية، تجنبا لاحتجاجات أهالى مدينة أشمون التى شهدت الجريمة البشعة فى مارس 2019 ، فيما سادت حالة من الارتياح بين عائلات قرية رملة الأنجب بالمنوفية، بعد تنفيذ حكم الإعدام والقصاص لشهيدة الغدر. UAE 44th National Day - Union Flag 00:00 Previous Pause Next 00:16 / 00:52 Unmute Fullscreen Copy video url Play / Pause Mute / Unmute Report a problem Language Share Vidverto Player وقال صبحى مبارك هلال محامي عائلة الناقدة نفيسة قنديل، إن حكم إعدام القاتل جرى التصديق عليه من قبل رئيس الجمهورية فى أبريل الماضي، بعدما قضت محكمة النقض في الطعن رقم 3634 لسنة 91 قضائية جنايات إعدام بجلستها المنعقدة بالدائرة "أ" فى 19 ديسمبر الماضي، بتأييد الحكم بإعدام القاتل وعدم قبول الطعن منه شكلا، وقبول عرض النيابة العامة للقضية وإقرار الحكم الصادر بإعدام المدعو السيد عادل السيد محمد يونس، 31 عاما وحرفته نجار مسلح. وأضافت هلال، أن المحكمة أنصفت الضحية الشهيدة نفيسة قنديل دون استعمال الرأفة مع القاتل المجرم، وقبلت طلباتنا بتوقيع أقصى عقوبة واردة بالمواد 230 و 231 و 234 فقرة 2 عقوبات والمادة 317 عقوبات، وأحالت أوراق القضية إلى المفتى الذي أيد إعدامه، لافتا إلى أن حكم الإعدام ضد هذا القاتل هو الوحيد خلال العام 2020 الذي تصدره المحكمة نظرا لبشاعة الجريمة بالنظر للمقارنة بين عمر كل من القاتل والضحية وإصراره على تنفيذ جريمته التي استمرت أحداثها داخل منزل الشاعر الراحل لعدة ساعات. وكانت الدائرة الثالثة جنايات شبين الكوم، قضت في 20 ديسمبر 2020 ، برئاسة المستشار عبد الحليم حسين المسيري، بإعدام السيد  عادل السيد محمد يونس قاتل الناقدة نفيسة قنديل، زوجة الشاعر الكبير الراحل محمد عفيفي مطر، شنقا حتى الموت، عقب تأييد فضيلة المفتي، وصدر الحكم بإجماع الآراء، حيث ضمت هيئة المحكمة في عضويتها، المستشار أحمد فتحي عبد العال، المستشار الدكتور مصطفى علي خلف، المستشار أحمد سويلم محمد، وأمانة سر سعيد أبو صالح. تعود أحداث القضية رقم 10586 لسنة 2019 جزئي جنايات أشمون المقيدة برقم 663 لسنة 2019 كلي شبين الكوم، إلى فجر يوم 19 مارس 2019، حينما اقتحم القاتل، المقيم بقرية "سدود" التابعة لمركز أشمون بمحافظة المنوفية، فيلا "شهيدة الغدر" نفيسة قنديل، بقرية رملة الأنجب، المجاورة لقريته، مسلحًا بغرض سرقة أموالها، وقام بقتلها عمدا مع سبق الإصرار والترصد، مستغلا مبيتها وحدها- بحسب قرار الإحالة. وبتكثيف البحث والتحرى واستجواب المشتبه بهم، تم ضبط المتهم بعد 5 أيام من الواقعة، واعترف بجريمته تفصيليًا، وقام بتمثيلها أمام ضباط المباحث الجنائية بقيادة العميد محمد على، وأقر باستخدام أداتين "حديدة" و"مفك" في الجريمة؛ واقتحام منزل الشاعر الراحل محمد عفيفي مطر، وقتل زوجته وسرقة مبلغ مالي. كما اعترف بسابقة اقتحام منزلها وتقييدها وسرقة أموالها فى واقعة سابقة بتاريخ 17 مارس 2017 والتي لم تتوصل التحريات وقتئذ إلى مرتكبها، وقضت المحكمة بحبسه سنة مع الشغل، قبل تنفيذ حكم إعدامه هذا الأسبوع.</t>
  </si>
  <si>
    <t>سجن برج العرب 2</t>
  </si>
  <si>
    <t>برج العرب</t>
  </si>
  <si>
    <t>السيد عادل محمد يونس</t>
  </si>
  <si>
    <t>رقم 10586 لسنة 2019 جنايات أشمون والمقيدة برقم 663 لسنة 2019 كلي شبين الكوم ورقم 3634 لسنة 91ق طعون</t>
  </si>
  <si>
    <t>نجار مسلح - من قرية سدود أشمون المنوفية</t>
  </si>
  <si>
    <t>قتل عمدا الأدبية والناقدة نفيسة قنديل زوجة الشاعر الراحل محمد عفيفي مطر داخل منزلها بغرض سرقة أموالها</t>
  </si>
  <si>
    <t>حدثت واقعة القتل في 19-3-2019 بأشمون المنوفية - حكم محكمة جنايات شبين الكوم بالإعدام في 20-12-2020 - تأييد الحكم أمام محكمة النقض في 19-12-2023 - تم تصديق رئيس الجمهورية على الحكم في أبريل 2024</t>
  </si>
  <si>
    <t>https://manassa.news/news/19209</t>
  </si>
  <si>
    <t>فتحت نيابة قسم شرطة الهرم بالجيزة تحقيقًا في واقعة سقوط ضياء الشامي، أخصائي تحاليل، من شرفة شقته بالدور التاسع بشارع اللبيني بمنطقة فيصل، بعد اتهام أسرته لقوة أمنية من قسم شرطة قصر النيل تضم ضابطًا وأميني شرطة بالتسبب في وفاته، إثر تعذيبه وترهيبه أثناء استجوابهم له في شقته. المنصة تواصلت مع أسرة الشامي، وأكد خاله، محمود رمضان، أن نيابة الهرم وبعد تحقيقات استمرت لنحو 5 ساعات، قررت صباح الخميس الماضي أن يُصرف بشكل مؤقت من سرايا النيابة كل من النقيب "م، أ، س"، وأميني الشرطة "م، ص"، و"إ، م". وطلبت النيابة تحريات إدارة البحث الجنائي حول الوفاة وظروفها وملابساتها للوصول إلى كيفية حدوثها، حسب رمضان، الذي يحمل صورة رسمية، اطلعت عليها المنصة، من قرارات النيابة العامة في القضية التي تحمل رقم 15565 لسنة 2024 إداري الهرم. وحول ما حدث يوم الواقعة، قال عرفات ناجح، ابن عمة المتوفى، لـ المنصة، "قبل أيام من الواقعة تلقت زوجة الشامي رسالة تهديد على هاتفها المحمول من رقم مجهول، زعمت أن ضياء، الذي يمتلك معمل تحاليل بمنطقة المقطم، سرق خاتم ذهب من صاحبة الرسالة، وهددتها بالانتقام منه". وأضاف ناجح أنه بعد تلك التهديدات، فوجئت الأسرة ظهر الأربعاء الماضي، باقتحام ثلاثة أشخاص لشقتهم بشكل مفاجئ، مدعين أنهم من المباحث ومعهم إذن لضبط الشامي، تبين أنهم نقيب وأمينا شرطة، مؤكدًا أنهم ظلوا يستجوبون الشامي داخل شقته، في وجود زوجته ووالدته وأخيه بهاء، 19 عامًا، بالإضافة إلى طفليه، خمس وسبع سنوات. وتابع ناجح أن أحد أفراد القوة عذب واستجوب بهاء قرابة الثلاث ساعات في إحدى الغرف، بينما استجوبت زوجته في غرفة أخرى، عن إيرادات زوجها وأوجه إنفاقهم الشهري. وحالَ ضرب أمين شرطة ضمن القوة لبهاء دون تمكنه من التواصل مع شقيقه أو معرفة تفاصيل التحقيق معه، وفقًا لناجح "القوة أمرته بعدم التحرك من الصالة وهددوه بالتعدي عليه مرة أخرى". وتابع "بعد مرور نحو 3 ساعات تم تكبيل ضياء بكلابش أمام عائلته، وعندما حاول الاقتراب من شرفة الصالة ليتقيأ نتيجة ركله في البطن وبالقرب منه أحد أفراد القوة، فوجئوا بسقوطه من بلكونة الصالة"، متهمًا فرد الأمن بدفعه والتسبب في وفاته، حسب ما نقله ناجح عن والدة المتوفى التي كانت حاضرة للواقعة. وكلفت النيابة، الطب الشرعي، حسب قرارها الذي اطلعت عليه المنصة، بإجراء تقرير الصفة التشريحية للمتوفى؛ لبيان سبب حدوث الوفاة وبيان وجود أي إصابات بجثته وكيفية حدوثها والأداة المستخدمة في حدوثها، وبيان مدى وجود شبهة جنائية في الوفاة من عدمه، وأخذ العينات اللازمة لبيان ما إذا كان المتوفى متعاطيًا لمواد مخدرة أو سامة وبيان نوع تلك المادة، مع الوقوف على السبب المباشر لحدوث وفاته. وطالبت النيابة العامة مصلحة الطب الشرعي ببيان مدى وجود آثار عنف جنائي على الجثمان من عدمه، وبيان ما إذا كانت الواقعة جائزة الحدوث وفقًا للتصور الوارد بمذكرة النيابة العامة من عدمه، على أن يحرر تقرير طبي يعرض على النيابة فور الانتهاء منه مع إرسال القيد الحديدي المحرز برفقته. وفي السياق، قال محمود إبراهيم، محامي أسرة الشامي، إن والدة المتوفى اتهمت رسميًا القوة الأمنية المشكلة من ضابط وأميني الشرطة بإلقاء نجلها من الدور التاسع، مرجعًا قرار النيابة بصرفهم مؤقتًا على ذمة التحقيقات إلى وجهة نظر النيابة العامة في الدعوى وكونهم موظفين عموميين تابعين لوزارة الداخلية، حيث يسهل عليها تقديمهم للتحقيق متى طلبت النيابة ذلك. وفسر المحامي طلب النيابة "بيان ما إذا كانت الواقعة جائزة الحدوث وفقًا للتصور الوارد بمذكرة النيابة العامة من عدمه"، قائلًا إن النيابة تستفسر من الطب الشرعي عما إذا كانت الواقعة انتحارًا أم دفعًا وإلقاء. وأوضح إبراهيم لـ المنصة أن القوة الأمنية كان لديها بالفعل أمر بضبط وإحضار الشامي على ذمة محضر حررته ضده موظفة سابقة لديه في المعمل، بتهمة سرقة خاتم ذهبي، إلا أن واقعة القبض شهدت خروقات من القوة الأمنية "أنت رايح تنفذ إذن ضبط وإحضار لا يتطلب تنفيذه سوى 10 دقائق، ليه تقعد تحقق وتعذب في الشاب 5 ساعات وتحتجز زوجته مع أميني شرطة داخل غرفة مع إجبارها على خلع النقاب". ورجح إبراهيم أن تكون الموظفة صاحبة محضر السرقة المحرر ضد ضياء برقم 6068 لسنة 2024 جنح قصر النيل "حصلت على توصية حد مهم على محضرها ما دفع القوة الأمنية المتهمة لتنفيذ الضبط على هذا النحو"، مؤكدًا "محاضر الجنح نادرًا ما بيصدر فيها ضبط وإحضار أصلًا". وكانت أسرة الشامي حررت محضرًا بتفاصيل الواقعة، عقب حدوثها، اتهمت فيه القوة الأمنية بالتسبب في وفاة نجلها، وتمكنت بعدها المباحث الجنائية بقسم شرطة الهرم من التوصل إلى أسماء وطبيعة القوة الأمنية المشاركة في الواقعة عبر تتبع الرقم المسلسل الموجود على الكلابش الذي قيدوا به الشامي، وظل في يده بعد وفاته، حسب ناجح. وتسيطر حالة من الحزن على أبناء قرية القيس، مسقط رأس الشامي، التابعة لمركز بني مزار بشمال المنيا، ممن أطلقوا هاشتاج #حق_ضياء_لازم_يرجع، مطالبين السلطات بالتحقيق في الواقعة وصولًا لأخذ حق أسرته من المتهمين بالتسبب في وفاته.</t>
  </si>
  <si>
    <t>الأهرام</t>
  </si>
  <si>
    <t>الجيزة</t>
  </si>
  <si>
    <t>ضياء شامي</t>
  </si>
  <si>
    <t>شقته بشارع اللبيني فيصل</t>
  </si>
  <si>
    <t>سقوطه من شرفة شقته بالدور التاسع أثناء حملة أمنية من قسم شرطة قصر النيل</t>
  </si>
  <si>
    <t>استخدام مفرط للقوة أثناء حملة أمنية</t>
  </si>
  <si>
    <t>قررت نيابة الهرم بعد تحقيقات 5 ساعات صرف نقيب وأميني شرطة من سرايا النيابة</t>
  </si>
  <si>
    <t>القضية الأساسية كانت محضر حررته موظفة سابقة في المعمل لديه تتهمه بسرقة خاتم ذهبي</t>
  </si>
  <si>
    <t>بعد اقتحاه ظابط وأمناء شرطة للشقة وتعذيبه واستجوابه لمدة 3 ثلاث ساعات في إحدى الغرف بينما استجوبت زوجته في غرفة أخرى، وتم تكبيله بكلابش أمام عائلته وعندما حاول الاقتراب من شرفة الصالة ليتقيا نتيجة ركلة في البطن فوجئوا بسقوطه من بلكونة الصالة - متزوج ولديه طفلين 5 و 7 سنوات</t>
  </si>
  <si>
    <t>المحضر الأساسي رقم 6068 لسنة 2024 جنح قصر النيل، وواقعة الضبط برقم 15565 لسنة 2024 إداري الهرم</t>
  </si>
  <si>
    <t>أخصائي تحاليل وصاحب معمل تحاليل بالمقطم - من قرية القيس بني مزار المنيا</t>
  </si>
  <si>
    <t>عاطف عبد الفتاح شبراوي محمد بدران</t>
  </si>
  <si>
    <t>الوفاة بعد سقوط مبني عليهم أثناء قيام الجهات التنفيذية بعمليات هدم</t>
  </si>
  <si>
    <t>استخدام مفرط للقوة من قبل موظف عام</t>
  </si>
  <si>
    <t>مركز النديم - أرشيف القهر - شهر فبراير 2024</t>
  </si>
  <si>
    <t>https://www.masrawy.com/news/news_regions/details/2024/2/6/2534398/%D8%A3%D9%88%D9%84-%D8%AA%D8%B9%D9%84%D9%8A%D9%82-%D9%85%D9%86-%D9%85%D8%AD%D8%A7%D9%81%D8%B8%D8%A9-%D8%A8%D9%88%D8%B1%D8%B3%D8%B9%D9%8A%D8%AF-%D8%B9%D9%84%D9%89-%D9%88%D9%81%D8%A7%D8%A9-%D9%85%D9%88%D8%A7%D8%B7%D9%86-%D8%A3%D8%AB%D9%86%D8%A7%D8%A1-%D8%A3%D8%B9%D9%85%D8%A7%D9%84-%D8%A5%D8%B2%D8%A7%D9%84%D8%A9-%D8%A8%D9%85%D9%86%D8%B7%D9%82%D8%A9-%D8%A7%D9%84%D8%AC%D9%85%D9%8A%D9%84</t>
  </si>
  <si>
    <t>أصدرت محافظة بورسعيد، بيانا رسميا، اليوم الثلاثاء، بشأن ما جرى تداوله على مواقع التواصل الاجتماعي بشأن وفاة أحد قاطني ضاحية الجميل غرب بورسعيد أثناء تنفيذ أعمال إزالة المخالفات بالمنطقة. وجاء نص البيان: "درءا للشائعات و توضيحا للحقائق وبناء علي ما نشر على مواقع التواصل الاجتماعي والقنوات الفضائية المغرضة والمعادية للدولة المصرية بشأن وفاة أحد قاطني ضاحية الجميل غرب بورسعيد أثناء تنفيذ أعمال إزالة المخالفات بالمنطقة، فإنه بتاريخ 28 ديسمبر 2020، صدر قرار المجلس الأعلى للتخطيط والتنمية العمرانية رقم 23 بالموافقة على إعلان منطقة الجميل بمحافظة بورسعيد كمنطقة إعادة تخطيط مع الأخذ في الاعتبار الالتزام بالاشتراطات البيئية الواجب اتباعها". وأضافت في بيانها: "كما تم إرسال أكثر من إنذار لقاطني ضاحية الجميل يفيد بعدم تجديد مدة الترخيص بالاشغال وإخلاء المنطقة وكذلك سحب القطع التي قام المرخص بالتصرف فيها بالمخالفة لشروط الترخيص، وأثناء تنفيذ أعمال الإزالة بواسطة الجهة المنفذة توفي المواطن: عاطف عبد الفتاح شبراوي محمد بدران، البالغ من العمر 39 عاما، حيث كان متواجدا بالمنطقة بدون أن يكون له أي عمل أو دور تنفيذي ويقطن بدائرة قسم الزهور". وأهابت محافظة بورسعيد بالمواطنين، في ختام بيانها، عدم ترديد الأكاذيب والشائعات حيث أن المحافظة لا تدخر جهدا في رفعة شأن الوطن وخدمة المواطنين في إطار سيادة القانون.</t>
  </si>
  <si>
    <t>من سكان ضاحية الجميل الزهور ببورسعيد</t>
  </si>
  <si>
    <t>داخل منزله بضاحية الجميل</t>
  </si>
  <si>
    <t>الزهور</t>
  </si>
  <si>
    <t>https://www.facebook.com/watch/?v=1636261477180172</t>
  </si>
  <si>
    <t>استخدام مفرط للقوة من قبل قوات جيش</t>
  </si>
  <si>
    <t>https://egyptwindow.net/article/4874724/%D8%A7%D9%84%D8%AC%D9%8A%D8%B4-%D9%8A%D9%82%D8%AA%D9%84-%D9%88%D9%8A%D8%B5%D9%8A%D8%A8-3-%D9%85%D8%B5%D8%B1%D9%8A%D9%8A%D9%86-%D8%A8%D8%B8%D8%B1%D9%88%D9%81-%D8%BA%D8%A7%D9%85%D8%B6%D8%A9-%D8%A8%D8%A7%D9%84%D8%B4%D9%8A%D8%AE-%D8%B2%D9%88%D9%8A%D8%AF</t>
  </si>
  <si>
    <t>مركز النديم - أرشيف القهر - شهر مارس 2024</t>
  </si>
  <si>
    <t>كشفت منظمة سيناء لحقوق الإنسان عن مصادر قبلية عن مقتل المواطن المصرى "حازم سليمان الهجي" واصابة اثنين اخرين كانوا برفقته نتيجة إطلاق قوات الجيش المصرى النار على سيارة كانوا يستقلونها في جنوب رفح بعد رفضهم التوقف بالسيارة! وعبر @Sinaifhr قالت إن قوات الجيش أطلقت النار على سيارة ربع نقل كان يستقلها 3 مدنيين جنوب رفح، ما أسفر عن مقتل "حازم سليمان الهجي" 21 عاما، واصابة اثنين اخرين كانوا برفقته. وحسب المصادر فإن قوات الجيش حاولت ايقاف السيارة وأمرت قائدها بالتوقف لكنه رفض الانصياع للتعليمات، مما أدى إلى ملاحقة السيارة وإطلاق النار عليها. وقالت مواقع ومنصات على فيسبوك من شمال سيناء إن القتلى اثنين من 3 مصريين وأن مكان القتل هو في جنوب مدينة الشيخ زويد برصاص قوات حرس الحدود اثناء مطاردة لسيارة دبابة ربع نقل لم تمتثل لأوامر بالتوقف فيما لا تزال تفاصيل الحادث غير واضحة. المحامي والناشط عمرو عبد الهادي @amrelhady4000 علق أن الجيش قتل حازم سليمان بدم بارد كالعاده ولأن احنا ارقام في مصر ومفيش حاتم بيتحاسب زي ما قال الفريق #السيسي فطبعا ده الجيش يعني ده لما بيتقتل في قسم محدش بيسالهم او بيتقتل في امن الدوله محدش بيتسأل تخيلو بقى لما الجيش هو كبيرهم الي علمهم السحر هو الي بيخلص يبقى نغني تسلم الايادي وعمن اشتبه بتورط القتيل في المخدرات فإن الخبر المنشور عن (الإدارة العامة لمكافحة المخدرات) خلال اليومين الماضيين فأشارت إلى أنه "بالتنسيق مع الأجهزة الأمنية المعنية نشاط (عنصر إجرامى شديد الخطورة) تخصص فى الإتجار بالمواد المخدرة. وأضافت أنه "عقب تقنين الإجراءات تم ضبطه بدائرة مركز شرطة #القنطرة غرب #بالإسماعيلية وبحوزته (كمية لمخدر #الحشيش وزنت 50 كيلو جرام) بقيمة مالية بلغت (3,5 مليون جنيه تقريباً).". وهو ما يعني أن الإجراءات القانونية التي دائما ما تعلنها (وزارة الداخلية) لا تتضمن التصفية الجسدية للتجار حيث أنهم لم يستخدموا أسلحة مقابل محاولات توقيفهم حتى مع تجار المخردات الذين ضبطتهم "الداخلية".</t>
  </si>
  <si>
    <t>حازم سليمان الهجي</t>
  </si>
  <si>
    <t>إطلاق نيران أثناء استقلال سيارة ربع نقل رفضت التوقف لكمين جيش</t>
  </si>
  <si>
    <t>جنوب مدينة الشيخ زويد</t>
  </si>
  <si>
    <t>وفقا لرواية الجيش، تم ضبط عنصر اجرامي متورط في المخدرات</t>
  </si>
  <si>
    <t>https://www.facebook.com/story.php?story_fbid=961359702318121&amp;id=100053323002084&amp;_rdr</t>
  </si>
  <si>
    <t>مركز النديم - أرشيف القهر - شهر سبتمبر 2024</t>
  </si>
  <si>
    <t>مركز النديم - أرشيف القهر - شهر ديسمبر 2024</t>
  </si>
  <si>
    <t>تبادل إطلاق نار مع الجانب الإسرائيلي</t>
  </si>
  <si>
    <t>وفقا لرواية الجيش المصري، إحباط محاولة تهريب مواد مخدرة 300 كجم وقتل 3 مهربين</t>
  </si>
  <si>
    <t>https://www.facebook.com/mada.masr/posts/pfbid0xvFX28xWhKyRwmfRGd6cYKPEt1oe6L2Gu9cUC8AyauMbUrdXHraKP3zRjLn76R8nl</t>
  </si>
  <si>
    <t>أحبطت قوات تأمين الحدود المصرية الشمالية الشرقية محاولة تهريب مواد مخدرة، تقدر بنحو 300 كيلو جرام، وقتلت ثلاثة مهربين، حسبما أعلن المتحدث العسكري باسم القوات المسلحة المصرية، مساء أمس، دون أن يوضح أي تفاصيل إضافية عن المحاولة وإن كانت لتهريب المواد المخدرة من مصر أم إليها. هذا الإعلان هو الثاني خلال أسبوع، بعدما أعلن المتحدث، الثلاثاء الماضي، عن إحباط عملية مماثلة وإن حدد أنها كانت جنوب منفذ العوجة، وهي العملية التي كان متحدثو الجيش الإسرائيلي أسبق في الإعلان عنها وقتها، موضحين أن المهربين كانوا يجلبون «البضائع المهربة» من مصر إلى إسرائيل، واشتبكوا مع قوات جيش الاحتلال، ولم يصدر عن الجانب الإسرائيلي إعلانات مماثلة بخصوص عملية اﻷمس. وشهدت منطقة الحدود بين مصر وإسرائيل، في يونيو الماضي، مقتل جندي مصري، وثلاثة من جنود الاحتلال، إثر مطاردة عناصر تهريب مخدرات، حسبما قال المتحدث العسكري المصري وقتها، فيما وصف الجيش الإسرائيلي الجندي المصري بـ«المخرب»، قائلًا إنه استهدف قتلاه. وفي واقعة أخرى لم يشر إليها المتحدث العسكري المصري، نقلت قناة القاهرة الإخبارية، شبه الرسمية، أمس، عمّن قالت إنه مصدر مسؤول، نفيًا لـ«ما ذكرته تقارير إعلامية إسرائيلية عن إطلاق طائرة دون طيار من سيناء باتجاه إيلات». كان المتحدث باسم الجيش الإسرائيلي أعلن، أمس، انطلاق صافرات الإنذار في منطقة مدينة إيلات، بسبب إطلاق «صاروخ اعتراض نحو هدف مشبوه في منطقة البحر الأحمر كان في طريقه نحو المجال الجوي الاسرائيلي»، فيما نسبت حسابات تواصل اجتماعي لـ«إعلام عبري» قوله إن رشقات صاروخية انطلقت من «سيناء المصرية باتجاه إيلات».</t>
  </si>
  <si>
    <t>جنوب منفذ العوجة - الحدود المصرية الإسرائيلية</t>
  </si>
  <si>
    <t>اشتباك حدودي بين قوات إسرائيلية ومصريين</t>
  </si>
  <si>
    <t>اشتباك حدودي بين قوات مصرية ومدنيين مصريين</t>
  </si>
  <si>
    <t>وفقا لرواية الجيش المصري، تم إحباط عملية تهريب شحنة 174 كجم من المخدرات على الحدود والقبض على 6 مهربين، بينما وفقا للجيش الإسرائيلي تم تبادل إطلاق نار على مشتبه بهم ممن جاؤوا من جهة الحدود المصرية لمحاولة تهريب بضائع من مصر إلى إسرائيل</t>
  </si>
  <si>
    <t>https://www.facebook.com/mada.masr/posts/pfbid02nx6FYkrNdpWTBhGCmFavFxFMuDfaEwV2E8bdemuh61LUZVozJFTPHPwQm8GypM76l</t>
  </si>
  <si>
    <t>وفقا لرواية الجيش المصري استشهاد عنصر مكلف بالتأمين في منطقة الشريط الحدودي برفح</t>
  </si>
  <si>
    <t>شيعت صباح اليوم جنازة المجند عبد الله رمضان (22 سنة)، الذي قُتل خلال اشتباك مع قوات إسرائيلية على الحدود المصرية الفلسطينية في رفح، بشمال سيناء، أمس، وسط انصراف الإعلام المصري عن متابعة الجنازة، استمرارًا لحالة التعتيم على الحادث التزامًا بتعليمات صدرت أمس للمؤسسات الإعلامية المختلفة، بحسب عدة مصادر تحدثت لـ«مدى مصر». كان البيان الرسمي الوحيد من المؤسسة العسكرية، أشار إلى «استشهاد أحد العناصر المكلفة بالتأمين» في منطقة الشريط الحدودي برفح، دون الإعلان عن وجود قتلى أو إصابات أخرى، ودون ذكر اسم المجند أو الإشارة لملابسات الحادث الذي قال البيان إن الجهات المختصة تحقق فيه.</t>
  </si>
  <si>
    <t>مجند بالجيش المصري - من مركز سنورس الفيوم</t>
  </si>
  <si>
    <t>اسلام ابراهيم عبد الرازق</t>
  </si>
  <si>
    <t>مجند بالجيش المصري - من قرية العجميين أبشواي الفيوم</t>
  </si>
  <si>
    <t>بئر العبد</t>
  </si>
  <si>
    <t>أرض زراعية بقرية الخربة</t>
  </si>
  <si>
    <t>محمد الزملوط</t>
  </si>
  <si>
    <t>طفل</t>
  </si>
  <si>
    <t>انفجار عبوة ناسفة من مخلفات الحرب على الإرهاب</t>
  </si>
  <si>
    <t>طالب أولى إعدادي - من قرية الخربة بئر العبد شمال سيناء</t>
  </si>
  <si>
    <t>https://www.facebook.com/mada.masr/posts/pfbid0B1vg92kTDqBdqHWzLcmv4tNAYtcXuxdRZ8uofSiNbGZvZpdxxMHWhNsCV9ospHAUl</t>
  </si>
  <si>
    <t>قُتل الطفل محمد الزملوط إثر انفجار عبوة ناسفة، مساء الجمعة الماضي، أثناء لهوه في أرض زراعية بقرية الخربة في مدينة بئر العبد بمحافظة شمال سيناء، لينضم الطفل، الذي التحق بالصف الأول الإعدادي قبل أسابيع، إلى العشرات من أهالي قرى شمال سيناء، معظمهم من الأطفال، ممن يسقطون بين الحين والآخر نتيجة انفجار مخلفات «الحرب على الإرهاب» في شمال سيناء، بعدما سُمح لهم بالعودة إلى قراهم قبل ثلاث سنوات. محافظ شمال سيناء، خالد مجاور، نعى الطفل، قائلًا إنه «استشهد نتيجة انفجار جسم غريب». سبق وأرجع سكان القرى العائدة، ومنهم مدنيين تخصصوا في تفكيك العبوات الناسفة، استمرار انفجار تلك العبوات في قرى شمال سيناء إلى تراجع دور فرق القوات المسلحة الهندسية في تفكيكها، مقابل اتساع دور شباب القبائل، المنضوين تحت فرق مسلحة مختلفة يقودها شيوخ قبليين، في مهمات كشف وتفكيك العبوات الناسفة التي كانت تنفجر فيهم أحيانًا فيسقطون بين قتيل ومصاب، فضلًا عن اعتماد الأهالي على أنفسهم، في عمليات تمشيط التجمعات القروية للبحث عن العبوات وتحديد مكانها.. وهو ما رصدناه، ضمن تفاصيل أكثر عن وضع قرى شمال سيناء بعد انتهاء الحرب على الإرهاب في تقريرنا المنشور في يونيو الماضي</t>
  </si>
  <si>
    <t>https://www.facebook.com/mada.masr/posts/pfbid04pJCZeQc6h1Hn8wAbrxG4P71kk8tHQavSDzjuPh6NCsCkJbwNMukUquxfCWEPd2Ll</t>
  </si>
  <si>
    <t>من قرية الوفاق جنوب رفح شمال سيناء</t>
  </si>
  <si>
    <t>أثناء تجهيز شركة مقاولات قطعة أرض لبناء تجمع تنموي ضمن خطة الدولة لتنمية سيناء</t>
  </si>
  <si>
    <t>قرية الوفاق - قطعة أرض للبناء</t>
  </si>
  <si>
    <t>شاب</t>
  </si>
  <si>
    <t>https://mada38.appspot.com/www.madamasr.com/2024/06/10/feature/%D8%B3%D9%8A%D8%A7%D8%B3%D8%A9/%D8%A3%D8%B7%D9%81%D8%A7%D9%84-%D8%B3%D9%8A%D9%86%D8%A7%D8%A1-%D9%81%D9%8A-%D9%85%D9%88%D8%A7%D8%AC%D9%87%D8%A9-%D8%A7%D9%84%D8%B9%D8%A8%D9%88%D8%A7%D8%AA-%D8%A7%D9%84%D9%86%D8%A7%D8%B3%D9%81%D8%A9/?fbclid=IwY2xjawLE6WdleHRuA2FlbQIxMABicmlkETFlTDVScTFyWDVpdk5namMwAR7ir77qbVYceeY3ZbHMgaFsqiwZsAfBWEuGxdTWkXPF0TORHLoe4j3cVqeIZw_aem_uFbf_A0imRrNGcp9rDXUEA</t>
  </si>
  <si>
    <t>قُتل شاب، أمس، الأحد، في قرية الوفاق جنوب رفح، إثر انفجار عبوة ناسفة عُثر عليها أثناء تجهيز شركة مقاولات قطعة أرض لبناء تجمع تنموي ضمن خطة الدولة لـ«تنمية سيناء»، وكان العمال عثروا بالقرب منها على عبوة أخرى لم تنفجر، تم تسليمها للقوات المسلحة بعد انفجار العبوة اﻷولى. الواقعة جاءت بعد نحو أسبوع من مقتل طفلين، وإصابة ستة آخرين، الجمعة 31 مايو، إثر انفجار عبوة ناسفة داخل أرض زراعية في قرية الخروبة غربي مدينة الشيخ زويد، بحسب مصادر محلية وطبية، أكدت أن أحد المصابين حالته حرجة بعدما تعرض لبتر في قدمه، فيما ينتمي باقي الأطفال المصابين لعائلة الكوز التابعة لقبيلة السواركة. بحسب المصادر القريبة من المصابين، كانت العائلة رحلت من القرية خلال سنوات الحرب على الإرهاب، واستقرت في مدينة العريش، وعقب السماح بعودة سكان القرى الغربية للشيخ زويد، عاد بعض أفراد العائلة إلى مسقط رأسهم، فيما اعتاد من قرروا البقاء في العريش، التجمع مع العائدين أسبوعيًا في «الخروبة»، وكان أحدث تجمع يوم وقوع الحادث. في نهايات 2021 شكلت القبائل الرئيسية في شرقي سيناء، الرميلات والسواركة والترابين، حشدًا قبليًا تحت إشراف القوات المسلحة، ونجحت في القضاء على بقايا تنظيم ولاية سيناء في قرى الشيخ زويد ورفح، ما مَهد لعودة محدودة للنازحين، كانت القوات المسلحة وعدتهم بها مقابل حملهم للسلاح وتطهير أراضيهم. ومنذ بدايات تلك العودة، توالى سقوط المدنيين بفعل العبوات الناسفة التي خلّفها التنظيم. مثلت العبوات الناسفة سلاحًا رئيسيًا لـ«ولاية سيناء» خلال المواجهة مع القوات المسلحة والشرطة في سنوات الحرب التي اندلعت في الربع الأخير من 2014 وانتهت في 2022. اعتمد التنظيم على زرع المئات منها على جوانب الطرق الرئيسية وحول مناطق تمركزه داخل القرى، ما أسفر عن مقتل عشرات من أفراد القوات المسلحة والشرطة والمدنيين، وفي بعض اﻷحيان قُتل أفراد من التنظيم أثناء زرعهم لتلك العبوات، بحسب اعترافات التنظيم في بيانات سابقة. حين سُمح لأهالي القرى بالعودة، كان دور القوات المسلحة وفرقها الهندسية محدودًا في ما يخص تفكيك العبوات الناسفة، مقابل توسع دور شباب القبائل المنضوين تحت فرق مسلحة مختلفة يقودها شيوخ قبليين، في مهمة كشف وتفكيك العبوات الناسفة التي كانت تنفجر فيهم أحيانًا فيسقطون بين قتيل ومصاب، فضلًا عن اعتماد الأهالي العائدين على أنفسهم في عمليات تمشيط التجمعات القروية للبحث عن العبوات وتحديد مكانها، بحسب ثلاثة من السكان العائدين لقرى الشيخ زويد، تحدثوا لـ«مدى مصر». من عادوا من اﻷهالي للقرى وجدوا المنازل مُهدمة بالكامل والمزارع جافة وأعمدة الكهرباء منهارة وآبار المياه تحتاج إلى إعادة تأهيل. وفي ظل تغاضي الجهات الحكومية عن القيام بدورها، اضطر الأهالي للعمل على استعادة بعضٍ من الحياة في القرى. شاب من قرية الظهير قال لـ«مدى مصر» إن المسؤول عن تنظيف القرية من الألغام كان أحد ابنائها من قبيلة السواركة، ويدعى محمد منصور العوايضة، والذي تعاون مع القوات المسلحة ضمن المجموعة التي تشرف عليها «كتيبة الجورة»، وكان متخصصًا في الكشف عن العبوات الناسفة وتفكيكها، قبل أن يُقتل أثناء تفكيكه عبوة في قرية المقاطعة القريبة من «الظهير». أضاف الشاب، الذي طلب عدم ذكر اسمه، أنه بمجرد دخول الأهالي للقرية في 2021، حرثوا مزارعها بالجرار الزراعي بحثًا عن أية عبوات في أراضيها، غير أنهم لم يعثروا على الكثير من العبوات بفضل عمليات التطهير التي سبق وقام بها العويضة، وإن انفجر عدد قليل من العبوات في الأهالي العائدين، ما أسفر عن مقتل طفلين بالقرية. بحسب المصدر نفسه، عند العثور على عبوات، كان الأهالي يبلغون اتحاد القبائل ليأتي أفراده لتفجيرها أو تفكيكها. شاب ثانٍ من القرية قال لـ«مدى مصر» إنه كان يجمع مخلفات الحرب، من ألغام ودانات مدفعية وصواريخ لم تنفجر، بجانب العشة التي بناها جوار منزله المهدم، «كل لمّا أجمع شوية أكلم الاتحاد أو الكتيبة ييجوا يشيلوهم، كانوا بييجوا بعربية نُص نقل يحملوا فيها الحاجة ويمشوا». ما قالته المصادر يتماشى مع ما كانت صفحة اتحاد قبائل سيناء تنشره من مقاطع مصورة تُظهر أفراده يفككون عبوات ناسفة بعد استخراجها من تحت الرمال، وكذلك مع منشورات أخرى للاتحاد عن مقتل مقاتليه أثناء تفكيك تلك العبوات أو البحث عنها. بعد نحو عامين من السماح بالعودة المحدودة، ارتفعت أصوات قبيلتي السواركة والرميلات المطالبة بـ«حق العودة» الكامل لكل القرى، تحقيقًا لوعد القوات المسلحة الذي قطعته حين شُكل تحالف القبائل الذي خاض المعركة الأخيرة ضد ولاية سيناء. ومع ارتفاع الصوت المطالب بالعودة، بدأت الدولة تتحدث عن خطر العبوات الناسفة في القرى الذي يمنع عودة الأهالي. في مطلع العام الماضي، طالب الرئيس عبد الفتاح السيسي، الهيئة الهندسية للقوات المسلحة بإزالة العبوات الناسفة من مناطق العمليات العسكرية في شمال سيناء. «مش عاوز نخسر حد تاني، ولو عاوزين شهر أو شهرين لإنهاء مهمة الإزالة بالكامل بنسبة 100%، تجنبًا لحدوث أي شيء»، حسبما قال مخاطبًا رئيس الهيئة الهندسية، اللواء أحمد العزازي، على هامش فعاليات «اصطفاف المعدات المشاركة في تنفيذ خطة الدولة لتنمية وإعمار سيناء». لم يتغير على أرض الواقع شيء، بحسب سكان محليين، فيما ارتفع الصوت المطالب بحق العودة أكثر، ليعقد قائد الجيش الثاني الميداني، اللواء محمد ربيع، اجتماعًا موسعًا في قرية المهدية في رفح، منتصف العام الماضي، حضره عدد كبير من أبناء «السواركة والرميلات»، أقر خلاله بخطأ قرار إدخال سكان القرى في 2021، الذي وصفه بـ«المتسرع»، كونه اتُخِذ قبل التأكد من تطهير القرى من العبوات الناسفة التي تركها تنظيم «ولاية سيناء». «ده خطأ مني لأني ما عملتش اللي المفروض أعمله، إحنا تسرعنا في إدخال الناس للقرى جنوب الشيخ زويد، زي أبو العراج، وجِبنا الإعلام يصور علشان نوصل رسالة للإرهاب أننا انتصرنا عليه»، قال اللواء ربيع خلال الاجتماع الذي حصل «مدى مصر» على نسخة مصورة منه. وفي حين كشف ربيع عن مقتل تسعة أطفال نتيجة العبوات الناسفة بعد وقت قصير من السماح بالعودة في 2021، أعلن اكتشاف 7500 لغم أرضي في الشيخ زويد ورفح منذ التكليف الرئاسي بتطهير مناطق العمليات من العبوات الناسفة، وإصابة سبعة جنود خلال عملية البحث والتطهير. وعرض قائد الجيش الثاني على حضور الاجتماع خريطة للمناطق الجاري تطهيرها من العبوات للسماح بعودة سكانها، قبل أن يشدد على أن توجيهات القيادة السياسية تمثلت في: «خُد وقتك وطهَّر الأرض وادينا التمام». في فترة متزامنة مع الاجتماع، كانت وحدات هندسية من القوات المسلحة تمشط مناطق في رفح على وجه الخصوص، وتفكك العبوات التي وجدت بها، بحسب مصادر محلية، أشارت إلى أنهم فوجئوا لاحقًا بأن تلك المناطق التي تم تطهيرها عُبّدت وتحولت إلى طرق ضمن الشبكة التي تنشئها القوات المسلحة في المناطق الشرقية من شمال سيناء، فيما لم تدخل الفرق الهندسية إلى القرى التي عاد سكانها، أو باقي القرى، لتعيد عملية البحث عن العبوات. بعد أربعة أشهر من اجتماع قائد الجيش الثاني، أُلقي القبض على القيادات القبلية التي كانت تطالب بحق العودة. وبالتزامن مع حبسهم، اختفى حديث الدولة والقوات المسلحة عن العبوات الناسفة وتطهير القرى، دون أن يتوقف انفجارها في الأطفال والمدنيين. على مدار العام الماضي، انفجرت ثلاث عبوات داخل القرى، قتلت اﻷولى طفلًا وأصابت شقيقته وابنة عمه بجروح وكسور، حينما انفجرت فيهم أثناء لهوهم داخل مزرعة في قرية تفاحة، جنوب مدينة بئر العبد، فيما تعرض طفل لبتر في إحدى قدميه جراء انفجار الثانية في قرية «جرادة» غربي الشيخ زويد، كما أصيب طفل آخر ونفق الجمل الذي كان يمتطيه في قرية «أم شيحان» جنوب العريش بسبب الثالثة. إشراك المدنيين في تفكيك العبوات الناسفة في شرق شمال سيناء، مثّل استكمالًا لاستراتيجية اتبعتها القوات المسلحة قبل نحو ثلاث سنوات، حين طردت «التنظيم» من قرى المثلث الاخضر في بئر العبد: «قاطية» و«إقطية» و«الجناين» و«المريح». ومع عودتهم، فوجئ سكانها أن قراهم تحولت إلى حقول من العبوات الناسفة التي زرعها «ولاية سيناء»، وتباعًا، بدأ سقوط المدنيين بين قتيل ومصاب معظمهم من النساء والأطفال، فيما كان مصدر من إحدى قرى «المثلث اﻷخضر» قال لـ«مدى مصر» آنذاك إن الجيش درّب بعض المدنيين ليتولوا كشف وتفكيك العبوات الناسفة التي كانت منتشرة في القرى عقب انسحاب التنظيم. المشترك في ما حدث في غربي المحافظة وشرقها، أن دخول السكان لقراهم جاء بعد تطمينات من القوات المسلحة وشيوخ القبائل أنها تم تطهيرها من مخلفات الحرب خاصة العبوات الناسفة، وهو ما ثبت عدم دقته، بحسب مصادر تحدثت إلى «مدى مصر» سابقًا. قبل الدخول للقرى، جمعت القوات المسلحة سكان كل تجمع قروي وعرضت عليهم نماذج من العبوات الناسفة والأجسام المتفجرة التي يمكن العثور عليها، وشددت على إبلاغ الجهات المختصة على الفور، بحسب أحد الأهالي الذين حضروا أحد هذه العروض.</t>
  </si>
  <si>
    <t>من قرية الخربة جنوب الشيخ زويد شمال سيناء</t>
  </si>
  <si>
    <t>https://www.facebook.com/photo.php?fbid=781099774135506&amp;id=100067064720404&amp;set=a.113788360866654&amp;locale=ar_AR</t>
  </si>
  <si>
    <t>تعداد القتلى على خلفية الناشطية المجتمعية في مصر خلال عام 2024</t>
  </si>
  <si>
    <t>الربع الاول من 2024</t>
  </si>
  <si>
    <t>الربع الثاني من 2024</t>
  </si>
  <si>
    <t>الربع الثالث من 2024</t>
  </si>
  <si>
    <t>الربع الرابع من 2024</t>
  </si>
  <si>
    <t>الربع الأول من 2024</t>
  </si>
  <si>
    <t>ذكر</t>
  </si>
  <si>
    <t>سجين جنائي</t>
  </si>
  <si>
    <t>احصاء وصفي بين خلفية الواقعة و النوع الاجتماعي للقتيل</t>
  </si>
  <si>
    <t>احمد محمد ابو اليزيد البلتاجي - احمد البلتاجي</t>
  </si>
  <si>
    <t>طارق طه عبد السلام ابو العزم - طارق ابو العزم</t>
  </si>
  <si>
    <t>بيانات شخصيه</t>
  </si>
  <si>
    <t>الاسم - اسم شهره</t>
  </si>
  <si>
    <t>احمد بعره</t>
  </si>
  <si>
    <t>اسامه عامر</t>
  </si>
  <si>
    <t>حسن حسين عبد اللطيف حميده</t>
  </si>
  <si>
    <t>سجينه جنائيه</t>
  </si>
  <si>
    <t>شهاب احمد كحله</t>
  </si>
  <si>
    <t>طفل من عائله الكوز التابعه لقبيله السواركه</t>
  </si>
  <si>
    <t>طه احمد هيبه - طه هيبه</t>
  </si>
  <si>
    <t>عايد عبد الفضيل شتيوي - الشيخ عوده عبد الفضيل ابو معيده</t>
  </si>
  <si>
    <t>علاء كحله</t>
  </si>
  <si>
    <t>متهم رقم 1 في قضيه جنائيه بالعمرانيه</t>
  </si>
  <si>
    <t>متهم رقم 2 في قضيه جنائيه بالعمرانيه</t>
  </si>
  <si>
    <t>متهم رقم 3 في قضيه جنائيه بالعمرانيه</t>
  </si>
  <si>
    <t>متهم رقم 4 في قضيه جنائيه بالعمرانيه</t>
  </si>
  <si>
    <t>متهم رقم 5 في قضيه جنائيه بالعمرانيه</t>
  </si>
  <si>
    <t>متهم رقم 1 بمركز شرطة الزقازيق</t>
  </si>
  <si>
    <t>متهم رقم 2 بمركز شرطة الزقازيق</t>
  </si>
  <si>
    <t>متهم رقم 3 بمركز شرطة الزقازيق</t>
  </si>
  <si>
    <t>متهم رقم 4 بمركز شرطة الزقازيق</t>
  </si>
  <si>
    <t>متهم رقم 5 بمركز شرطة الزقازيق</t>
  </si>
  <si>
    <t>شاب قتيل</t>
  </si>
  <si>
    <t>قتيل مدني</t>
  </si>
  <si>
    <t>الدخيلة</t>
  </si>
  <si>
    <t>الشيخ زويد</t>
  </si>
  <si>
    <t>العاشر من رمضان</t>
  </si>
  <si>
    <t>الخانكة</t>
  </si>
  <si>
    <t>قسم بدر</t>
  </si>
  <si>
    <t>جمصة</t>
  </si>
  <si>
    <t>مركز دمنهور</t>
  </si>
  <si>
    <t>العمرانية</t>
  </si>
  <si>
    <t>الغربية</t>
  </si>
  <si>
    <t>سوهاج</t>
  </si>
  <si>
    <t>إمبابة</t>
  </si>
  <si>
    <t>بلبيس</t>
  </si>
  <si>
    <t>جرجا</t>
  </si>
  <si>
    <t>حلوان</t>
  </si>
  <si>
    <t>عتاقة</t>
  </si>
  <si>
    <t>أول أسيوط</t>
  </si>
  <si>
    <t>ثان القاهرة الجديدة</t>
  </si>
  <si>
    <t>ثان طنطا</t>
  </si>
  <si>
    <t>بندر دمنهور</t>
  </si>
  <si>
    <t>شبرا مصر</t>
  </si>
  <si>
    <t>السويس</t>
  </si>
  <si>
    <t>قسم كفر الدوار</t>
  </si>
  <si>
    <t>قسم ملوي</t>
  </si>
  <si>
    <t>مركز الزقازيق</t>
  </si>
  <si>
    <t>وادي النطرون</t>
  </si>
  <si>
    <t>ههيا</t>
  </si>
  <si>
    <t>ثان المنيا</t>
  </si>
  <si>
    <t>الخارجة</t>
  </si>
  <si>
    <t>الساحل - عبود</t>
  </si>
  <si>
    <t>مسلحون</t>
  </si>
  <si>
    <t>احصاء وصفي بين خلفية الواقعة ومحافظة الواقعة</t>
  </si>
  <si>
    <t>كفر الشيخ</t>
  </si>
  <si>
    <t>الفيوم</t>
  </si>
  <si>
    <t>قنا</t>
  </si>
  <si>
    <t>الأقصر</t>
  </si>
  <si>
    <t>أسوان</t>
  </si>
  <si>
    <t>البحر الأحمر</t>
  </si>
  <si>
    <t>تبادل إطلاق نيران قرب الحدود</t>
  </si>
  <si>
    <t>تنفيذ حكم الإعدام</t>
  </si>
  <si>
    <t>سياق قضائي</t>
  </si>
  <si>
    <t>استهداف ممتلكات أو أشخاص على الهوية</t>
  </si>
  <si>
    <t>سياق طائفي</t>
  </si>
  <si>
    <t>وفاة داخل مكان احتجاز - قسم بدر - سجن بدر 3 الجديد - 01/01/2024</t>
  </si>
  <si>
    <t>وفاة داخل مكان احتجاز - قسم بدر - سجن بدر 3 الجديد - 03/01/2024</t>
  </si>
  <si>
    <t>وفاة داخل مكان احتجاز - ثان القاهرة الجديدة - قسم شرطة ثان القاهرة الجديدة - 05/01/2024</t>
  </si>
  <si>
    <t>وفاة داخل مكان احتجاز - قسم بدر - سجن بدر الجديد - 06/01/2024</t>
  </si>
  <si>
    <t>استخدام مفرط للقوة من قبل موظف عام - فايد - مصحة لعلاج الإدمان - 08/01/2024</t>
  </si>
  <si>
    <t>وفاة داخل مكان احتجاز - قسم بدر - سجن بدر 1 - 12/01/2024</t>
  </si>
  <si>
    <t>تبادل إطلاق نيران قرب الحدود - رفح - جنوب منفذ العوجة - الحدود المصرية الإسرائيلية - 16/01/2024</t>
  </si>
  <si>
    <t>تبادل إطلاق نيران قرب الحدود - رفح - الحدود المصرية الإسرائيلية - 18/01/2024</t>
  </si>
  <si>
    <t>استخدام مفرط للقوة من قبل موظف عام - الزهور - داخل منزله بضاحية الجميل - 06/02/2024</t>
  </si>
  <si>
    <t>تنفيذ حكم الإعدام - المنيا الجديدة - سجن المنيا شديد الحراسة - 07/02/2024</t>
  </si>
  <si>
    <t>وفاة داخل مكان احتجاز - العاشر من رمضان - سجن العاشر من رمضان رجال - 08/02/2024</t>
  </si>
  <si>
    <t>وفاة داخل مكان احتجاز - شبرا مصر - قسم شرطة شبرا - 20/02/2024</t>
  </si>
  <si>
    <t>استهداف ممتلكات أو أشخاص على الهوية - بولاق أبو العلا - محله الجواهرجي الخاص - 27/02/2024</t>
  </si>
  <si>
    <t>وفاة داخل مكان احتجاز - قسم ملوي - قسم شرطة ملوي - شهر فبراير 2024</t>
  </si>
  <si>
    <t>وفاة داخل مكان احتجاز - ثان المنيا - سجن المنيا العمومي - 01/03/2024</t>
  </si>
  <si>
    <t>وفاة داخل مكان احتجاز - الخانكة - منطقة سجون أبو زعبل - الخانكة - 07/03/2024</t>
  </si>
  <si>
    <t>وفاة داخل مكان احتجاز - منيا القمح - مركز شرطة منيا القمح - 19/03/2024</t>
  </si>
  <si>
    <t>وفاة داخل مكان احتجاز - العاشر من رمضان - سجن العاشر من رمضان رجال - 31/03/2024</t>
  </si>
  <si>
    <t>وفاة داخل مكان احتجاز - العمرانية - قسم شرطة العمرانية - شهر مارس 2024</t>
  </si>
  <si>
    <t>استخدام مفرط للقوة من قبل موظف عام - رفح - جنوب مدينة الشيخ زويد - 14/04/2024</t>
  </si>
  <si>
    <t>وفاة داخل مكان احتجاز - بندر دمنهور - قسم شرطة دمنهور - 16/04/2024</t>
  </si>
  <si>
    <t>وفاة داخل مكان احتجاز - الخانكة - سجن أبو زعبل - 20/04/2024</t>
  </si>
  <si>
    <t>وفاة داخل مكان احتجاز - وادي النطرون - منطقة سجون وادي النطرون - 02/05/2024</t>
  </si>
  <si>
    <t>وفاة داخل مكان احتجاز - المنيا الجديدة - سجن المنيا شديد الحراسة - 05/05/2024</t>
  </si>
  <si>
    <t>استهداف ممتلكات أو أشخاص على الهوية - ثان الرمل - سموحة - طريق أبيس الزراعي أثناء اقتياده السيارة - 07/05/2024</t>
  </si>
  <si>
    <t>وفاة داخل مكان احتجاز - قسم بدر - سجن بدر 1 - 10/05/2024</t>
  </si>
  <si>
    <t>وفاة داخل مكان احتجاز - المنيا الجديدة - سجن المنيا شديد الحراسة - 11/05/2024</t>
  </si>
  <si>
    <t>وفاة داخل مكان احتجاز - المنيا الجديدة - سجن المنيا شديد الحراسة - 18/05/2024</t>
  </si>
  <si>
    <t>وفاة داخل مكان احتجاز - العاشر من رمضان - سجن العاشر من رمضان رجال - 19/05/2024</t>
  </si>
  <si>
    <t>وفاة داخل مكان احتجاز - المعصرة - قسم شرطة المعصرة - 21/05/2024</t>
  </si>
  <si>
    <t>استخدام مفرط للقوة من قبل موظف عام - ساحل سليم - منزله في قرية عرب مطير - 27/05/2024</t>
  </si>
  <si>
    <t>تبادل إطلاق نيران قرب الحدود - رفح - الحدود المصرية الإسرائيلية - 27/05/2024</t>
  </si>
  <si>
    <t>انفجار - الشيخ زويد - أرض زراعية بقرية الخربة - 31/05/2024</t>
  </si>
  <si>
    <t>وفاة داخل مكان احتجاز - إمبابة - قسم شرطة إمبابة - 07/06/2024</t>
  </si>
  <si>
    <t>وفاة داخل مكان احتجاز - جمصة - سجن جمصة العمومي - 07/06/2024</t>
  </si>
  <si>
    <t>وفاة داخل مكان احتجاز - أول أسيوط - قسم شرطة أول أسيوط - 07/06/2024</t>
  </si>
  <si>
    <t>انفجار - رفح - قرية الوفاق - قطعة أرض للبناء - 09/06/2024</t>
  </si>
  <si>
    <t>وفاة داخل مكان احتجاز - قسم بدر - سجن بدر 1 - 15/06/2024</t>
  </si>
  <si>
    <t>وفاة داخل مكان احتجاز - قسم كفر الدوار - قسم شرطة كفر الدوار - 17/06/2024</t>
  </si>
  <si>
    <t>وفاة داخل مكان احتجاز - قسم كفر الدوار - قسم شرطة كفر الدوار - 22/06/2024</t>
  </si>
  <si>
    <t>وفاة داخل مكان احتجاز - مركز دمنهور - سجن دمنهور العمومي - الأبعادية - 27/06/2024</t>
  </si>
  <si>
    <t>وفاة داخل مكان احتجاز - العمرانية - قسم شرطة العمرانية - شهر يونيو 2024</t>
  </si>
  <si>
    <t>وفاة داخل مكان احتجاز - وادي النطرون - منطقة سجون وادي النطرون - 04/07/2024</t>
  </si>
  <si>
    <t>وفاة داخل مكان احتجاز - مركز الزقازيق - مركز شرطة الزقازيق - 09/07/2024</t>
  </si>
  <si>
    <t>وفاة داخل مكان احتجاز - مركز الزقازيق - مركز شرطة الزقازيق - 15/07/2024</t>
  </si>
  <si>
    <t>وفاة داخل مكان احتجاز - عتاقة - قسم شرطة عتاقة - 17/07/2024</t>
  </si>
  <si>
    <t>وفاة داخل مكان احتجاز - الخارجة - سجن الوادي الجديد - عنبر 2 الايراد - 25/07/2024</t>
  </si>
  <si>
    <t>وفاة داخل مكان احتجاز - سوهاج - معسكر قوات الأمن المركزي بسوهاج - 29/07/2024</t>
  </si>
  <si>
    <t>وفاة داخل مكان احتجاز - ثان طنطا - قسم شرطة ثان طنطا - 04/08/2024</t>
  </si>
  <si>
    <t>وفاة داخل مكان احتجاز - جرجا - قسم شرطة جرجا - 18/08/2024</t>
  </si>
  <si>
    <t>وفاة داخل مكان احتجاز - برج العرب - منطقة سجون برج العرب - 19/08/2024</t>
  </si>
  <si>
    <t>وفاة داخل مكان احتجاز - حلوان - قسم شرطة حلوان - 27/08/2024</t>
  </si>
  <si>
    <t>استخدام مفرط للقوة من قبل موظف عام - الأهرام - شقته بشارع اللبيني فيصل - 28/08/2024</t>
  </si>
  <si>
    <t>وفاة داخل مكان احتجاز - العمرانية - قسم شرطة العمرانية - شهر أغسطس 2024</t>
  </si>
  <si>
    <t>وفاة داخل مكان احتجاز - بلبيس - قسم شرطة بلبيس - 02/09/2024</t>
  </si>
  <si>
    <t>وفاة داخل مكان احتجاز - الخارجة - سجن الوادي الجديد - 02/09/2024</t>
  </si>
  <si>
    <t>وفاة داخل مكان احتجاز - قسم بدر - سجن بدر الجديد - 04/09/2024</t>
  </si>
  <si>
    <t>وفاة داخل مكان احتجاز - قسم بدر - سجن بدر الجديد - 03/10/2024</t>
  </si>
  <si>
    <t>استهداف ممتلكات أو أشخاص على الهوية - الساحل - عبود - ترعة الإسماعيلية - 03/10/2024</t>
  </si>
  <si>
    <t>وفاة داخل مكان احتجاز - ثان المنيا - منطقة سجون ليمان المنيا - 06/10/2024</t>
  </si>
  <si>
    <t>انفجار - بئر العبد - أرض زراعية بقرية الخربة - 11/10/2024</t>
  </si>
  <si>
    <t>وفاة داخل مكان احتجاز - الدخيلة - فرع الأمن الوطني بالبيطاش - العجمي - 12/10/2024</t>
  </si>
  <si>
    <t>وفاة داخل مكان احتجاز - برج العرب - سجن برج العرب - 05/11/2024</t>
  </si>
  <si>
    <t>وفاة داخل مكان احتجاز - ثان المنيا - سجن المنيا العمومي - 01/12/2024</t>
  </si>
  <si>
    <t>وفاة داخل مكان احتجاز - ههيا - مقر الأمن الوطني بههيا - 03/12/2024</t>
  </si>
  <si>
    <t>وفاة داخل مكان احتجاز - وادي النطرون - منطقة سجون وادي النطرون - 08/12/2024</t>
  </si>
  <si>
    <t>استخدام مفرط للقوة من قبل موظف عام - منيا القمح - كفر شلشلمون - مداهمة المنزل - 11/12/2024</t>
  </si>
  <si>
    <t>وفاة داخل مكان احتجاز - قسم بدر - سجن بدر 3 الجديد - 16/12/2024</t>
  </si>
  <si>
    <t>استخدام مفرط للقوة من قبل موظف عام - الفشن - منزله في نجع أبو معيدة - 22/12/2024</t>
  </si>
  <si>
    <t>تنفيذ حكم الإعدام - المنيا الجديدة - سجن المنيا شديد الحراسة - 22/12/2024</t>
  </si>
  <si>
    <t>تنفيذ حكم الإعدام - برج العرب - سجن برج العرب 2 - 25/12/2024</t>
  </si>
  <si>
    <t>وفاة داخل مكان احتجاز - العمرانية - قسم شرطة العمرانية - الربع الرابع من عام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</si>
</sst>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C0000]d\ mmmm\ yyyy;@"/>
    <numFmt numFmtId="165" formatCode="dd/mm/yyyy;@"/>
    <numFmt numFmtId="166" formatCode="000"/>
  </numFmts>
  <fonts count="11" x14ac:knownFonts="1">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sz val="11"/>
      <color theme="1"/>
      <name val="Calibri"/>
      <family val="2"/>
    </font>
    <font>
      <sz val="11"/>
      <color theme="0"/>
      <name val="Calibri"/>
      <family val="2"/>
    </font>
    <font>
      <sz val="11"/>
      <color rgb="FF00B0F0"/>
      <name val="Calibri"/>
      <family val="2"/>
    </font>
    <font>
      <u/>
      <sz val="11"/>
      <color rgb="FF00B0F0"/>
      <name val="Calibri"/>
      <family val="2"/>
    </font>
    <font>
      <sz val="11"/>
      <name val="Calibri"/>
      <family val="2"/>
    </font>
    <font>
      <sz val="11"/>
      <color theme="0"/>
      <name val="Calibri"/>
      <family val="2"/>
      <scheme val="minor"/>
    </font>
    <font>
      <sz val="8"/>
      <name val="Calibri"/>
      <family val="2"/>
      <scheme val="minor"/>
    </font>
  </fonts>
  <fills count="8">
    <fill>
      <patternFill patternType="none"/>
    </fill>
    <fill>
      <patternFill patternType="gray125"/>
    </fill>
    <fill>
      <patternFill patternType="solid">
        <fgColor theme="5" tint="-0.49998474074526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1"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45">
    <xf numFmtId="0" fontId="0" fillId="0" borderId="0" xfId="0"/>
    <xf numFmtId="0" fontId="0" fillId="0" borderId="0" xfId="0"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3" fillId="6"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4" fontId="5" fillId="2" borderId="2" xfId="0" applyNumberFormat="1" applyFont="1" applyFill="1" applyBorder="1" applyAlignment="1">
      <alignment horizontal="center" vertical="center" wrapText="1"/>
    </xf>
    <xf numFmtId="14" fontId="5" fillId="2" borderId="3" xfId="0" applyNumberFormat="1" applyFont="1" applyFill="1" applyBorder="1" applyAlignment="1">
      <alignment horizontal="center" vertical="center" wrapText="1" readingOrder="2"/>
    </xf>
    <xf numFmtId="165" fontId="5"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2" borderId="1" xfId="0" applyFont="1" applyFill="1" applyBorder="1" applyAlignment="1">
      <alignment horizontal="center" vertical="center" readingOrder="2"/>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2" borderId="1" xfId="0" applyFont="1" applyFill="1" applyBorder="1" applyAlignment="1">
      <alignment horizontal="center" vertical="center" wrapText="1" readingOrder="2"/>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4" fontId="7" fillId="2" borderId="1" xfId="1" applyNumberFormat="1" applyFont="1" applyFill="1" applyBorder="1" applyAlignment="1">
      <alignment horizontal="center" vertical="center" wrapText="1"/>
    </xf>
    <xf numFmtId="166" fontId="5" fillId="2" borderId="1" xfId="0" applyNumberFormat="1" applyFont="1" applyFill="1" applyBorder="1" applyAlignment="1">
      <alignment horizontal="center" vertical="center"/>
    </xf>
    <xf numFmtId="0" fontId="9" fillId="0" borderId="0" xfId="0" applyFont="1" applyAlignment="1">
      <alignment horizontal="center" vertical="center" wrapText="1"/>
    </xf>
    <xf numFmtId="14" fontId="5" fillId="2" borderId="1" xfId="0" applyNumberFormat="1" applyFont="1" applyFill="1" applyBorder="1" applyAlignment="1">
      <alignment horizontal="center" vertical="center"/>
    </xf>
    <xf numFmtId="0" fontId="1" fillId="2" borderId="1" xfId="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9"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ar-EG">
                <a:solidFill>
                  <a:schemeClr val="lt1"/>
                </a:solidFill>
                <a:latin typeface="+mn-lt"/>
                <a:ea typeface="+mn-ea"/>
                <a:cs typeface="+mn-cs"/>
              </a:rPr>
              <a:t>تعداد القتلى على خلفية الناشطية المجتمعية في مصر خلال عام 2024</a:t>
            </a:r>
          </a:p>
          <a:p>
            <a:pPr>
              <a:defRPr>
                <a:solidFill>
                  <a:schemeClr val="lt1"/>
                </a:solidFill>
              </a:defRPr>
            </a:pPr>
            <a:r>
              <a:rPr lang="ar-EG">
                <a:solidFill>
                  <a:schemeClr val="lt1"/>
                </a:solidFill>
                <a:latin typeface="+mn-lt"/>
                <a:ea typeface="+mn-ea"/>
                <a:cs typeface="+mn-cs"/>
              </a:rPr>
              <a:t> النطاق الزمني والإقليم</a:t>
            </a:r>
            <a:endParaRPr lang="ar-EG"/>
          </a:p>
        </c:rich>
      </c:tx>
      <c:layout>
        <c:manualLayout>
          <c:xMode val="edge"/>
          <c:yMode val="edge"/>
          <c:x val="0.19189857370536856"/>
          <c:y val="1.2363408739354893E-2"/>
        </c:manualLayout>
      </c:layout>
      <c:overlay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col"/>
        <c:grouping val="stacked"/>
        <c:varyColors val="0"/>
        <c:ser>
          <c:idx val="0"/>
          <c:order val="0"/>
          <c:tx>
            <c:strRef>
              <c:f>stats!$C$36</c:f>
              <c:strCache>
                <c:ptCount val="1"/>
                <c:pt idx="0">
                  <c:v>الربع الاول من 2024</c:v>
                </c:pt>
              </c:strCache>
            </c:strRef>
          </c:tx>
          <c:spPr>
            <a:solidFill>
              <a:schemeClr val="accent1">
                <a:alpha val="85000"/>
              </a:schemeClr>
            </a:solidFill>
            <a:ln w="9525" cap="flat" cmpd="sng" algn="ctr">
              <a:solidFill>
                <a:schemeClr val="lt1">
                  <a:alpha val="50000"/>
                </a:schemeClr>
              </a:solidFill>
              <a:round/>
            </a:ln>
            <a:effectLst/>
          </c:spPr>
          <c:invertIfNegative val="0"/>
          <c:dLbls>
            <c:dLbl>
              <c:idx val="2"/>
              <c:layout>
                <c:manualLayout>
                  <c:x val="-5.5937802768285238E-17"/>
                  <c:y val="7.007592478149553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C9-4395-8B9B-1D096B5C9D4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stats!$B$37:$B$41</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stats!$C$37:$C$41</c:f>
              <c:numCache>
                <c:formatCode>General</c:formatCode>
                <c:ptCount val="5"/>
                <c:pt idx="0">
                  <c:v>8</c:v>
                </c:pt>
                <c:pt idx="1">
                  <c:v>4</c:v>
                </c:pt>
                <c:pt idx="2">
                  <c:v>2</c:v>
                </c:pt>
                <c:pt idx="3">
                  <c:v>6</c:v>
                </c:pt>
                <c:pt idx="4">
                  <c:v>4</c:v>
                </c:pt>
              </c:numCache>
            </c:numRef>
          </c:val>
          <c:extLst>
            <c:ext xmlns:c16="http://schemas.microsoft.com/office/drawing/2014/chart" uri="{C3380CC4-5D6E-409C-BE32-E72D297353CC}">
              <c16:uniqueId val="{00000000-5451-4DFC-B170-D6563867E6B1}"/>
            </c:ext>
          </c:extLst>
        </c:ser>
        <c:ser>
          <c:idx val="1"/>
          <c:order val="1"/>
          <c:tx>
            <c:strRef>
              <c:f>stats!$D$36</c:f>
              <c:strCache>
                <c:ptCount val="1"/>
                <c:pt idx="0">
                  <c:v>الربع الثاني من 2024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2"/>
              <c:layout>
                <c:manualLayout>
                  <c:x val="-1.5255940627243712E-3"/>
                  <c:y val="9.34345663753273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451-4DFC-B170-D6563867E6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stats!$B$37:$B$41</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stats!$D$37:$D$41</c:f>
              <c:numCache>
                <c:formatCode>General</c:formatCode>
                <c:ptCount val="5"/>
                <c:pt idx="0">
                  <c:v>6</c:v>
                </c:pt>
                <c:pt idx="1">
                  <c:v>8</c:v>
                </c:pt>
                <c:pt idx="2">
                  <c:v>0</c:v>
                </c:pt>
                <c:pt idx="3">
                  <c:v>5</c:v>
                </c:pt>
                <c:pt idx="4">
                  <c:v>6</c:v>
                </c:pt>
              </c:numCache>
            </c:numRef>
          </c:val>
          <c:extLst>
            <c:ext xmlns:c16="http://schemas.microsoft.com/office/drawing/2014/chart" uri="{C3380CC4-5D6E-409C-BE32-E72D297353CC}">
              <c16:uniqueId val="{00000008-5451-4DFC-B170-D6563867E6B1}"/>
            </c:ext>
          </c:extLst>
        </c:ser>
        <c:ser>
          <c:idx val="2"/>
          <c:order val="2"/>
          <c:tx>
            <c:strRef>
              <c:f>stats!$E$36</c:f>
              <c:strCache>
                <c:ptCount val="1"/>
                <c:pt idx="0">
                  <c:v>الربع الثالث من 2024</c:v>
                </c:pt>
              </c:strCache>
            </c:strRef>
          </c:tx>
          <c:spPr>
            <a:solidFill>
              <a:schemeClr val="accent3">
                <a:alpha val="85000"/>
              </a:schemeClr>
            </a:solidFill>
            <a:ln w="9525" cap="flat" cmpd="sng" algn="ctr">
              <a:solidFill>
                <a:schemeClr val="lt1">
                  <a:alpha val="50000"/>
                </a:schemeClr>
              </a:solidFill>
              <a:round/>
            </a:ln>
            <a:effectLst/>
          </c:spPr>
          <c:invertIfNegative val="0"/>
          <c:dLbls>
            <c:dLbl>
              <c:idx val="2"/>
              <c:layout>
                <c:manualLayout>
                  <c:x val="-1.5255940627243712E-3"/>
                  <c:y val="-2.33586415938318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451-4DFC-B170-D6563867E6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stats!$B$37:$B$41</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stats!$E$37:$E$41</c:f>
              <c:numCache>
                <c:formatCode>General</c:formatCode>
                <c:ptCount val="5"/>
                <c:pt idx="0">
                  <c:v>5</c:v>
                </c:pt>
                <c:pt idx="1">
                  <c:v>10</c:v>
                </c:pt>
                <c:pt idx="2">
                  <c:v>1</c:v>
                </c:pt>
                <c:pt idx="3">
                  <c:v>2</c:v>
                </c:pt>
                <c:pt idx="4">
                  <c:v>2</c:v>
                </c:pt>
              </c:numCache>
            </c:numRef>
          </c:val>
          <c:extLst>
            <c:ext xmlns:c16="http://schemas.microsoft.com/office/drawing/2014/chart" uri="{C3380CC4-5D6E-409C-BE32-E72D297353CC}">
              <c16:uniqueId val="{0000000F-5451-4DFC-B170-D6563867E6B1}"/>
            </c:ext>
          </c:extLst>
        </c:ser>
        <c:ser>
          <c:idx val="3"/>
          <c:order val="3"/>
          <c:tx>
            <c:strRef>
              <c:f>stats!$F$36</c:f>
              <c:strCache>
                <c:ptCount val="1"/>
                <c:pt idx="0">
                  <c:v>الربع الرابع من 2024</c:v>
                </c:pt>
              </c:strCache>
            </c:strRef>
          </c:tx>
          <c:spPr>
            <a:solidFill>
              <a:schemeClr val="accent4">
                <a:alpha val="85000"/>
              </a:schemeClr>
            </a:solidFill>
            <a:ln w="9525" cap="flat" cmpd="sng" algn="ctr">
              <a:solidFill>
                <a:schemeClr val="lt1">
                  <a:alpha val="50000"/>
                </a:schemeClr>
              </a:solidFill>
              <a:round/>
            </a:ln>
            <a:effectLst/>
          </c:spPr>
          <c:invertIfNegative val="0"/>
          <c:dLbls>
            <c:dLbl>
              <c:idx val="2"/>
              <c:layout>
                <c:manualLayout>
                  <c:x val="1.5255940627241474E-3"/>
                  <c:y val="-2.33586415938318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451-4DFC-B170-D6563867E6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stats!$B$37:$B$41</c:f>
              <c:strCache>
                <c:ptCount val="5"/>
                <c:pt idx="0">
                  <c:v>المحافظات المركزية</c:v>
                </c:pt>
                <c:pt idx="1">
                  <c:v>محافظات الدلتا</c:v>
                </c:pt>
                <c:pt idx="2">
                  <c:v>مدن القناة</c:v>
                </c:pt>
                <c:pt idx="3">
                  <c:v>محافظات الصعيد</c:v>
                </c:pt>
                <c:pt idx="4">
                  <c:v>المحافظات الحدودية</c:v>
                </c:pt>
              </c:strCache>
            </c:strRef>
          </c:cat>
          <c:val>
            <c:numRef>
              <c:f>stats!$F$37:$F$41</c:f>
              <c:numCache>
                <c:formatCode>General</c:formatCode>
                <c:ptCount val="5"/>
                <c:pt idx="0">
                  <c:v>8</c:v>
                </c:pt>
                <c:pt idx="1">
                  <c:v>3</c:v>
                </c:pt>
                <c:pt idx="2">
                  <c:v>0</c:v>
                </c:pt>
                <c:pt idx="3">
                  <c:v>11</c:v>
                </c:pt>
                <c:pt idx="4">
                  <c:v>1</c:v>
                </c:pt>
              </c:numCache>
            </c:numRef>
          </c:val>
          <c:extLst>
            <c:ext xmlns:c16="http://schemas.microsoft.com/office/drawing/2014/chart" uri="{C3380CC4-5D6E-409C-BE32-E72D297353CC}">
              <c16:uniqueId val="{00000018-5451-4DFC-B170-D6563867E6B1}"/>
            </c:ext>
          </c:extLst>
        </c:ser>
        <c:dLbls>
          <c:dLblPos val="ctr"/>
          <c:showLegendKey val="0"/>
          <c:showVal val="1"/>
          <c:showCatName val="0"/>
          <c:showSerName val="0"/>
          <c:showPercent val="0"/>
          <c:showBubbleSize val="0"/>
        </c:dLbls>
        <c:gapWidth val="150"/>
        <c:overlap val="100"/>
        <c:axId val="-1306620992"/>
        <c:axId val="-1306622080"/>
      </c:barChart>
      <c:catAx>
        <c:axId val="-1306620992"/>
        <c:scaling>
          <c:orientation val="minMax"/>
        </c:scaling>
        <c:delete val="0"/>
        <c:axPos val="b"/>
        <c:numFmt formatCode="General" sourceLinked="1"/>
        <c:majorTickMark val="none"/>
        <c:minorTickMark val="none"/>
        <c:tickLblPos val="nextTo"/>
        <c:spPr>
          <a:noFill/>
          <a:ln w="38100" cap="flat" cmpd="sng" algn="ctr">
            <a:solidFill>
              <a:schemeClr val="accent2"/>
            </a:solidFill>
            <a:prstDash val="solid"/>
            <a:round/>
          </a:ln>
          <a:effectLst>
            <a:outerShdw blurRad="40000" dist="23000" dir="5400000" rotWithShape="0">
              <a:srgbClr val="000000">
                <a:alpha val="35000"/>
              </a:srgbClr>
            </a:outerShdw>
          </a:effectLst>
        </c:spPr>
        <c:txPr>
          <a:bodyPr rot="-60000000" spcFirstLastPara="1" vertOverflow="ellipsis" vert="horz" wrap="square" anchor="ctr" anchorCtr="1"/>
          <a:lstStyle/>
          <a:p>
            <a:pPr>
              <a:defRPr sz="1000" b="1" i="0" u="none" strike="noStrike" kern="1200" cap="all" baseline="0">
                <a:solidFill>
                  <a:schemeClr val="tx1"/>
                </a:solidFill>
                <a:latin typeface="+mn-lt"/>
                <a:ea typeface="+mn-ea"/>
                <a:cs typeface="+mn-cs"/>
              </a:defRPr>
            </a:pPr>
            <a:endParaRPr lang="en-US"/>
          </a:p>
        </c:txPr>
        <c:crossAx val="-1306622080"/>
        <c:crosses val="autoZero"/>
        <c:auto val="1"/>
        <c:lblAlgn val="ctr"/>
        <c:lblOffset val="100"/>
        <c:noMultiLvlLbl val="0"/>
      </c:catAx>
      <c:valAx>
        <c:axId val="-13066220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0662099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ar-EG">
                <a:solidFill>
                  <a:schemeClr val="lt1"/>
                </a:solidFill>
                <a:latin typeface="+mn-lt"/>
                <a:ea typeface="+mn-ea"/>
                <a:cs typeface="+mn-cs"/>
              </a:rPr>
              <a:t>تعداد القتلى على خلفية الناشطية المجتمعية في مصر خلال عام 2024</a:t>
            </a:r>
          </a:p>
          <a:p>
            <a:pPr>
              <a:defRPr>
                <a:solidFill>
                  <a:schemeClr val="lt1"/>
                </a:solidFill>
              </a:defRPr>
            </a:pPr>
            <a:r>
              <a:rPr lang="ar-EG">
                <a:solidFill>
                  <a:schemeClr val="lt1"/>
                </a:solidFill>
                <a:latin typeface="+mn-lt"/>
                <a:ea typeface="+mn-ea"/>
                <a:cs typeface="+mn-cs"/>
              </a:rPr>
              <a:t> النطاق الزمني وخلفية</a:t>
            </a:r>
            <a:r>
              <a:rPr lang="ar-EG" baseline="0">
                <a:solidFill>
                  <a:schemeClr val="lt1"/>
                </a:solidFill>
                <a:latin typeface="+mn-lt"/>
                <a:ea typeface="+mn-ea"/>
                <a:cs typeface="+mn-cs"/>
              </a:rPr>
              <a:t> الواقعة</a:t>
            </a:r>
            <a:endParaRPr lang="ar-EG"/>
          </a:p>
        </c:rich>
      </c:tx>
      <c:layout>
        <c:manualLayout>
          <c:xMode val="edge"/>
          <c:yMode val="edge"/>
          <c:x val="0.19189857370536856"/>
          <c:y val="1.2363408739354893E-2"/>
        </c:manualLayout>
      </c:layout>
      <c:overlay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bar"/>
        <c:grouping val="stacked"/>
        <c:varyColors val="0"/>
        <c:ser>
          <c:idx val="0"/>
          <c:order val="0"/>
          <c:tx>
            <c:strRef>
              <c:f>stats!$C$46</c:f>
              <c:strCache>
                <c:ptCount val="1"/>
                <c:pt idx="0">
                  <c:v>الربع الاول من 2024</c:v>
                </c:pt>
              </c:strCache>
            </c:strRef>
          </c:tx>
          <c:spPr>
            <a:solidFill>
              <a:schemeClr val="accent1">
                <a:alpha val="85000"/>
              </a:schemeClr>
            </a:solidFill>
            <a:ln w="9525" cap="flat" cmpd="sng" algn="ctr">
              <a:solidFill>
                <a:schemeClr val="lt1">
                  <a:alpha val="50000"/>
                </a:schemeClr>
              </a:solidFill>
              <a:round/>
            </a:ln>
            <a:effectLst/>
          </c:spPr>
          <c:invertIfNegative val="0"/>
          <c:dLbls>
            <c:dLbl>
              <c:idx val="2"/>
              <c:layout>
                <c:manualLayout>
                  <c:x val="-5.5937802768285238E-17"/>
                  <c:y val="7.007592478149553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AB-4DEE-9FE7-94E5BC2EB12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stats!$B$47:$B$52</c:f>
              <c:strCache>
                <c:ptCount val="6"/>
                <c:pt idx="0">
                  <c:v>واقعة داخل مكان احتجاز</c:v>
                </c:pt>
                <c:pt idx="1">
                  <c:v>عمليات قوات نظامية</c:v>
                </c:pt>
                <c:pt idx="2">
                  <c:v>عمليات إرهابية</c:v>
                </c:pt>
                <c:pt idx="3">
                  <c:v>سياق طائفي</c:v>
                </c:pt>
                <c:pt idx="4">
                  <c:v>سياق قضائي</c:v>
                </c:pt>
                <c:pt idx="5">
                  <c:v>واقعة فردية لاستخدام السلطة</c:v>
                </c:pt>
              </c:strCache>
            </c:strRef>
          </c:cat>
          <c:val>
            <c:numRef>
              <c:f>stats!$C$47:$C$52</c:f>
              <c:numCache>
                <c:formatCode>General</c:formatCode>
                <c:ptCount val="6"/>
                <c:pt idx="0">
                  <c:v>13</c:v>
                </c:pt>
                <c:pt idx="1">
                  <c:v>4</c:v>
                </c:pt>
                <c:pt idx="2">
                  <c:v>0</c:v>
                </c:pt>
                <c:pt idx="3">
                  <c:v>1</c:v>
                </c:pt>
                <c:pt idx="4">
                  <c:v>4</c:v>
                </c:pt>
                <c:pt idx="5">
                  <c:v>2</c:v>
                </c:pt>
              </c:numCache>
            </c:numRef>
          </c:val>
          <c:extLst>
            <c:ext xmlns:c16="http://schemas.microsoft.com/office/drawing/2014/chart" uri="{C3380CC4-5D6E-409C-BE32-E72D297353CC}">
              <c16:uniqueId val="{00000001-C8AB-4DEE-9FE7-94E5BC2EB12F}"/>
            </c:ext>
          </c:extLst>
        </c:ser>
        <c:ser>
          <c:idx val="1"/>
          <c:order val="1"/>
          <c:tx>
            <c:strRef>
              <c:f>stats!$D$46</c:f>
              <c:strCache>
                <c:ptCount val="1"/>
                <c:pt idx="0">
                  <c:v>الربع الثاني من 2024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2"/>
              <c:layout>
                <c:manualLayout>
                  <c:x val="-1.5255940627243712E-3"/>
                  <c:y val="9.34345663753273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AB-4DEE-9FE7-94E5BC2EB12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stats!$B$47:$B$52</c:f>
              <c:strCache>
                <c:ptCount val="6"/>
                <c:pt idx="0">
                  <c:v>واقعة داخل مكان احتجاز</c:v>
                </c:pt>
                <c:pt idx="1">
                  <c:v>عمليات قوات نظامية</c:v>
                </c:pt>
                <c:pt idx="2">
                  <c:v>عمليات إرهابية</c:v>
                </c:pt>
                <c:pt idx="3">
                  <c:v>سياق طائفي</c:v>
                </c:pt>
                <c:pt idx="4">
                  <c:v>سياق قضائي</c:v>
                </c:pt>
                <c:pt idx="5">
                  <c:v>واقعة فردية لاستخدام السلطة</c:v>
                </c:pt>
              </c:strCache>
            </c:strRef>
          </c:cat>
          <c:val>
            <c:numRef>
              <c:f>stats!$D$47:$D$52</c:f>
              <c:numCache>
                <c:formatCode>General</c:formatCode>
                <c:ptCount val="6"/>
                <c:pt idx="0">
                  <c:v>17</c:v>
                </c:pt>
                <c:pt idx="1">
                  <c:v>2</c:v>
                </c:pt>
                <c:pt idx="2">
                  <c:v>4</c:v>
                </c:pt>
                <c:pt idx="3">
                  <c:v>0</c:v>
                </c:pt>
                <c:pt idx="4">
                  <c:v>0</c:v>
                </c:pt>
                <c:pt idx="5">
                  <c:v>2</c:v>
                </c:pt>
              </c:numCache>
            </c:numRef>
          </c:val>
          <c:extLst>
            <c:ext xmlns:c16="http://schemas.microsoft.com/office/drawing/2014/chart" uri="{C3380CC4-5D6E-409C-BE32-E72D297353CC}">
              <c16:uniqueId val="{00000003-C8AB-4DEE-9FE7-94E5BC2EB12F}"/>
            </c:ext>
          </c:extLst>
        </c:ser>
        <c:ser>
          <c:idx val="2"/>
          <c:order val="2"/>
          <c:tx>
            <c:strRef>
              <c:f>stats!$E$46</c:f>
              <c:strCache>
                <c:ptCount val="1"/>
                <c:pt idx="0">
                  <c:v>الربع الثالث من 2024</c:v>
                </c:pt>
              </c:strCache>
            </c:strRef>
          </c:tx>
          <c:spPr>
            <a:solidFill>
              <a:schemeClr val="accent3">
                <a:alpha val="85000"/>
              </a:schemeClr>
            </a:solidFill>
            <a:ln w="9525" cap="flat" cmpd="sng" algn="ctr">
              <a:solidFill>
                <a:schemeClr val="lt1">
                  <a:alpha val="50000"/>
                </a:schemeClr>
              </a:solidFill>
              <a:round/>
            </a:ln>
            <a:effectLst/>
          </c:spPr>
          <c:invertIfNegative val="0"/>
          <c:dLbls>
            <c:dLbl>
              <c:idx val="2"/>
              <c:layout>
                <c:manualLayout>
                  <c:x val="-1.5255940627243712E-3"/>
                  <c:y val="-2.33586415938318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AB-4DEE-9FE7-94E5BC2EB12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stats!$B$47:$B$52</c:f>
              <c:strCache>
                <c:ptCount val="6"/>
                <c:pt idx="0">
                  <c:v>واقعة داخل مكان احتجاز</c:v>
                </c:pt>
                <c:pt idx="1">
                  <c:v>عمليات قوات نظامية</c:v>
                </c:pt>
                <c:pt idx="2">
                  <c:v>عمليات إرهابية</c:v>
                </c:pt>
                <c:pt idx="3">
                  <c:v>سياق طائفي</c:v>
                </c:pt>
                <c:pt idx="4">
                  <c:v>سياق قضائي</c:v>
                </c:pt>
                <c:pt idx="5">
                  <c:v>واقعة فردية لاستخدام السلطة</c:v>
                </c:pt>
              </c:strCache>
            </c:strRef>
          </c:cat>
          <c:val>
            <c:numRef>
              <c:f>stats!$E$47:$E$52</c:f>
              <c:numCache>
                <c:formatCode>General</c:formatCode>
                <c:ptCount val="6"/>
                <c:pt idx="0">
                  <c:v>19</c:v>
                </c:pt>
                <c:pt idx="1">
                  <c:v>0</c:v>
                </c:pt>
                <c:pt idx="2">
                  <c:v>0</c:v>
                </c:pt>
                <c:pt idx="3">
                  <c:v>0</c:v>
                </c:pt>
                <c:pt idx="4">
                  <c:v>0</c:v>
                </c:pt>
                <c:pt idx="5">
                  <c:v>1</c:v>
                </c:pt>
              </c:numCache>
            </c:numRef>
          </c:val>
          <c:extLst>
            <c:ext xmlns:c16="http://schemas.microsoft.com/office/drawing/2014/chart" uri="{C3380CC4-5D6E-409C-BE32-E72D297353CC}">
              <c16:uniqueId val="{00000005-C8AB-4DEE-9FE7-94E5BC2EB12F}"/>
            </c:ext>
          </c:extLst>
        </c:ser>
        <c:ser>
          <c:idx val="3"/>
          <c:order val="3"/>
          <c:tx>
            <c:strRef>
              <c:f>stats!$F$46</c:f>
              <c:strCache>
                <c:ptCount val="1"/>
                <c:pt idx="0">
                  <c:v>الربع الرابع من 2024</c:v>
                </c:pt>
              </c:strCache>
            </c:strRef>
          </c:tx>
          <c:spPr>
            <a:solidFill>
              <a:schemeClr val="accent4">
                <a:alpha val="85000"/>
              </a:schemeClr>
            </a:solidFill>
            <a:ln w="9525" cap="flat" cmpd="sng" algn="ctr">
              <a:solidFill>
                <a:schemeClr val="lt1">
                  <a:alpha val="50000"/>
                </a:schemeClr>
              </a:solidFill>
              <a:round/>
            </a:ln>
            <a:effectLst/>
          </c:spPr>
          <c:invertIfNegative val="0"/>
          <c:dLbls>
            <c:dLbl>
              <c:idx val="2"/>
              <c:layout>
                <c:manualLayout>
                  <c:x val="1.5255940627241474E-3"/>
                  <c:y val="-2.33586415938318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AB-4DEE-9FE7-94E5BC2EB12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stats!$B$47:$B$52</c:f>
              <c:strCache>
                <c:ptCount val="6"/>
                <c:pt idx="0">
                  <c:v>واقعة داخل مكان احتجاز</c:v>
                </c:pt>
                <c:pt idx="1">
                  <c:v>عمليات قوات نظامية</c:v>
                </c:pt>
                <c:pt idx="2">
                  <c:v>عمليات إرهابية</c:v>
                </c:pt>
                <c:pt idx="3">
                  <c:v>سياق طائفي</c:v>
                </c:pt>
                <c:pt idx="4">
                  <c:v>سياق قضائي</c:v>
                </c:pt>
                <c:pt idx="5">
                  <c:v>واقعة فردية لاستخدام السلطة</c:v>
                </c:pt>
              </c:strCache>
            </c:strRef>
          </c:cat>
          <c:val>
            <c:numRef>
              <c:f>stats!$F$47:$F$52</c:f>
              <c:numCache>
                <c:formatCode>General</c:formatCode>
                <c:ptCount val="6"/>
                <c:pt idx="0">
                  <c:v>10</c:v>
                </c:pt>
                <c:pt idx="1">
                  <c:v>0</c:v>
                </c:pt>
                <c:pt idx="2">
                  <c:v>1</c:v>
                </c:pt>
                <c:pt idx="3">
                  <c:v>1</c:v>
                </c:pt>
                <c:pt idx="4">
                  <c:v>9</c:v>
                </c:pt>
                <c:pt idx="5">
                  <c:v>2</c:v>
                </c:pt>
              </c:numCache>
            </c:numRef>
          </c:val>
          <c:extLst>
            <c:ext xmlns:c16="http://schemas.microsoft.com/office/drawing/2014/chart" uri="{C3380CC4-5D6E-409C-BE32-E72D297353CC}">
              <c16:uniqueId val="{00000007-C8AB-4DEE-9FE7-94E5BC2EB12F}"/>
            </c:ext>
          </c:extLst>
        </c:ser>
        <c:dLbls>
          <c:dLblPos val="ctr"/>
          <c:showLegendKey val="0"/>
          <c:showVal val="1"/>
          <c:showCatName val="0"/>
          <c:showSerName val="0"/>
          <c:showPercent val="0"/>
          <c:showBubbleSize val="0"/>
        </c:dLbls>
        <c:gapWidth val="150"/>
        <c:overlap val="100"/>
        <c:axId val="-1306620992"/>
        <c:axId val="-1306622080"/>
      </c:barChart>
      <c:catAx>
        <c:axId val="-1306620992"/>
        <c:scaling>
          <c:orientation val="minMax"/>
        </c:scaling>
        <c:delete val="0"/>
        <c:axPos val="l"/>
        <c:numFmt formatCode="General" sourceLinked="1"/>
        <c:majorTickMark val="none"/>
        <c:minorTickMark val="none"/>
        <c:tickLblPos val="nextTo"/>
        <c:spPr>
          <a:noFill/>
          <a:ln w="38100" cap="flat" cmpd="sng" algn="ctr">
            <a:solidFill>
              <a:schemeClr val="accent2"/>
            </a:solidFill>
            <a:prstDash val="solid"/>
            <a:round/>
          </a:ln>
          <a:effectLst>
            <a:outerShdw blurRad="40000" dist="23000" dir="5400000" rotWithShape="0">
              <a:srgbClr val="000000">
                <a:alpha val="35000"/>
              </a:srgbClr>
            </a:outerShdw>
          </a:effectLst>
        </c:spPr>
        <c:txPr>
          <a:bodyPr rot="-60000000" spcFirstLastPara="1" vertOverflow="ellipsis" vert="horz" wrap="square" anchor="ctr" anchorCtr="1"/>
          <a:lstStyle/>
          <a:p>
            <a:pPr>
              <a:defRPr sz="1000" b="1" i="0" u="none" strike="noStrike" kern="1200" cap="all" baseline="0">
                <a:solidFill>
                  <a:schemeClr val="tx1"/>
                </a:solidFill>
                <a:latin typeface="+mn-lt"/>
                <a:ea typeface="+mn-ea"/>
                <a:cs typeface="+mn-cs"/>
              </a:defRPr>
            </a:pPr>
            <a:endParaRPr lang="en-US"/>
          </a:p>
        </c:txPr>
        <c:crossAx val="-1306622080"/>
        <c:crosses val="autoZero"/>
        <c:auto val="1"/>
        <c:lblAlgn val="ctr"/>
        <c:lblOffset val="100"/>
        <c:noMultiLvlLbl val="0"/>
      </c:catAx>
      <c:valAx>
        <c:axId val="-1306622080"/>
        <c:scaling>
          <c:orientation val="minMax"/>
        </c:scaling>
        <c:delete val="1"/>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0662099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ar-EG">
                <a:solidFill>
                  <a:schemeClr val="lt1"/>
                </a:solidFill>
                <a:latin typeface="+mn-lt"/>
                <a:ea typeface="+mn-ea"/>
                <a:cs typeface="+mn-cs"/>
              </a:rPr>
              <a:t>تعداد القتلى على خلفية الناشطية المجتمعية في مصر خلال عام 2024</a:t>
            </a:r>
          </a:p>
          <a:p>
            <a:pPr>
              <a:defRPr>
                <a:solidFill>
                  <a:schemeClr val="lt1"/>
                </a:solidFill>
              </a:defRPr>
            </a:pPr>
            <a:r>
              <a:rPr lang="ar-EG">
                <a:solidFill>
                  <a:schemeClr val="lt1"/>
                </a:solidFill>
                <a:latin typeface="+mn-lt"/>
                <a:ea typeface="+mn-ea"/>
                <a:cs typeface="+mn-cs"/>
              </a:rPr>
              <a:t> النطاق الزمني ونوع الواقعة</a:t>
            </a:r>
            <a:endParaRPr lang="ar-EG"/>
          </a:p>
        </c:rich>
      </c:tx>
      <c:layout>
        <c:manualLayout>
          <c:xMode val="edge"/>
          <c:yMode val="edge"/>
          <c:x val="0.19189857370536856"/>
          <c:y val="1.2363408739354893E-2"/>
        </c:manualLayout>
      </c:layout>
      <c:overlay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col"/>
        <c:grouping val="stacked"/>
        <c:varyColors val="0"/>
        <c:ser>
          <c:idx val="0"/>
          <c:order val="0"/>
          <c:tx>
            <c:strRef>
              <c:f>stats!$C$57</c:f>
              <c:strCache>
                <c:ptCount val="1"/>
                <c:pt idx="0">
                  <c:v>الربع الاول من 2024</c:v>
                </c:pt>
              </c:strCache>
            </c:strRef>
          </c:tx>
          <c:spPr>
            <a:solidFill>
              <a:schemeClr val="accent1">
                <a:alpha val="85000"/>
              </a:schemeClr>
            </a:solidFill>
            <a:ln w="9525" cap="flat" cmpd="sng" algn="ctr">
              <a:solidFill>
                <a:schemeClr val="lt1">
                  <a:alpha val="50000"/>
                </a:schemeClr>
              </a:solidFill>
              <a:round/>
            </a:ln>
            <a:effectLst/>
          </c:spPr>
          <c:invertIfNegative val="0"/>
          <c:dLbls>
            <c:dLbl>
              <c:idx val="2"/>
              <c:layout>
                <c:manualLayout>
                  <c:x val="-5.5937802768285238E-17"/>
                  <c:y val="7.007592478149553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81-44AD-8AFD-11D411BA99E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stats!$B$58:$B$63</c:f>
              <c:strCache>
                <c:ptCount val="6"/>
                <c:pt idx="0">
                  <c:v>وفاة داخل مكان احتجاز</c:v>
                </c:pt>
                <c:pt idx="1">
                  <c:v>تبادل إطلاق نيران قرب الحدود</c:v>
                </c:pt>
                <c:pt idx="2">
                  <c:v>انفجار</c:v>
                </c:pt>
                <c:pt idx="3">
                  <c:v>تنفيذ حكم الإعدام</c:v>
                </c:pt>
                <c:pt idx="4">
                  <c:v>استخدام مفرط للقوة من قبل موظف عام</c:v>
                </c:pt>
                <c:pt idx="5">
                  <c:v>استهداف ممتلكات أو أشخاص على الهوية</c:v>
                </c:pt>
              </c:strCache>
            </c:strRef>
          </c:cat>
          <c:val>
            <c:numRef>
              <c:f>stats!$C$58:$C$63</c:f>
              <c:numCache>
                <c:formatCode>General</c:formatCode>
                <c:ptCount val="6"/>
                <c:pt idx="0">
                  <c:v>13</c:v>
                </c:pt>
                <c:pt idx="1">
                  <c:v>4</c:v>
                </c:pt>
                <c:pt idx="2">
                  <c:v>0</c:v>
                </c:pt>
                <c:pt idx="3">
                  <c:v>4</c:v>
                </c:pt>
                <c:pt idx="4">
                  <c:v>2</c:v>
                </c:pt>
                <c:pt idx="5">
                  <c:v>1</c:v>
                </c:pt>
              </c:numCache>
            </c:numRef>
          </c:val>
          <c:extLst>
            <c:ext xmlns:c16="http://schemas.microsoft.com/office/drawing/2014/chart" uri="{C3380CC4-5D6E-409C-BE32-E72D297353CC}">
              <c16:uniqueId val="{00000001-F581-44AD-8AFD-11D411BA99E8}"/>
            </c:ext>
          </c:extLst>
        </c:ser>
        <c:ser>
          <c:idx val="1"/>
          <c:order val="1"/>
          <c:tx>
            <c:strRef>
              <c:f>stats!$D$57</c:f>
              <c:strCache>
                <c:ptCount val="1"/>
                <c:pt idx="0">
                  <c:v>الربع الثاني من 2024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2"/>
              <c:layout>
                <c:manualLayout>
                  <c:x val="-1.5255940627243712E-3"/>
                  <c:y val="9.34345663753273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581-44AD-8AFD-11D411BA99E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stats!$B$58:$B$63</c:f>
              <c:strCache>
                <c:ptCount val="6"/>
                <c:pt idx="0">
                  <c:v>وفاة داخل مكان احتجاز</c:v>
                </c:pt>
                <c:pt idx="1">
                  <c:v>تبادل إطلاق نيران قرب الحدود</c:v>
                </c:pt>
                <c:pt idx="2">
                  <c:v>انفجار</c:v>
                </c:pt>
                <c:pt idx="3">
                  <c:v>تنفيذ حكم الإعدام</c:v>
                </c:pt>
                <c:pt idx="4">
                  <c:v>استخدام مفرط للقوة من قبل موظف عام</c:v>
                </c:pt>
                <c:pt idx="5">
                  <c:v>استهداف ممتلكات أو أشخاص على الهوية</c:v>
                </c:pt>
              </c:strCache>
            </c:strRef>
          </c:cat>
          <c:val>
            <c:numRef>
              <c:f>stats!$D$58:$D$63</c:f>
              <c:numCache>
                <c:formatCode>General</c:formatCode>
                <c:ptCount val="6"/>
                <c:pt idx="0">
                  <c:v>17</c:v>
                </c:pt>
                <c:pt idx="1">
                  <c:v>2</c:v>
                </c:pt>
                <c:pt idx="2">
                  <c:v>3</c:v>
                </c:pt>
                <c:pt idx="3">
                  <c:v>0</c:v>
                </c:pt>
                <c:pt idx="4">
                  <c:v>2</c:v>
                </c:pt>
                <c:pt idx="5">
                  <c:v>1</c:v>
                </c:pt>
              </c:numCache>
            </c:numRef>
          </c:val>
          <c:extLst>
            <c:ext xmlns:c16="http://schemas.microsoft.com/office/drawing/2014/chart" uri="{C3380CC4-5D6E-409C-BE32-E72D297353CC}">
              <c16:uniqueId val="{00000003-F581-44AD-8AFD-11D411BA99E8}"/>
            </c:ext>
          </c:extLst>
        </c:ser>
        <c:ser>
          <c:idx val="2"/>
          <c:order val="2"/>
          <c:tx>
            <c:strRef>
              <c:f>stats!$E$57</c:f>
              <c:strCache>
                <c:ptCount val="1"/>
                <c:pt idx="0">
                  <c:v>الربع الثالث من 2024</c:v>
                </c:pt>
              </c:strCache>
            </c:strRef>
          </c:tx>
          <c:spPr>
            <a:solidFill>
              <a:schemeClr val="accent3">
                <a:alpha val="85000"/>
              </a:schemeClr>
            </a:solidFill>
            <a:ln w="9525" cap="flat" cmpd="sng" algn="ctr">
              <a:solidFill>
                <a:schemeClr val="lt1">
                  <a:alpha val="50000"/>
                </a:schemeClr>
              </a:solidFill>
              <a:round/>
            </a:ln>
            <a:effectLst/>
          </c:spPr>
          <c:invertIfNegative val="0"/>
          <c:dLbls>
            <c:dLbl>
              <c:idx val="2"/>
              <c:layout>
                <c:manualLayout>
                  <c:x val="-1.5255940627243712E-3"/>
                  <c:y val="-2.33586415938318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581-44AD-8AFD-11D411BA99E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stats!$B$58:$B$63</c:f>
              <c:strCache>
                <c:ptCount val="6"/>
                <c:pt idx="0">
                  <c:v>وفاة داخل مكان احتجاز</c:v>
                </c:pt>
                <c:pt idx="1">
                  <c:v>تبادل إطلاق نيران قرب الحدود</c:v>
                </c:pt>
                <c:pt idx="2">
                  <c:v>انفجار</c:v>
                </c:pt>
                <c:pt idx="3">
                  <c:v>تنفيذ حكم الإعدام</c:v>
                </c:pt>
                <c:pt idx="4">
                  <c:v>استخدام مفرط للقوة من قبل موظف عام</c:v>
                </c:pt>
                <c:pt idx="5">
                  <c:v>استهداف ممتلكات أو أشخاص على الهوية</c:v>
                </c:pt>
              </c:strCache>
            </c:strRef>
          </c:cat>
          <c:val>
            <c:numRef>
              <c:f>stats!$E$58:$E$63</c:f>
              <c:numCache>
                <c:formatCode>General</c:formatCode>
                <c:ptCount val="6"/>
                <c:pt idx="0">
                  <c:v>19</c:v>
                </c:pt>
                <c:pt idx="1">
                  <c:v>0</c:v>
                </c:pt>
                <c:pt idx="2">
                  <c:v>0</c:v>
                </c:pt>
                <c:pt idx="3">
                  <c:v>0</c:v>
                </c:pt>
                <c:pt idx="4">
                  <c:v>1</c:v>
                </c:pt>
                <c:pt idx="5">
                  <c:v>0</c:v>
                </c:pt>
              </c:numCache>
            </c:numRef>
          </c:val>
          <c:extLst>
            <c:ext xmlns:c16="http://schemas.microsoft.com/office/drawing/2014/chart" uri="{C3380CC4-5D6E-409C-BE32-E72D297353CC}">
              <c16:uniqueId val="{00000005-F581-44AD-8AFD-11D411BA99E8}"/>
            </c:ext>
          </c:extLst>
        </c:ser>
        <c:ser>
          <c:idx val="3"/>
          <c:order val="3"/>
          <c:tx>
            <c:strRef>
              <c:f>stats!$F$57</c:f>
              <c:strCache>
                <c:ptCount val="1"/>
                <c:pt idx="0">
                  <c:v>الربع الرابع من 2024</c:v>
                </c:pt>
              </c:strCache>
            </c:strRef>
          </c:tx>
          <c:spPr>
            <a:solidFill>
              <a:schemeClr val="accent4">
                <a:alpha val="85000"/>
              </a:schemeClr>
            </a:solidFill>
            <a:ln w="9525" cap="flat" cmpd="sng" algn="ctr">
              <a:solidFill>
                <a:schemeClr val="lt1">
                  <a:alpha val="50000"/>
                </a:schemeClr>
              </a:solidFill>
              <a:round/>
            </a:ln>
            <a:effectLst/>
          </c:spPr>
          <c:invertIfNegative val="0"/>
          <c:dLbls>
            <c:dLbl>
              <c:idx val="2"/>
              <c:layout>
                <c:manualLayout>
                  <c:x val="1.5255940627241474E-3"/>
                  <c:y val="-2.33586415938318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581-44AD-8AFD-11D411BA99E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stats!$B$58:$B$63</c:f>
              <c:strCache>
                <c:ptCount val="6"/>
                <c:pt idx="0">
                  <c:v>وفاة داخل مكان احتجاز</c:v>
                </c:pt>
                <c:pt idx="1">
                  <c:v>تبادل إطلاق نيران قرب الحدود</c:v>
                </c:pt>
                <c:pt idx="2">
                  <c:v>انفجار</c:v>
                </c:pt>
                <c:pt idx="3">
                  <c:v>تنفيذ حكم الإعدام</c:v>
                </c:pt>
                <c:pt idx="4">
                  <c:v>استخدام مفرط للقوة من قبل موظف عام</c:v>
                </c:pt>
                <c:pt idx="5">
                  <c:v>استهداف ممتلكات أو أشخاص على الهوية</c:v>
                </c:pt>
              </c:strCache>
            </c:strRef>
          </c:cat>
          <c:val>
            <c:numRef>
              <c:f>stats!$F$58:$F$63</c:f>
              <c:numCache>
                <c:formatCode>General</c:formatCode>
                <c:ptCount val="6"/>
                <c:pt idx="0">
                  <c:v>10</c:v>
                </c:pt>
                <c:pt idx="1">
                  <c:v>0</c:v>
                </c:pt>
                <c:pt idx="2">
                  <c:v>1</c:v>
                </c:pt>
                <c:pt idx="3">
                  <c:v>9</c:v>
                </c:pt>
                <c:pt idx="4">
                  <c:v>2</c:v>
                </c:pt>
                <c:pt idx="5">
                  <c:v>1</c:v>
                </c:pt>
              </c:numCache>
            </c:numRef>
          </c:val>
          <c:extLst>
            <c:ext xmlns:c16="http://schemas.microsoft.com/office/drawing/2014/chart" uri="{C3380CC4-5D6E-409C-BE32-E72D297353CC}">
              <c16:uniqueId val="{00000007-F581-44AD-8AFD-11D411BA99E8}"/>
            </c:ext>
          </c:extLst>
        </c:ser>
        <c:dLbls>
          <c:dLblPos val="ctr"/>
          <c:showLegendKey val="0"/>
          <c:showVal val="1"/>
          <c:showCatName val="0"/>
          <c:showSerName val="0"/>
          <c:showPercent val="0"/>
          <c:showBubbleSize val="0"/>
        </c:dLbls>
        <c:gapWidth val="150"/>
        <c:overlap val="100"/>
        <c:axId val="-1306620992"/>
        <c:axId val="-1306622080"/>
      </c:barChart>
      <c:catAx>
        <c:axId val="-1306620992"/>
        <c:scaling>
          <c:orientation val="minMax"/>
        </c:scaling>
        <c:delete val="0"/>
        <c:axPos val="b"/>
        <c:numFmt formatCode="General" sourceLinked="1"/>
        <c:majorTickMark val="none"/>
        <c:minorTickMark val="none"/>
        <c:tickLblPos val="nextTo"/>
        <c:spPr>
          <a:noFill/>
          <a:ln w="38100" cap="flat" cmpd="sng" algn="ctr">
            <a:solidFill>
              <a:schemeClr val="accent2"/>
            </a:solidFill>
            <a:prstDash val="solid"/>
            <a:round/>
          </a:ln>
          <a:effectLst>
            <a:outerShdw blurRad="40000" dist="23000" dir="5400000" rotWithShape="0">
              <a:srgbClr val="000000">
                <a:alpha val="35000"/>
              </a:srgbClr>
            </a:outerShdw>
          </a:effectLst>
        </c:spPr>
        <c:txPr>
          <a:bodyPr rot="-60000000" spcFirstLastPara="1" vertOverflow="ellipsis" vert="horz" wrap="square" anchor="ctr" anchorCtr="1"/>
          <a:lstStyle/>
          <a:p>
            <a:pPr>
              <a:defRPr sz="1000" b="1" i="0" u="none" strike="noStrike" kern="1200" cap="all" baseline="0">
                <a:solidFill>
                  <a:schemeClr val="tx1"/>
                </a:solidFill>
                <a:latin typeface="+mn-lt"/>
                <a:ea typeface="+mn-ea"/>
                <a:cs typeface="+mn-cs"/>
              </a:defRPr>
            </a:pPr>
            <a:endParaRPr lang="en-US"/>
          </a:p>
        </c:txPr>
        <c:crossAx val="-1306622080"/>
        <c:crosses val="autoZero"/>
        <c:auto val="1"/>
        <c:lblAlgn val="ctr"/>
        <c:lblOffset val="100"/>
        <c:noMultiLvlLbl val="0"/>
      </c:catAx>
      <c:valAx>
        <c:axId val="-13066220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0662099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ar-EG">
                <a:solidFill>
                  <a:schemeClr val="lt1"/>
                </a:solidFill>
                <a:latin typeface="+mn-lt"/>
                <a:ea typeface="+mn-ea"/>
                <a:cs typeface="+mn-cs"/>
              </a:rPr>
              <a:t>تعداد القتلى على خلفية الناشطية المجتمعية في مصر خلال عام 2024</a:t>
            </a:r>
          </a:p>
          <a:p>
            <a:pPr>
              <a:defRPr>
                <a:solidFill>
                  <a:schemeClr val="lt1"/>
                </a:solidFill>
              </a:defRPr>
            </a:pPr>
            <a:r>
              <a:rPr lang="ar-EG">
                <a:solidFill>
                  <a:schemeClr val="lt1"/>
                </a:solidFill>
                <a:latin typeface="+mn-lt"/>
                <a:ea typeface="+mn-ea"/>
                <a:cs typeface="+mn-cs"/>
              </a:rPr>
              <a:t> فئة</a:t>
            </a:r>
            <a:r>
              <a:rPr lang="ar-EG" baseline="0">
                <a:solidFill>
                  <a:schemeClr val="lt1"/>
                </a:solidFill>
                <a:latin typeface="+mn-lt"/>
                <a:ea typeface="+mn-ea"/>
                <a:cs typeface="+mn-cs"/>
              </a:rPr>
              <a:t> القتيل</a:t>
            </a:r>
            <a:endParaRPr lang="ar-EG"/>
          </a:p>
        </c:rich>
      </c:tx>
      <c:layout>
        <c:manualLayout>
          <c:xMode val="edge"/>
          <c:yMode val="edge"/>
          <c:x val="0.19189857370536856"/>
          <c:y val="1.2363408739354893E-2"/>
        </c:manualLayout>
      </c:layout>
      <c:overlay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manualLayout>
          <c:layoutTarget val="inner"/>
          <c:xMode val="edge"/>
          <c:yMode val="edge"/>
          <c:x val="0.18391641069578488"/>
          <c:y val="0.15920917613381641"/>
          <c:w val="0.56913111602039279"/>
          <c:h val="0.80915986172039223"/>
        </c:manualLayout>
      </c:layout>
      <c:pieChart>
        <c:varyColors val="1"/>
        <c:ser>
          <c:idx val="0"/>
          <c:order val="0"/>
          <c:dPt>
            <c:idx val="0"/>
            <c:bubble3D val="0"/>
            <c:spPr>
              <a:solidFill>
                <a:schemeClr val="accent1">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1-7730-48A9-8CAE-4A86D63D8D49}"/>
              </c:ext>
            </c:extLst>
          </c:dPt>
          <c:dPt>
            <c:idx val="1"/>
            <c:bubble3D val="0"/>
            <c:spPr>
              <a:solidFill>
                <a:schemeClr val="accent2">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8-19A7-4974-8140-0CE4BFA45A1D}"/>
              </c:ext>
            </c:extLst>
          </c:dPt>
          <c:dPt>
            <c:idx val="2"/>
            <c:bubble3D val="0"/>
            <c:spPr>
              <a:solidFill>
                <a:schemeClr val="accent3">
                  <a:alpha val="85000"/>
                </a:schemeClr>
              </a:solidFill>
              <a:ln w="9525" cap="flat" cmpd="sng" algn="ctr">
                <a:solidFill>
                  <a:schemeClr val="lt1">
                    <a:alpha val="50000"/>
                  </a:schemeClr>
                </a:solidFill>
                <a:round/>
              </a:ln>
              <a:effectLst/>
            </c:spPr>
            <c:extLst>
              <c:ext xmlns:c16="http://schemas.microsoft.com/office/drawing/2014/chart" uri="{C3380CC4-5D6E-409C-BE32-E72D297353CC}">
                <c16:uniqueId val="{00000000-19A7-4974-8140-0CE4BFA45A1D}"/>
              </c:ext>
            </c:extLst>
          </c:dPt>
          <c:dLbls>
            <c:dLbl>
              <c:idx val="1"/>
              <c:layout>
                <c:manualLayout>
                  <c:x val="4.7261582682513306E-2"/>
                  <c:y val="-4.507463729731329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19A7-4974-8140-0CE4BFA45A1D}"/>
                </c:ext>
              </c:extLst>
            </c:dLbl>
            <c:dLbl>
              <c:idx val="2"/>
              <c:layout>
                <c:manualLayout>
                  <c:x val="3.2073873348784677E-2"/>
                  <c:y val="9.300197169006201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19A7-4974-8140-0CE4BFA45A1D}"/>
                </c:ext>
              </c:extLst>
            </c:dLbl>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ctr"/>
            <c:showLegendKey val="0"/>
            <c:showVal val="1"/>
            <c:showCatName val="1"/>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stats!$P$75:$P$77</c:f>
              <c:strCache>
                <c:ptCount val="3"/>
                <c:pt idx="0">
                  <c:v>مدنيون</c:v>
                </c:pt>
                <c:pt idx="1">
                  <c:v>مسلحون</c:v>
                </c:pt>
                <c:pt idx="2">
                  <c:v>القوات المسلحة</c:v>
                </c:pt>
              </c:strCache>
            </c:strRef>
          </c:cat>
          <c:val>
            <c:numRef>
              <c:f>stats!$Q$75:$Q$77</c:f>
              <c:numCache>
                <c:formatCode>General</c:formatCode>
                <c:ptCount val="3"/>
                <c:pt idx="0">
                  <c:v>86</c:v>
                </c:pt>
                <c:pt idx="1">
                  <c:v>4</c:v>
                </c:pt>
                <c:pt idx="2">
                  <c:v>2</c:v>
                </c:pt>
              </c:numCache>
            </c:numRef>
          </c:val>
          <c:extLst>
            <c:ext xmlns:c16="http://schemas.microsoft.com/office/drawing/2014/chart" uri="{C3380CC4-5D6E-409C-BE32-E72D297353CC}">
              <c16:uniqueId val="{00000001-19A7-4974-8140-0CE4BFA45A1D}"/>
            </c:ext>
          </c:extLst>
        </c:ser>
        <c:dLbls>
          <c:showLegendKey val="0"/>
          <c:showVal val="0"/>
          <c:showCatName val="0"/>
          <c:showSerName val="0"/>
          <c:showPercent val="0"/>
          <c:showBubbleSize val="0"/>
          <c:showLeaderLines val="1"/>
        </c:dLbls>
        <c:firstSliceAng val="9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r>
              <a:rPr lang="ar-EG">
                <a:solidFill>
                  <a:schemeClr val="lt1"/>
                </a:solidFill>
                <a:latin typeface="+mn-lt"/>
                <a:ea typeface="+mn-ea"/>
                <a:cs typeface="+mn-cs"/>
              </a:rPr>
              <a:t>تعداد القتلى على خلفية الناشطية المجتمعية في مصر خلال عام 2024</a:t>
            </a:r>
          </a:p>
          <a:p>
            <a:pPr>
              <a:defRPr>
                <a:solidFill>
                  <a:schemeClr val="lt1"/>
                </a:solidFill>
              </a:defRPr>
            </a:pPr>
            <a:r>
              <a:rPr lang="ar-EG">
                <a:solidFill>
                  <a:schemeClr val="lt1"/>
                </a:solidFill>
                <a:latin typeface="+mn-lt"/>
                <a:ea typeface="+mn-ea"/>
                <a:cs typeface="+mn-cs"/>
              </a:rPr>
              <a:t>المحافظة</a:t>
            </a:r>
            <a:endParaRPr lang="ar-EG"/>
          </a:p>
        </c:rich>
      </c:tx>
      <c:layout>
        <c:manualLayout>
          <c:xMode val="edge"/>
          <c:yMode val="edge"/>
          <c:x val="0.19189857370536856"/>
          <c:y val="1.2363408739354893E-2"/>
        </c:manualLayout>
      </c:layout>
      <c:overlay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w="9525" cap="flat" cmpd="sng" algn="ctr">
          <a:solidFill>
            <a:schemeClr val="accent2">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800" b="1" i="0" u="none" strike="noStrike" kern="1200" baseline="0">
              <a:solidFill>
                <a:schemeClr val="lt1"/>
              </a:solidFill>
              <a:latin typeface="+mn-lt"/>
              <a:ea typeface="+mn-ea"/>
              <a:cs typeface="+mn-cs"/>
            </a:defRPr>
          </a:pPr>
          <a:endParaRPr lang="en-US"/>
        </a:p>
      </c:txPr>
    </c:title>
    <c:autoTitleDeleted val="0"/>
    <c:plotArea>
      <c:layout/>
      <c:barChart>
        <c:barDir val="col"/>
        <c:grouping val="clustered"/>
        <c:varyColors val="0"/>
        <c:ser>
          <c:idx val="0"/>
          <c:order val="0"/>
          <c:spPr>
            <a:gradFill>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gradFill>
            <a:ln w="9525" cap="flat" cmpd="sng" algn="ctr">
              <a:solidFill>
                <a:schemeClr val="lt1">
                  <a:alpha val="50000"/>
                </a:schemeClr>
              </a:solidFill>
              <a:round/>
            </a:ln>
            <a:effectLst/>
          </c:spPr>
          <c:invertIfNegative val="0"/>
          <c:dLbls>
            <c:dLbl>
              <c:idx val="2"/>
              <c:layout>
                <c:manualLayout>
                  <c:x val="-5.5937802768285238E-17"/>
                  <c:y val="7.007592478149553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70-4554-A383-E9DC82A92EBE}"/>
                </c:ext>
              </c:extLst>
            </c:dLbl>
            <c:spPr>
              <a:gradFill flip="none" rotWithShape="1">
                <a:gsLst>
                  <a:gs pos="0">
                    <a:schemeClr val="accent2">
                      <a:lumMod val="0"/>
                      <a:lumOff val="100000"/>
                    </a:schemeClr>
                  </a:gs>
                  <a:gs pos="35000">
                    <a:schemeClr val="accent2">
                      <a:lumMod val="0"/>
                      <a:lumOff val="100000"/>
                    </a:schemeClr>
                  </a:gs>
                  <a:gs pos="100000">
                    <a:schemeClr val="accent2">
                      <a:lumMod val="100000"/>
                    </a:schemeClr>
                  </a:gs>
                </a:gsLst>
                <a:path path="circle">
                  <a:fillToRect l="50000" t="-80000" r="50000" b="18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stats!$P$92:$P$118</c:f>
              <c:strCache>
                <c:ptCount val="27"/>
                <c:pt idx="0">
                  <c:v>القاهرة</c:v>
                </c:pt>
                <c:pt idx="1">
                  <c:v>الجيزة</c:v>
                </c:pt>
                <c:pt idx="2">
                  <c:v>الإسكندرية</c:v>
                </c:pt>
                <c:pt idx="3">
                  <c:v>القليوبية</c:v>
                </c:pt>
                <c:pt idx="4">
                  <c:v>الدقهلية</c:v>
                </c:pt>
                <c:pt idx="5">
                  <c:v>الشرقية</c:v>
                </c:pt>
                <c:pt idx="6">
                  <c:v>الغربية</c:v>
                </c:pt>
                <c:pt idx="7">
                  <c:v>المنوفية</c:v>
                </c:pt>
                <c:pt idx="8">
                  <c:v>البحيرة</c:v>
                </c:pt>
                <c:pt idx="9">
                  <c:v>كفر الشيخ</c:v>
                </c:pt>
                <c:pt idx="10">
                  <c:v>دمياط</c:v>
                </c:pt>
                <c:pt idx="11">
                  <c:v>بورسعيد</c:v>
                </c:pt>
                <c:pt idx="12">
                  <c:v>الإسماعيلية</c:v>
                </c:pt>
                <c:pt idx="13">
                  <c:v>السويس</c:v>
                </c:pt>
                <c:pt idx="14">
                  <c:v>الفيوم</c:v>
                </c:pt>
                <c:pt idx="15">
                  <c:v>بني سويف</c:v>
                </c:pt>
                <c:pt idx="16">
                  <c:v>المنيا</c:v>
                </c:pt>
                <c:pt idx="17">
                  <c:v>أسيوط</c:v>
                </c:pt>
                <c:pt idx="18">
                  <c:v>سوهاج</c:v>
                </c:pt>
                <c:pt idx="19">
                  <c:v>قنا</c:v>
                </c:pt>
                <c:pt idx="20">
                  <c:v>الأقصر</c:v>
                </c:pt>
                <c:pt idx="21">
                  <c:v>أسوان</c:v>
                </c:pt>
                <c:pt idx="22">
                  <c:v>شمال سيناء</c:v>
                </c:pt>
                <c:pt idx="23">
                  <c:v>جنوب سيناء</c:v>
                </c:pt>
                <c:pt idx="24">
                  <c:v>مطروح</c:v>
                </c:pt>
                <c:pt idx="25">
                  <c:v>البحر الأحمر</c:v>
                </c:pt>
                <c:pt idx="26">
                  <c:v>الوادي الجديد</c:v>
                </c:pt>
              </c:strCache>
            </c:strRef>
          </c:cat>
          <c:val>
            <c:numRef>
              <c:f>stats!$Q$92:$Q$118</c:f>
              <c:numCache>
                <c:formatCode>General</c:formatCode>
                <c:ptCount val="27"/>
                <c:pt idx="0">
                  <c:v>15</c:v>
                </c:pt>
                <c:pt idx="1">
                  <c:v>7</c:v>
                </c:pt>
                <c:pt idx="2">
                  <c:v>5</c:v>
                </c:pt>
                <c:pt idx="3">
                  <c:v>2</c:v>
                </c:pt>
                <c:pt idx="4">
                  <c:v>1</c:v>
                </c:pt>
                <c:pt idx="5">
                  <c:v>14</c:v>
                </c:pt>
                <c:pt idx="6">
                  <c:v>1</c:v>
                </c:pt>
                <c:pt idx="7">
                  <c:v>0</c:v>
                </c:pt>
                <c:pt idx="8">
                  <c:v>7</c:v>
                </c:pt>
                <c:pt idx="9">
                  <c:v>0</c:v>
                </c:pt>
                <c:pt idx="10">
                  <c:v>0</c:v>
                </c:pt>
                <c:pt idx="11">
                  <c:v>1</c:v>
                </c:pt>
                <c:pt idx="12">
                  <c:v>1</c:v>
                </c:pt>
                <c:pt idx="13">
                  <c:v>1</c:v>
                </c:pt>
                <c:pt idx="14">
                  <c:v>0</c:v>
                </c:pt>
                <c:pt idx="15">
                  <c:v>1</c:v>
                </c:pt>
                <c:pt idx="16">
                  <c:v>19</c:v>
                </c:pt>
                <c:pt idx="17">
                  <c:v>2</c:v>
                </c:pt>
                <c:pt idx="18">
                  <c:v>2</c:v>
                </c:pt>
                <c:pt idx="19">
                  <c:v>0</c:v>
                </c:pt>
                <c:pt idx="20">
                  <c:v>0</c:v>
                </c:pt>
                <c:pt idx="21">
                  <c:v>0</c:v>
                </c:pt>
                <c:pt idx="22">
                  <c:v>11</c:v>
                </c:pt>
                <c:pt idx="23">
                  <c:v>0</c:v>
                </c:pt>
                <c:pt idx="24">
                  <c:v>0</c:v>
                </c:pt>
                <c:pt idx="25">
                  <c:v>0</c:v>
                </c:pt>
                <c:pt idx="26">
                  <c:v>2</c:v>
                </c:pt>
              </c:numCache>
            </c:numRef>
          </c:val>
          <c:extLst>
            <c:ext xmlns:c16="http://schemas.microsoft.com/office/drawing/2014/chart" uri="{C3380CC4-5D6E-409C-BE32-E72D297353CC}">
              <c16:uniqueId val="{00000001-6370-4554-A383-E9DC82A92EBE}"/>
            </c:ext>
          </c:extLst>
        </c:ser>
        <c:dLbls>
          <c:dLblPos val="ctr"/>
          <c:showLegendKey val="0"/>
          <c:showVal val="1"/>
          <c:showCatName val="0"/>
          <c:showSerName val="0"/>
          <c:showPercent val="0"/>
          <c:showBubbleSize val="0"/>
        </c:dLbls>
        <c:gapWidth val="150"/>
        <c:axId val="-1306620992"/>
        <c:axId val="-1306622080"/>
      </c:barChart>
      <c:catAx>
        <c:axId val="-1306620992"/>
        <c:scaling>
          <c:orientation val="minMax"/>
        </c:scaling>
        <c:delete val="0"/>
        <c:axPos val="b"/>
        <c:numFmt formatCode="General" sourceLinked="1"/>
        <c:majorTickMark val="none"/>
        <c:minorTickMark val="none"/>
        <c:tickLblPos val="nextTo"/>
        <c:spPr>
          <a:noFill/>
          <a:ln w="38100" cap="flat" cmpd="sng" algn="ctr">
            <a:solidFill>
              <a:schemeClr val="accent2"/>
            </a:solidFill>
            <a:prstDash val="solid"/>
            <a:round/>
          </a:ln>
          <a:effectLst>
            <a:outerShdw blurRad="40000" dist="23000" dir="5400000" rotWithShape="0">
              <a:srgbClr val="000000">
                <a:alpha val="35000"/>
              </a:srgbClr>
            </a:outerShdw>
          </a:effectLst>
        </c:spPr>
        <c:txPr>
          <a:bodyPr rot="-60000000" spcFirstLastPara="1" vertOverflow="ellipsis" vert="horz" wrap="square" anchor="ctr" anchorCtr="1"/>
          <a:lstStyle/>
          <a:p>
            <a:pPr>
              <a:defRPr sz="1000" b="1" i="0" u="none" strike="noStrike" kern="1200" cap="all" baseline="0">
                <a:solidFill>
                  <a:schemeClr val="tx1"/>
                </a:solidFill>
                <a:latin typeface="+mn-lt"/>
                <a:ea typeface="+mn-ea"/>
                <a:cs typeface="+mn-cs"/>
              </a:defRPr>
            </a:pPr>
            <a:endParaRPr lang="en-US"/>
          </a:p>
        </c:txPr>
        <c:crossAx val="-1306622080"/>
        <c:crosses val="autoZero"/>
        <c:auto val="1"/>
        <c:lblAlgn val="ctr"/>
        <c:lblOffset val="100"/>
        <c:noMultiLvlLbl val="0"/>
      </c:catAx>
      <c:valAx>
        <c:axId val="-130662208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30662099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00">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314324</xdr:colOff>
      <xdr:row>42</xdr:row>
      <xdr:rowOff>333375</xdr:rowOff>
    </xdr:from>
    <xdr:ext cx="652405" cy="741103"/>
    <xdr:pic>
      <xdr:nvPicPr>
        <xdr:cNvPr id="37" name="Picture 36">
          <a:extLst>
            <a:ext uri="{FF2B5EF4-FFF2-40B4-BE49-F238E27FC236}">
              <a16:creationId xmlns:a16="http://schemas.microsoft.com/office/drawing/2014/main" id="{712A467D-9DED-4359-AD88-2C1462FB1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8421459" y="3825875"/>
          <a:ext cx="652405" cy="741103"/>
        </a:xfrm>
        <a:prstGeom prst="rect">
          <a:avLst/>
        </a:prstGeom>
      </xdr:spPr>
    </xdr:pic>
    <xdr:clientData/>
  </xdr:oneCellAnchor>
  <xdr:oneCellAnchor>
    <xdr:from>
      <xdr:col>6</xdr:col>
      <xdr:colOff>279401</xdr:colOff>
      <xdr:row>65</xdr:row>
      <xdr:rowOff>15875</xdr:rowOff>
    </xdr:from>
    <xdr:ext cx="641350" cy="725842"/>
    <xdr:pic>
      <xdr:nvPicPr>
        <xdr:cNvPr id="42" name="Picture 41">
          <a:extLst>
            <a:ext uri="{FF2B5EF4-FFF2-40B4-BE49-F238E27FC236}">
              <a16:creationId xmlns:a16="http://schemas.microsoft.com/office/drawing/2014/main" id="{14E43426-B5FB-4286-B792-4550CD35D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7713374" y="18176875"/>
          <a:ext cx="641350" cy="725842"/>
        </a:xfrm>
        <a:prstGeom prst="rect">
          <a:avLst/>
        </a:prstGeom>
      </xdr:spPr>
    </xdr:pic>
    <xdr:clientData/>
  </xdr:oneCellAnchor>
  <xdr:oneCellAnchor>
    <xdr:from>
      <xdr:col>8</xdr:col>
      <xdr:colOff>258762</xdr:colOff>
      <xdr:row>72</xdr:row>
      <xdr:rowOff>323170</xdr:rowOff>
    </xdr:from>
    <xdr:ext cx="635001" cy="723556"/>
    <xdr:pic>
      <xdr:nvPicPr>
        <xdr:cNvPr id="49" name="Picture 48">
          <a:extLst>
            <a:ext uri="{FF2B5EF4-FFF2-40B4-BE49-F238E27FC236}">
              <a16:creationId xmlns:a16="http://schemas.microsoft.com/office/drawing/2014/main" id="{81DA2EA1-A76E-42DD-81EF-08B68FDA6A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82911951" y="21142099"/>
          <a:ext cx="635001" cy="723556"/>
        </a:xfrm>
        <a:prstGeom prst="rect">
          <a:avLst/>
        </a:prstGeom>
      </xdr:spPr>
    </xdr:pic>
    <xdr:clientData/>
  </xdr:oneCellAnchor>
  <xdr:oneCellAnchor>
    <xdr:from>
      <xdr:col>6</xdr:col>
      <xdr:colOff>341312</xdr:colOff>
      <xdr:row>1</xdr:row>
      <xdr:rowOff>0</xdr:rowOff>
    </xdr:from>
    <xdr:ext cx="642938" cy="727640"/>
    <xdr:pic>
      <xdr:nvPicPr>
        <xdr:cNvPr id="55" name="Picture 54">
          <a:extLst>
            <a:ext uri="{FF2B5EF4-FFF2-40B4-BE49-F238E27FC236}">
              <a16:creationId xmlns:a16="http://schemas.microsoft.com/office/drawing/2014/main" id="{3574C8EE-8B67-47E6-9FD8-8FD9DCA3F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8403938" y="17110076"/>
          <a:ext cx="642938" cy="727640"/>
        </a:xfrm>
        <a:prstGeom prst="rect">
          <a:avLst/>
        </a:prstGeom>
      </xdr:spPr>
    </xdr:pic>
    <xdr:clientData/>
  </xdr:oneCellAnchor>
  <xdr:oneCellAnchor>
    <xdr:from>
      <xdr:col>6</xdr:col>
      <xdr:colOff>327394</xdr:colOff>
      <xdr:row>33</xdr:row>
      <xdr:rowOff>9527</xdr:rowOff>
    </xdr:from>
    <xdr:ext cx="591767" cy="673100"/>
    <xdr:pic>
      <xdr:nvPicPr>
        <xdr:cNvPr id="71" name="Picture 70">
          <a:extLst>
            <a:ext uri="{FF2B5EF4-FFF2-40B4-BE49-F238E27FC236}">
              <a16:creationId xmlns:a16="http://schemas.microsoft.com/office/drawing/2014/main" id="{65E671A6-FBB2-4872-8AE7-8DB8958E6F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7714964" y="7343777"/>
          <a:ext cx="591767" cy="673100"/>
        </a:xfrm>
        <a:prstGeom prst="rect">
          <a:avLst/>
        </a:prstGeom>
      </xdr:spPr>
    </xdr:pic>
    <xdr:clientData/>
  </xdr:oneCellAnchor>
  <xdr:oneCellAnchor>
    <xdr:from>
      <xdr:col>6</xdr:col>
      <xdr:colOff>312738</xdr:colOff>
      <xdr:row>54</xdr:row>
      <xdr:rowOff>9433</xdr:rowOff>
    </xdr:from>
    <xdr:ext cx="615950" cy="694091"/>
    <xdr:pic>
      <xdr:nvPicPr>
        <xdr:cNvPr id="79" name="Picture 78">
          <a:extLst>
            <a:ext uri="{FF2B5EF4-FFF2-40B4-BE49-F238E27FC236}">
              <a16:creationId xmlns:a16="http://schemas.microsoft.com/office/drawing/2014/main" id="{F949E3AC-C91C-4396-AD55-5A40CE15C2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97705437" y="14328683"/>
          <a:ext cx="615950" cy="694091"/>
        </a:xfrm>
        <a:prstGeom prst="rect">
          <a:avLst/>
        </a:prstGeom>
      </xdr:spPr>
    </xdr:pic>
    <xdr:clientData/>
  </xdr:oneCellAnchor>
  <xdr:twoCellAnchor>
    <xdr:from>
      <xdr:col>10</xdr:col>
      <xdr:colOff>1178377</xdr:colOff>
      <xdr:row>21</xdr:row>
      <xdr:rowOff>158978</xdr:rowOff>
    </xdr:from>
    <xdr:to>
      <xdr:col>15</xdr:col>
      <xdr:colOff>1168628</xdr:colOff>
      <xdr:row>42</xdr:row>
      <xdr:rowOff>7938</xdr:rowOff>
    </xdr:to>
    <xdr:graphicFrame macro="">
      <xdr:nvGraphicFramePr>
        <xdr:cNvPr id="2" name="Chart 1">
          <a:extLst>
            <a:ext uri="{FF2B5EF4-FFF2-40B4-BE49-F238E27FC236}">
              <a16:creationId xmlns:a16="http://schemas.microsoft.com/office/drawing/2014/main" id="{789D78E9-FDC7-4FFC-8F79-302AB14A34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8</xdr:col>
      <xdr:colOff>240620</xdr:colOff>
      <xdr:row>81</xdr:row>
      <xdr:rowOff>5670</xdr:rowOff>
    </xdr:from>
    <xdr:ext cx="635001" cy="723556"/>
    <xdr:pic>
      <xdr:nvPicPr>
        <xdr:cNvPr id="6" name="Picture 5">
          <a:extLst>
            <a:ext uri="{FF2B5EF4-FFF2-40B4-BE49-F238E27FC236}">
              <a16:creationId xmlns:a16="http://schemas.microsoft.com/office/drawing/2014/main" id="{CD6C9EC4-FD2B-4471-BA97-AB51F41F61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82930093" y="24008670"/>
          <a:ext cx="635001" cy="723556"/>
        </a:xfrm>
        <a:prstGeom prst="rect">
          <a:avLst/>
        </a:prstGeom>
      </xdr:spPr>
    </xdr:pic>
    <xdr:clientData/>
  </xdr:oneCellAnchor>
  <xdr:oneCellAnchor>
    <xdr:from>
      <xdr:col>8</xdr:col>
      <xdr:colOff>276905</xdr:colOff>
      <xdr:row>87</xdr:row>
      <xdr:rowOff>341313</xdr:rowOff>
    </xdr:from>
    <xdr:ext cx="635001" cy="723556"/>
    <xdr:pic>
      <xdr:nvPicPr>
        <xdr:cNvPr id="10" name="Picture 9">
          <a:extLst>
            <a:ext uri="{FF2B5EF4-FFF2-40B4-BE49-F238E27FC236}">
              <a16:creationId xmlns:a16="http://schemas.microsoft.com/office/drawing/2014/main" id="{E506B4B6-6A86-492C-9007-78EF55F687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82893808" y="26467027"/>
          <a:ext cx="635001" cy="723556"/>
        </a:xfrm>
        <a:prstGeom prst="rect">
          <a:avLst/>
        </a:prstGeom>
      </xdr:spPr>
    </xdr:pic>
    <xdr:clientData/>
  </xdr:oneCellAnchor>
  <xdr:twoCellAnchor>
    <xdr:from>
      <xdr:col>8</xdr:col>
      <xdr:colOff>833437</xdr:colOff>
      <xdr:row>43</xdr:row>
      <xdr:rowOff>119062</xdr:rowOff>
    </xdr:from>
    <xdr:to>
      <xdr:col>15</xdr:col>
      <xdr:colOff>1149126</xdr:colOff>
      <xdr:row>61</xdr:row>
      <xdr:rowOff>0</xdr:rowOff>
    </xdr:to>
    <xdr:graphicFrame macro="">
      <xdr:nvGraphicFramePr>
        <xdr:cNvPr id="11" name="Chart 10">
          <a:extLst>
            <a:ext uri="{FF2B5EF4-FFF2-40B4-BE49-F238E27FC236}">
              <a16:creationId xmlns:a16="http://schemas.microsoft.com/office/drawing/2014/main" id="{5FF472E2-8B9F-48CA-AA4C-7805209EE5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769937</xdr:colOff>
      <xdr:row>61</xdr:row>
      <xdr:rowOff>95250</xdr:rowOff>
    </xdr:from>
    <xdr:to>
      <xdr:col>15</xdr:col>
      <xdr:colOff>760188</xdr:colOff>
      <xdr:row>76</xdr:row>
      <xdr:rowOff>293460</xdr:rowOff>
    </xdr:to>
    <xdr:graphicFrame macro="">
      <xdr:nvGraphicFramePr>
        <xdr:cNvPr id="12" name="Chart 11">
          <a:extLst>
            <a:ext uri="{FF2B5EF4-FFF2-40B4-BE49-F238E27FC236}">
              <a16:creationId xmlns:a16="http://schemas.microsoft.com/office/drawing/2014/main" id="{2869DFB3-CA68-417C-A674-24FDC9AF6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849312</xdr:colOff>
      <xdr:row>77</xdr:row>
      <xdr:rowOff>269875</xdr:rowOff>
    </xdr:from>
    <xdr:to>
      <xdr:col>14</xdr:col>
      <xdr:colOff>1031875</xdr:colOff>
      <xdr:row>91</xdr:row>
      <xdr:rowOff>198439</xdr:rowOff>
    </xdr:to>
    <xdr:graphicFrame macro="">
      <xdr:nvGraphicFramePr>
        <xdr:cNvPr id="13" name="Chart 12">
          <a:extLst>
            <a:ext uri="{FF2B5EF4-FFF2-40B4-BE49-F238E27FC236}">
              <a16:creationId xmlns:a16="http://schemas.microsoft.com/office/drawing/2014/main" id="{CEA67751-0243-4526-BF55-96E5BA65C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468313</xdr:colOff>
      <xdr:row>93</xdr:row>
      <xdr:rowOff>79374</xdr:rowOff>
    </xdr:from>
    <xdr:to>
      <xdr:col>17</xdr:col>
      <xdr:colOff>522064</xdr:colOff>
      <xdr:row>119</xdr:row>
      <xdr:rowOff>182561</xdr:rowOff>
    </xdr:to>
    <xdr:graphicFrame macro="">
      <xdr:nvGraphicFramePr>
        <xdr:cNvPr id="15" name="Chart 14">
          <a:extLst>
            <a:ext uri="{FF2B5EF4-FFF2-40B4-BE49-F238E27FC236}">
              <a16:creationId xmlns:a16="http://schemas.microsoft.com/office/drawing/2014/main" id="{61919403-FF64-4117-B85C-7CE5E4C19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0.09485</cdr:x>
      <cdr:y>0.1332</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38215" cy="707297"/>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0.09485</cdr:x>
      <cdr:y>0.1332</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38215" cy="707297"/>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0.09485</cdr:x>
      <cdr:y>0.1332</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38215" cy="70729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0.09485</cdr:x>
      <cdr:y>0.1332</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38215" cy="70729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0.09485</cdr:x>
      <cdr:y>0.1332</cdr:y>
    </cdr:to>
    <cdr:pic>
      <cdr:nvPicPr>
        <cdr:cNvPr id="2" name="Picture 1">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938215" cy="707297"/>
        </a:xfrm>
        <a:prstGeom xmlns:a="http://schemas.openxmlformats.org/drawingml/2006/main" prst="rect">
          <a:avLst/>
        </a:prstGeom>
      </cdr:spPr>
    </cdr:pic>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light-dark.net/%D9%85%D9%86%D8%A7%D8%B4%D8%AF%D8%A9-%D8%B9%D8%A7%D8%AC%D9%84%D8%A9-%D9%85%D9%86-%D8%A3%D8%B3%D8%B1%D8%A9-%D9%82%D8%A8%D8%B7%D9%8A%D8%A9-%D9%84%D9%84%D8%AA%D8%AD%D9%82%D9%8A%D9%82-%D9%81%D9%8A-%D9%88/" TargetMode="External"/><Relationship Id="rId7" Type="http://schemas.openxmlformats.org/officeDocument/2006/relationships/hyperlink" Target="https://www.light-dark.net/%D8%AA%D9%81%D8%A7%D8%B5%D9%8A%D9%84-%D9%88%D9%81%D8%A7%D8%A9-%D8%A7%D9%84%D8%B4%D8%A7%D8%A8-%D9%85%D9%8A%D9%86%D8%A7-%D9%85%D9%88%D8%B3%D9%8A-%D8%A8%D8%B9%D8%AF-%D8%A7%D8%B3%D8%AA%D8%AF%D8%B1%D8%A7/" TargetMode="External"/><Relationship Id="rId2" Type="http://schemas.openxmlformats.org/officeDocument/2006/relationships/hyperlink" Target="https://www.almasryalyoum.com/news/details/3161530" TargetMode="External"/><Relationship Id="rId1" Type="http://schemas.openxmlformats.org/officeDocument/2006/relationships/hyperlink" Target="https://www.facebook.com/elshehab.ngo/posts/pfbid02CpfBJx6cYFUmeNs4hcS1PU9TbrjNJV2hBz1jmCmrQsRGcoV3g6cawBZCd1d5jgwl" TargetMode="External"/><Relationship Id="rId6" Type="http://schemas.openxmlformats.org/officeDocument/2006/relationships/hyperlink" Target="https://www.light-dark.net/%D9%85%D8%AD%D8%A7%D9%85%D9%8A-%D9%85%D9%8A%D9%86%D8%A7-%D9%85%D9%88%D8%B3%D9%89-%D9%85%D9%85%D8%B1%D8%B6-%D8%A7%D9%84%D9%85%D9%86%D9%8A%D8%A7-%D9%8A%D9%83%D8%B4%D9%81-%D8%B9%D9%86-%D8%AA%D9%81%D8%A7/" TargetMode="External"/><Relationship Id="rId5" Type="http://schemas.openxmlformats.org/officeDocument/2006/relationships/hyperlink" Target="https://fj-p.com/371640/%D8%A8%D8%B3%D8%A8%D8%A8-%D8%A7%D9%84%D8%A7%D9%87%D9%85%D8%A7%D9%84-%D8%A7%D9%84%D8%B7%D8%A8%D9%8A-%D9%85%D9%82%D8%AA%D9%84-%D9%86%D8%B5%D9%8A%D8%B1-%D8%A7%D9%84%D8%B9%D9%85%D8%A7%D9%84/" TargetMode="External"/><Relationship Id="rId4" Type="http://schemas.openxmlformats.org/officeDocument/2006/relationships/hyperlink" Target="https://fj-p.com/371837/%D9%85%D9%82%D8%AA%D9%84-%D8%B1%D8%AC%D9%84-%D8%A3%D8%B9%D9%85%D8%A7%D9%84-%D8%B5%D9%87%D9%8A%D9%88%D9%86%D9%8A-%D9%81%D9%8A-%D8%A7%D9%84%D8%A7%D8%B3%D9%83%D9%86%D8%AF%D8%B1%D9%8A%D8%A9-%D9%88%D9%8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4"/>
  <sheetViews>
    <sheetView rightToLeft="1" tabSelected="1" zoomScale="60" zoomScaleNormal="60" workbookViewId="0">
      <pane ySplit="2" topLeftCell="A66" activePane="bottomLeft" state="frozen"/>
      <selection pane="bottomLeft" activeCell="C86" sqref="C86"/>
    </sheetView>
  </sheetViews>
  <sheetFormatPr defaultColWidth="14.90625" defaultRowHeight="27.5" customHeight="1" x14ac:dyDescent="0.35"/>
  <cols>
    <col min="1" max="1" width="5.26953125" style="30" customWidth="1"/>
    <col min="2" max="2" width="11.36328125" style="7" customWidth="1"/>
    <col min="3" max="3" width="11.1796875" style="6" customWidth="1"/>
    <col min="4" max="4" width="7.6328125" style="19" customWidth="1"/>
    <col min="5" max="5" width="13.26953125" style="20" customWidth="1"/>
    <col min="6" max="6" width="8.26953125" style="19" customWidth="1"/>
    <col min="7" max="7" width="16.7265625" style="19" customWidth="1"/>
    <col min="8" max="8" width="15.6328125" style="19" customWidth="1"/>
    <col min="9" max="10" width="14.90625" style="20" customWidth="1"/>
    <col min="11" max="11" width="33.81640625" style="21" customWidth="1"/>
    <col min="12" max="12" width="21" style="22" customWidth="1"/>
    <col min="13" max="13" width="9" style="20" customWidth="1"/>
    <col min="14" max="14" width="10.08984375" style="22" customWidth="1"/>
    <col min="15" max="15" width="34.54296875" style="22" customWidth="1"/>
    <col min="16" max="16" width="10.6328125" style="20" customWidth="1"/>
    <col min="17" max="17" width="33.90625" style="23" customWidth="1"/>
    <col min="18" max="18" width="16.1796875" style="23" customWidth="1"/>
    <col min="19" max="19" width="19.1796875" style="22" customWidth="1"/>
    <col min="20" max="20" width="16.1796875" style="22" customWidth="1"/>
    <col min="21" max="21" width="37.08984375" style="22" customWidth="1"/>
    <col min="22" max="22" width="16.1796875" style="22" customWidth="1"/>
    <col min="23" max="23" width="31.453125" style="22" customWidth="1"/>
    <col min="24" max="29" width="14.1796875" style="13" customWidth="1"/>
    <col min="30" max="30" width="14.1796875" style="12" customWidth="1"/>
    <col min="31" max="31" width="14.1796875" style="13" customWidth="1"/>
    <col min="32" max="16384" width="14.90625" style="14"/>
  </cols>
  <sheetData>
    <row r="1" spans="1:31" ht="15" customHeight="1" x14ac:dyDescent="0.35">
      <c r="A1" s="30" t="s">
        <v>0</v>
      </c>
      <c r="D1" s="7"/>
      <c r="E1" s="8"/>
      <c r="F1" s="7"/>
      <c r="G1" s="7"/>
      <c r="H1" s="9"/>
      <c r="I1" s="8"/>
      <c r="J1" s="8"/>
      <c r="K1" s="10"/>
      <c r="L1" s="7" t="s">
        <v>697</v>
      </c>
      <c r="M1" s="36"/>
      <c r="N1" s="7"/>
      <c r="O1" s="7"/>
      <c r="P1" s="8"/>
      <c r="Q1" s="11" t="s">
        <v>1</v>
      </c>
      <c r="R1" s="11"/>
      <c r="S1" s="7" t="s">
        <v>2</v>
      </c>
      <c r="T1" s="7"/>
      <c r="U1" s="7"/>
      <c r="V1" s="7"/>
      <c r="W1" s="7"/>
      <c r="X1" s="7" t="s">
        <v>3</v>
      </c>
      <c r="Y1" s="7"/>
      <c r="Z1" s="7"/>
      <c r="AA1" s="7"/>
      <c r="AB1" s="7"/>
      <c r="AC1" s="7"/>
    </row>
    <row r="2" spans="1:31" s="18" customFormat="1" ht="27.5" customHeight="1" x14ac:dyDescent="0.35">
      <c r="A2" s="30" t="s">
        <v>4</v>
      </c>
      <c r="B2" s="32" t="s">
        <v>5</v>
      </c>
      <c r="C2" s="16" t="s">
        <v>6</v>
      </c>
      <c r="D2" s="15" t="s">
        <v>7</v>
      </c>
      <c r="E2" s="16" t="s">
        <v>8</v>
      </c>
      <c r="F2" s="15" t="s">
        <v>9</v>
      </c>
      <c r="G2" s="15" t="s">
        <v>10</v>
      </c>
      <c r="H2" s="15" t="s">
        <v>11</v>
      </c>
      <c r="I2" s="16" t="s">
        <v>12</v>
      </c>
      <c r="J2" s="16" t="s">
        <v>13</v>
      </c>
      <c r="K2" s="17" t="s">
        <v>71</v>
      </c>
      <c r="L2" s="15" t="s">
        <v>698</v>
      </c>
      <c r="M2" s="38" t="s">
        <v>14</v>
      </c>
      <c r="N2" s="15" t="s">
        <v>15</v>
      </c>
      <c r="O2" s="15" t="s">
        <v>16</v>
      </c>
      <c r="P2" s="16" t="s">
        <v>17</v>
      </c>
      <c r="Q2" s="15" t="s">
        <v>18</v>
      </c>
      <c r="R2" s="15" t="s">
        <v>19</v>
      </c>
      <c r="S2" s="15" t="s">
        <v>20</v>
      </c>
      <c r="T2" s="15" t="s">
        <v>21</v>
      </c>
      <c r="U2" s="15" t="s">
        <v>22</v>
      </c>
      <c r="V2" s="15" t="s">
        <v>23</v>
      </c>
      <c r="W2" s="15" t="s">
        <v>24</v>
      </c>
      <c r="X2" s="15" t="s">
        <v>25</v>
      </c>
      <c r="Y2" s="15" t="s">
        <v>26</v>
      </c>
      <c r="Z2" s="15" t="s">
        <v>27</v>
      </c>
      <c r="AA2" s="15" t="s">
        <v>28</v>
      </c>
      <c r="AB2" s="15" t="s">
        <v>29</v>
      </c>
      <c r="AC2" s="15" t="s">
        <v>30</v>
      </c>
      <c r="AD2" s="7" t="s">
        <v>49</v>
      </c>
      <c r="AE2" s="15" t="s">
        <v>50</v>
      </c>
    </row>
    <row r="3" spans="1:31" ht="27.5" customHeight="1" x14ac:dyDescent="0.35">
      <c r="A3" s="30">
        <v>1</v>
      </c>
      <c r="B3" s="7">
        <v>45292</v>
      </c>
      <c r="C3" s="6" t="s">
        <v>691</v>
      </c>
      <c r="D3" s="19" t="s">
        <v>35</v>
      </c>
      <c r="E3" s="20" t="s">
        <v>60</v>
      </c>
      <c r="F3" s="19" t="s">
        <v>724</v>
      </c>
      <c r="G3" s="19" t="s">
        <v>191</v>
      </c>
      <c r="H3" s="19" t="s">
        <v>68</v>
      </c>
      <c r="I3" s="20" t="s">
        <v>67</v>
      </c>
      <c r="J3" s="20" t="s">
        <v>68</v>
      </c>
      <c r="K3" s="21" t="s">
        <v>762</v>
      </c>
      <c r="L3" s="27" t="s">
        <v>99</v>
      </c>
      <c r="M3" s="37" t="s">
        <v>692</v>
      </c>
      <c r="N3" s="27" t="s">
        <v>123</v>
      </c>
      <c r="O3" s="27" t="s">
        <v>193</v>
      </c>
      <c r="P3" s="20" t="s">
        <v>55</v>
      </c>
      <c r="Q3" s="28"/>
      <c r="R3" s="28"/>
      <c r="S3" s="22" t="s">
        <v>192</v>
      </c>
      <c r="T3" s="27"/>
      <c r="U3" s="27"/>
      <c r="V3" s="27"/>
      <c r="W3" s="27" t="s">
        <v>190</v>
      </c>
      <c r="X3" s="24" t="s">
        <v>139</v>
      </c>
      <c r="Y3" s="24" t="s">
        <v>189</v>
      </c>
      <c r="Z3" s="24"/>
      <c r="AA3" s="24"/>
    </row>
    <row r="4" spans="1:31" ht="27.5" customHeight="1" x14ac:dyDescent="0.35">
      <c r="A4" s="30">
        <v>2</v>
      </c>
      <c r="B4" s="7">
        <v>45294</v>
      </c>
      <c r="C4" s="6" t="s">
        <v>691</v>
      </c>
      <c r="D4" s="19" t="s">
        <v>35</v>
      </c>
      <c r="E4" s="20" t="s">
        <v>60</v>
      </c>
      <c r="F4" s="19" t="s">
        <v>724</v>
      </c>
      <c r="G4" s="19" t="s">
        <v>191</v>
      </c>
      <c r="H4" s="19" t="s">
        <v>68</v>
      </c>
      <c r="I4" s="20" t="s">
        <v>67</v>
      </c>
      <c r="J4" s="20" t="s">
        <v>68</v>
      </c>
      <c r="K4" s="21" t="s">
        <v>763</v>
      </c>
      <c r="L4" s="27" t="s">
        <v>561</v>
      </c>
      <c r="M4" s="37" t="s">
        <v>692</v>
      </c>
      <c r="N4" s="27">
        <v>55</v>
      </c>
      <c r="O4" s="27" t="s">
        <v>566</v>
      </c>
      <c r="P4" s="20" t="s">
        <v>55</v>
      </c>
      <c r="Q4" s="28" t="s">
        <v>565</v>
      </c>
      <c r="R4" s="28" t="s">
        <v>564</v>
      </c>
      <c r="S4" s="22" t="s">
        <v>82</v>
      </c>
      <c r="T4" s="27"/>
      <c r="U4" s="27" t="s">
        <v>567</v>
      </c>
      <c r="V4" s="27"/>
      <c r="W4" s="27"/>
      <c r="X4" s="24" t="s">
        <v>117</v>
      </c>
      <c r="Y4" s="24" t="s">
        <v>562</v>
      </c>
      <c r="Z4" s="24" t="s">
        <v>563</v>
      </c>
      <c r="AA4" s="24"/>
      <c r="AB4" s="26"/>
    </row>
    <row r="5" spans="1:31" ht="27.5" customHeight="1" x14ac:dyDescent="0.35">
      <c r="A5" s="30">
        <v>3</v>
      </c>
      <c r="B5" s="7">
        <v>45296</v>
      </c>
      <c r="C5" s="6" t="s">
        <v>691</v>
      </c>
      <c r="D5" s="19" t="s">
        <v>35</v>
      </c>
      <c r="E5" s="20" t="s">
        <v>60</v>
      </c>
      <c r="F5" s="19" t="s">
        <v>736</v>
      </c>
      <c r="G5" s="19" t="s">
        <v>80</v>
      </c>
      <c r="H5" s="19" t="s">
        <v>68</v>
      </c>
      <c r="I5" s="20" t="s">
        <v>67</v>
      </c>
      <c r="J5" s="20" t="s">
        <v>68</v>
      </c>
      <c r="K5" s="21" t="s">
        <v>764</v>
      </c>
      <c r="L5" s="27" t="s">
        <v>77</v>
      </c>
      <c r="M5" s="37" t="s">
        <v>692</v>
      </c>
      <c r="N5" s="27" t="s">
        <v>78</v>
      </c>
      <c r="O5" s="27" t="s">
        <v>570</v>
      </c>
      <c r="P5" s="20" t="s">
        <v>55</v>
      </c>
      <c r="S5" s="22" t="s">
        <v>83</v>
      </c>
      <c r="T5" s="22" t="s">
        <v>572</v>
      </c>
      <c r="U5" s="22" t="s">
        <v>571</v>
      </c>
      <c r="W5" s="22" t="s">
        <v>568</v>
      </c>
      <c r="X5" s="24" t="s">
        <v>79</v>
      </c>
      <c r="Y5" s="24" t="s">
        <v>569</v>
      </c>
      <c r="Z5" s="24"/>
      <c r="AA5" s="24"/>
      <c r="AB5" s="24"/>
      <c r="AC5" s="26"/>
    </row>
    <row r="6" spans="1:31" ht="27.5" customHeight="1" x14ac:dyDescent="0.35">
      <c r="A6" s="30">
        <v>4</v>
      </c>
      <c r="B6" s="7">
        <v>45297</v>
      </c>
      <c r="C6" s="6" t="s">
        <v>691</v>
      </c>
      <c r="D6" s="19" t="s">
        <v>35</v>
      </c>
      <c r="E6" s="20" t="s">
        <v>60</v>
      </c>
      <c r="F6" s="19" t="s">
        <v>724</v>
      </c>
      <c r="G6" s="19" t="s">
        <v>44</v>
      </c>
      <c r="H6" s="19" t="s">
        <v>68</v>
      </c>
      <c r="I6" s="20" t="s">
        <v>67</v>
      </c>
      <c r="J6" s="20" t="s">
        <v>68</v>
      </c>
      <c r="K6" s="21" t="s">
        <v>765</v>
      </c>
      <c r="L6" s="27" t="s">
        <v>199</v>
      </c>
      <c r="M6" s="37" t="s">
        <v>692</v>
      </c>
      <c r="N6" s="27">
        <v>58</v>
      </c>
      <c r="O6" s="27" t="s">
        <v>513</v>
      </c>
      <c r="P6" s="20" t="s">
        <v>55</v>
      </c>
      <c r="Q6" s="23" t="s">
        <v>202</v>
      </c>
      <c r="R6" s="23" t="s">
        <v>272</v>
      </c>
      <c r="S6" s="22" t="s">
        <v>203</v>
      </c>
      <c r="U6" s="22" t="s">
        <v>514</v>
      </c>
      <c r="V6" s="22" t="s">
        <v>204</v>
      </c>
      <c r="W6" s="22" t="s">
        <v>201</v>
      </c>
      <c r="X6" s="24" t="s">
        <v>155</v>
      </c>
      <c r="Y6" s="24" t="s">
        <v>200</v>
      </c>
      <c r="Z6" s="13" t="s">
        <v>512</v>
      </c>
    </row>
    <row r="7" spans="1:31" ht="27.5" customHeight="1" x14ac:dyDescent="0.35">
      <c r="A7" s="30">
        <v>5</v>
      </c>
      <c r="B7" s="7">
        <v>45299</v>
      </c>
      <c r="C7" s="6" t="s">
        <v>691</v>
      </c>
      <c r="D7" s="19" t="s">
        <v>325</v>
      </c>
      <c r="E7" s="20" t="s">
        <v>64</v>
      </c>
      <c r="F7" s="19" t="s">
        <v>329</v>
      </c>
      <c r="G7" s="19" t="s">
        <v>326</v>
      </c>
      <c r="H7" s="19" t="s">
        <v>324</v>
      </c>
      <c r="I7" s="20" t="s">
        <v>69</v>
      </c>
      <c r="J7" s="20" t="s">
        <v>636</v>
      </c>
      <c r="K7" s="21" t="s">
        <v>766</v>
      </c>
      <c r="L7" s="27" t="s">
        <v>331</v>
      </c>
      <c r="M7" s="37" t="s">
        <v>692</v>
      </c>
      <c r="N7" s="27">
        <v>31</v>
      </c>
      <c r="O7" s="27"/>
      <c r="P7" s="20" t="s">
        <v>55</v>
      </c>
      <c r="Q7" s="23" t="s">
        <v>332</v>
      </c>
      <c r="S7" s="22" t="s">
        <v>330</v>
      </c>
      <c r="V7" s="22" t="s">
        <v>83</v>
      </c>
      <c r="W7" s="22" t="s">
        <v>328</v>
      </c>
      <c r="X7" s="24" t="s">
        <v>327</v>
      </c>
      <c r="Y7" s="24" t="s">
        <v>333</v>
      </c>
    </row>
    <row r="8" spans="1:31" ht="27.5" customHeight="1" x14ac:dyDescent="0.35">
      <c r="A8" s="30">
        <v>6</v>
      </c>
      <c r="B8" s="7">
        <v>45303</v>
      </c>
      <c r="C8" s="6" t="s">
        <v>691</v>
      </c>
      <c r="D8" s="19" t="s">
        <v>35</v>
      </c>
      <c r="E8" s="20" t="s">
        <v>60</v>
      </c>
      <c r="F8" s="19" t="s">
        <v>724</v>
      </c>
      <c r="G8" s="19" t="s">
        <v>218</v>
      </c>
      <c r="H8" s="19" t="s">
        <v>68</v>
      </c>
      <c r="I8" s="20" t="s">
        <v>67</v>
      </c>
      <c r="J8" s="20" t="s">
        <v>68</v>
      </c>
      <c r="K8" s="21" t="s">
        <v>767</v>
      </c>
      <c r="L8" s="27" t="s">
        <v>705</v>
      </c>
      <c r="M8" s="37" t="s">
        <v>692</v>
      </c>
      <c r="N8" s="27">
        <v>32</v>
      </c>
      <c r="O8" s="27" t="s">
        <v>302</v>
      </c>
      <c r="P8" s="20" t="s">
        <v>55</v>
      </c>
      <c r="Q8" s="28" t="s">
        <v>498</v>
      </c>
      <c r="R8" s="28"/>
      <c r="S8" s="22" t="s">
        <v>82</v>
      </c>
      <c r="T8" s="27"/>
      <c r="U8" s="27" t="s">
        <v>303</v>
      </c>
      <c r="V8" s="27"/>
      <c r="W8" s="27" t="s">
        <v>301</v>
      </c>
      <c r="X8" s="24" t="s">
        <v>138</v>
      </c>
      <c r="Y8" s="24" t="s">
        <v>300</v>
      </c>
      <c r="Z8" s="24" t="s">
        <v>497</v>
      </c>
      <c r="AA8" s="24"/>
    </row>
    <row r="9" spans="1:31" ht="27.5" customHeight="1" x14ac:dyDescent="0.35">
      <c r="A9" s="30">
        <v>7</v>
      </c>
      <c r="B9" s="7">
        <v>45307</v>
      </c>
      <c r="C9" s="6" t="s">
        <v>691</v>
      </c>
      <c r="D9" s="19" t="s">
        <v>31</v>
      </c>
      <c r="E9" s="20" t="s">
        <v>63</v>
      </c>
      <c r="F9" s="19" t="s">
        <v>337</v>
      </c>
      <c r="G9" s="19" t="s">
        <v>659</v>
      </c>
      <c r="H9" s="19" t="s">
        <v>660</v>
      </c>
      <c r="I9" s="20" t="s">
        <v>70</v>
      </c>
      <c r="J9" s="20" t="s">
        <v>757</v>
      </c>
      <c r="K9" s="21" t="s">
        <v>768</v>
      </c>
      <c r="L9" s="27" t="s">
        <v>719</v>
      </c>
      <c r="M9" s="37" t="s">
        <v>692</v>
      </c>
      <c r="N9" s="27" t="s">
        <v>43</v>
      </c>
      <c r="O9" s="27" t="s">
        <v>334</v>
      </c>
      <c r="P9" s="20" t="s">
        <v>749</v>
      </c>
      <c r="Q9" s="28" t="s">
        <v>655</v>
      </c>
      <c r="R9" s="28"/>
      <c r="T9" s="27"/>
      <c r="U9" s="27"/>
      <c r="V9" s="27" t="s">
        <v>662</v>
      </c>
      <c r="W9" s="27" t="s">
        <v>658</v>
      </c>
      <c r="X9" s="24" t="s">
        <v>335</v>
      </c>
      <c r="Y9" s="24" t="s">
        <v>657</v>
      </c>
      <c r="Z9" s="24"/>
      <c r="AA9" s="24"/>
    </row>
    <row r="10" spans="1:31" ht="27.5" customHeight="1" x14ac:dyDescent="0.35">
      <c r="A10" s="30">
        <v>8</v>
      </c>
      <c r="B10" s="7">
        <v>45309</v>
      </c>
      <c r="C10" s="6" t="s">
        <v>691</v>
      </c>
      <c r="D10" s="19" t="s">
        <v>31</v>
      </c>
      <c r="E10" s="20" t="s">
        <v>63</v>
      </c>
      <c r="F10" s="19" t="s">
        <v>337</v>
      </c>
      <c r="G10" s="19" t="s">
        <v>336</v>
      </c>
      <c r="H10" s="19" t="s">
        <v>661</v>
      </c>
      <c r="I10" s="20" t="s">
        <v>70</v>
      </c>
      <c r="J10" s="20" t="s">
        <v>757</v>
      </c>
      <c r="K10" s="21" t="s">
        <v>769</v>
      </c>
      <c r="L10" s="27" t="s">
        <v>719</v>
      </c>
      <c r="M10" s="37" t="s">
        <v>692</v>
      </c>
      <c r="N10" s="27" t="s">
        <v>43</v>
      </c>
      <c r="O10" s="27" t="s">
        <v>334</v>
      </c>
      <c r="P10" s="20" t="s">
        <v>749</v>
      </c>
      <c r="Q10" s="28" t="s">
        <v>655</v>
      </c>
      <c r="R10" s="28"/>
      <c r="T10" s="27"/>
      <c r="U10" s="27"/>
      <c r="V10" s="27" t="s">
        <v>656</v>
      </c>
      <c r="W10" s="27" t="s">
        <v>658</v>
      </c>
      <c r="X10" s="24" t="s">
        <v>657</v>
      </c>
      <c r="Y10" s="24"/>
      <c r="Z10" s="24"/>
      <c r="AA10" s="24"/>
    </row>
    <row r="11" spans="1:31" ht="27.5" customHeight="1" x14ac:dyDescent="0.35">
      <c r="A11" s="30">
        <v>9</v>
      </c>
      <c r="B11" s="7">
        <v>45309</v>
      </c>
      <c r="C11" s="6" t="s">
        <v>691</v>
      </c>
      <c r="D11" s="19" t="s">
        <v>31</v>
      </c>
      <c r="E11" s="20" t="s">
        <v>63</v>
      </c>
      <c r="F11" s="19" t="s">
        <v>337</v>
      </c>
      <c r="G11" s="19" t="s">
        <v>336</v>
      </c>
      <c r="H11" s="19" t="s">
        <v>661</v>
      </c>
      <c r="I11" s="20" t="s">
        <v>70</v>
      </c>
      <c r="J11" s="20" t="s">
        <v>757</v>
      </c>
      <c r="K11" s="21" t="s">
        <v>769</v>
      </c>
      <c r="L11" s="27" t="s">
        <v>719</v>
      </c>
      <c r="M11" s="37" t="s">
        <v>692</v>
      </c>
      <c r="N11" s="27" t="s">
        <v>43</v>
      </c>
      <c r="O11" s="27" t="s">
        <v>334</v>
      </c>
      <c r="P11" s="20" t="s">
        <v>749</v>
      </c>
      <c r="Q11" s="28" t="s">
        <v>655</v>
      </c>
      <c r="R11" s="28"/>
      <c r="T11" s="27"/>
      <c r="U11" s="27"/>
      <c r="V11" s="27" t="s">
        <v>656</v>
      </c>
      <c r="W11" s="27" t="s">
        <v>658</v>
      </c>
      <c r="X11" s="24" t="s">
        <v>657</v>
      </c>
      <c r="Y11" s="24"/>
      <c r="Z11" s="24"/>
      <c r="AA11" s="24"/>
    </row>
    <row r="12" spans="1:31" ht="27.5" customHeight="1" x14ac:dyDescent="0.35">
      <c r="A12" s="30">
        <v>10</v>
      </c>
      <c r="B12" s="7">
        <v>45309</v>
      </c>
      <c r="C12" s="6" t="s">
        <v>691</v>
      </c>
      <c r="D12" s="19" t="s">
        <v>31</v>
      </c>
      <c r="E12" s="20" t="s">
        <v>63</v>
      </c>
      <c r="F12" s="19" t="s">
        <v>337</v>
      </c>
      <c r="G12" s="19" t="s">
        <v>336</v>
      </c>
      <c r="H12" s="19" t="s">
        <v>661</v>
      </c>
      <c r="I12" s="20" t="s">
        <v>70</v>
      </c>
      <c r="J12" s="20" t="s">
        <v>757</v>
      </c>
      <c r="K12" s="21" t="s">
        <v>769</v>
      </c>
      <c r="L12" s="27" t="s">
        <v>719</v>
      </c>
      <c r="M12" s="37" t="s">
        <v>692</v>
      </c>
      <c r="N12" s="27" t="s">
        <v>43</v>
      </c>
      <c r="O12" s="27" t="s">
        <v>334</v>
      </c>
      <c r="P12" s="20" t="s">
        <v>749</v>
      </c>
      <c r="Q12" s="28" t="s">
        <v>655</v>
      </c>
      <c r="R12" s="28"/>
      <c r="T12" s="27"/>
      <c r="U12" s="27"/>
      <c r="V12" s="27" t="s">
        <v>656</v>
      </c>
      <c r="W12" s="27" t="s">
        <v>658</v>
      </c>
      <c r="X12" s="24" t="s">
        <v>657</v>
      </c>
      <c r="Y12" s="24"/>
      <c r="Z12" s="24"/>
      <c r="AA12" s="24"/>
    </row>
    <row r="13" spans="1:31" ht="27.5" customHeight="1" x14ac:dyDescent="0.35">
      <c r="A13" s="30">
        <v>11</v>
      </c>
      <c r="B13" s="7">
        <v>45328</v>
      </c>
      <c r="C13" s="6" t="s">
        <v>691</v>
      </c>
      <c r="D13" s="19" t="s">
        <v>57</v>
      </c>
      <c r="E13" s="20" t="s">
        <v>64</v>
      </c>
      <c r="F13" s="19" t="s">
        <v>642</v>
      </c>
      <c r="G13" s="19" t="s">
        <v>641</v>
      </c>
      <c r="H13" s="19" t="s">
        <v>636</v>
      </c>
      <c r="I13" s="20" t="s">
        <v>69</v>
      </c>
      <c r="J13" s="20" t="s">
        <v>636</v>
      </c>
      <c r="K13" s="21" t="s">
        <v>770</v>
      </c>
      <c r="L13" s="27" t="s">
        <v>634</v>
      </c>
      <c r="M13" s="37" t="s">
        <v>692</v>
      </c>
      <c r="N13" s="27">
        <v>39</v>
      </c>
      <c r="O13" s="27" t="s">
        <v>640</v>
      </c>
      <c r="P13" s="20" t="s">
        <v>55</v>
      </c>
      <c r="Q13" s="28" t="s">
        <v>635</v>
      </c>
      <c r="R13" s="28"/>
      <c r="S13" s="22" t="s">
        <v>83</v>
      </c>
      <c r="T13" s="27"/>
      <c r="U13" s="27"/>
      <c r="V13" s="27"/>
      <c r="W13" s="27" t="s">
        <v>639</v>
      </c>
      <c r="X13" s="24" t="s">
        <v>637</v>
      </c>
      <c r="Y13" s="24" t="s">
        <v>638</v>
      </c>
      <c r="Z13" s="24" t="s">
        <v>643</v>
      </c>
      <c r="AA13" s="24"/>
    </row>
    <row r="14" spans="1:31" ht="27.5" customHeight="1" x14ac:dyDescent="0.35">
      <c r="A14" s="30">
        <v>12</v>
      </c>
      <c r="B14" s="7">
        <v>45329</v>
      </c>
      <c r="C14" s="6" t="s">
        <v>691</v>
      </c>
      <c r="D14" s="19" t="s">
        <v>36</v>
      </c>
      <c r="E14" s="20" t="s">
        <v>62</v>
      </c>
      <c r="F14" s="19" t="s">
        <v>610</v>
      </c>
      <c r="G14" s="19" t="s">
        <v>208</v>
      </c>
      <c r="H14" s="19" t="s">
        <v>598</v>
      </c>
      <c r="I14" s="20" t="s">
        <v>759</v>
      </c>
      <c r="J14" s="20" t="s">
        <v>758</v>
      </c>
      <c r="K14" s="21" t="s">
        <v>771</v>
      </c>
      <c r="L14" s="27" t="s">
        <v>601</v>
      </c>
      <c r="M14" s="37" t="s">
        <v>692</v>
      </c>
      <c r="N14" s="27" t="s">
        <v>43</v>
      </c>
      <c r="O14" s="27"/>
      <c r="P14" s="20" t="s">
        <v>55</v>
      </c>
      <c r="Q14" s="23" t="s">
        <v>605</v>
      </c>
      <c r="R14" s="23" t="s">
        <v>607</v>
      </c>
      <c r="S14" s="22" t="s">
        <v>83</v>
      </c>
      <c r="T14" s="22" t="s">
        <v>606</v>
      </c>
      <c r="W14" s="22" t="s">
        <v>600</v>
      </c>
      <c r="X14" s="13" t="s">
        <v>599</v>
      </c>
      <c r="Y14" s="24"/>
      <c r="Z14" s="24"/>
    </row>
    <row r="15" spans="1:31" ht="27.5" customHeight="1" x14ac:dyDescent="0.35">
      <c r="A15" s="30">
        <v>13</v>
      </c>
      <c r="B15" s="7">
        <v>45329</v>
      </c>
      <c r="C15" s="6" t="s">
        <v>691</v>
      </c>
      <c r="D15" s="19" t="s">
        <v>36</v>
      </c>
      <c r="E15" s="20" t="s">
        <v>62</v>
      </c>
      <c r="F15" s="19" t="s">
        <v>610</v>
      </c>
      <c r="G15" s="19" t="s">
        <v>208</v>
      </c>
      <c r="H15" s="19" t="s">
        <v>598</v>
      </c>
      <c r="I15" s="20" t="s">
        <v>759</v>
      </c>
      <c r="J15" s="20" t="s">
        <v>758</v>
      </c>
      <c r="K15" s="21" t="s">
        <v>771</v>
      </c>
      <c r="L15" s="27" t="s">
        <v>602</v>
      </c>
      <c r="M15" s="37" t="s">
        <v>692</v>
      </c>
      <c r="N15" s="27" t="s">
        <v>43</v>
      </c>
      <c r="O15" s="27"/>
      <c r="P15" s="20" t="s">
        <v>55</v>
      </c>
      <c r="Q15" s="23" t="s">
        <v>605</v>
      </c>
      <c r="R15" s="23" t="s">
        <v>607</v>
      </c>
      <c r="S15" s="22" t="s">
        <v>83</v>
      </c>
      <c r="T15" s="22" t="s">
        <v>606</v>
      </c>
      <c r="W15" s="22" t="s">
        <v>600</v>
      </c>
      <c r="X15" s="13" t="s">
        <v>599</v>
      </c>
      <c r="Y15" s="24"/>
      <c r="Z15" s="24"/>
    </row>
    <row r="16" spans="1:31" ht="27.5" customHeight="1" x14ac:dyDescent="0.35">
      <c r="A16" s="30">
        <v>14</v>
      </c>
      <c r="B16" s="7">
        <v>45329</v>
      </c>
      <c r="C16" s="6" t="s">
        <v>691</v>
      </c>
      <c r="D16" s="19" t="s">
        <v>36</v>
      </c>
      <c r="E16" s="20" t="s">
        <v>62</v>
      </c>
      <c r="F16" s="19" t="s">
        <v>610</v>
      </c>
      <c r="G16" s="19" t="s">
        <v>208</v>
      </c>
      <c r="H16" s="19" t="s">
        <v>598</v>
      </c>
      <c r="I16" s="20" t="s">
        <v>759</v>
      </c>
      <c r="J16" s="20" t="s">
        <v>758</v>
      </c>
      <c r="K16" s="21" t="s">
        <v>771</v>
      </c>
      <c r="L16" s="27" t="s">
        <v>603</v>
      </c>
      <c r="M16" s="37" t="s">
        <v>692</v>
      </c>
      <c r="N16" s="27" t="s">
        <v>43</v>
      </c>
      <c r="O16" s="27"/>
      <c r="P16" s="20" t="s">
        <v>55</v>
      </c>
      <c r="Q16" s="23" t="s">
        <v>605</v>
      </c>
      <c r="R16" s="23" t="s">
        <v>607</v>
      </c>
      <c r="S16" s="22" t="s">
        <v>83</v>
      </c>
      <c r="T16" s="22" t="s">
        <v>606</v>
      </c>
      <c r="W16" s="22" t="s">
        <v>600</v>
      </c>
      <c r="X16" s="13" t="s">
        <v>599</v>
      </c>
      <c r="Y16" s="24"/>
      <c r="Z16" s="24"/>
    </row>
    <row r="17" spans="1:29" ht="27.5" customHeight="1" x14ac:dyDescent="0.35">
      <c r="A17" s="30">
        <v>15</v>
      </c>
      <c r="B17" s="7">
        <v>45329</v>
      </c>
      <c r="C17" s="6" t="s">
        <v>691</v>
      </c>
      <c r="D17" s="19" t="s">
        <v>36</v>
      </c>
      <c r="E17" s="20" t="s">
        <v>62</v>
      </c>
      <c r="F17" s="19" t="s">
        <v>610</v>
      </c>
      <c r="G17" s="19" t="s">
        <v>208</v>
      </c>
      <c r="H17" s="19" t="s">
        <v>598</v>
      </c>
      <c r="I17" s="20" t="s">
        <v>759</v>
      </c>
      <c r="J17" s="20" t="s">
        <v>758</v>
      </c>
      <c r="K17" s="21" t="s">
        <v>771</v>
      </c>
      <c r="L17" s="27" t="s">
        <v>604</v>
      </c>
      <c r="M17" s="37" t="s">
        <v>692</v>
      </c>
      <c r="N17" s="27" t="s">
        <v>43</v>
      </c>
      <c r="O17" s="27"/>
      <c r="P17" s="20" t="s">
        <v>55</v>
      </c>
      <c r="Q17" s="23" t="s">
        <v>605</v>
      </c>
      <c r="R17" s="23" t="s">
        <v>607</v>
      </c>
      <c r="S17" s="22" t="s">
        <v>83</v>
      </c>
      <c r="T17" s="22" t="s">
        <v>606</v>
      </c>
      <c r="W17" s="22" t="s">
        <v>600</v>
      </c>
      <c r="X17" s="13" t="s">
        <v>599</v>
      </c>
      <c r="Y17" s="24"/>
      <c r="Z17" s="24"/>
    </row>
    <row r="18" spans="1:29" ht="27.5" customHeight="1" x14ac:dyDescent="0.35">
      <c r="A18" s="30">
        <v>16</v>
      </c>
      <c r="B18" s="7">
        <v>45330</v>
      </c>
      <c r="C18" s="6" t="s">
        <v>691</v>
      </c>
      <c r="D18" s="19" t="s">
        <v>40</v>
      </c>
      <c r="E18" s="20" t="s">
        <v>61</v>
      </c>
      <c r="F18" s="19" t="s">
        <v>722</v>
      </c>
      <c r="G18" s="19" t="s">
        <v>76</v>
      </c>
      <c r="H18" s="19" t="s">
        <v>68</v>
      </c>
      <c r="I18" s="20" t="s">
        <v>67</v>
      </c>
      <c r="J18" s="20" t="s">
        <v>68</v>
      </c>
      <c r="K18" s="21" t="s">
        <v>772</v>
      </c>
      <c r="L18" s="27" t="s">
        <v>285</v>
      </c>
      <c r="M18" s="37" t="s">
        <v>692</v>
      </c>
      <c r="N18" s="27">
        <v>67</v>
      </c>
      <c r="O18" s="27" t="s">
        <v>287</v>
      </c>
      <c r="P18" s="20" t="s">
        <v>55</v>
      </c>
      <c r="Q18" s="28" t="s">
        <v>289</v>
      </c>
      <c r="R18" s="28"/>
      <c r="S18" s="22" t="s">
        <v>82</v>
      </c>
      <c r="T18" s="27"/>
      <c r="U18" s="27" t="s">
        <v>288</v>
      </c>
      <c r="V18" s="27"/>
      <c r="W18" s="27" t="s">
        <v>286</v>
      </c>
      <c r="X18" s="24" t="s">
        <v>141</v>
      </c>
      <c r="Y18" s="24" t="s">
        <v>284</v>
      </c>
      <c r="Z18" s="24"/>
    </row>
    <row r="19" spans="1:29" ht="27.5" customHeight="1" x14ac:dyDescent="0.35">
      <c r="A19" s="30">
        <v>17</v>
      </c>
      <c r="B19" s="7">
        <v>45342</v>
      </c>
      <c r="C19" s="6" t="s">
        <v>691</v>
      </c>
      <c r="D19" s="19" t="s">
        <v>35</v>
      </c>
      <c r="E19" s="20" t="s">
        <v>60</v>
      </c>
      <c r="F19" s="19" t="s">
        <v>739</v>
      </c>
      <c r="G19" s="19" t="s">
        <v>103</v>
      </c>
      <c r="H19" s="19" t="s">
        <v>68</v>
      </c>
      <c r="I19" s="20" t="s">
        <v>67</v>
      </c>
      <c r="J19" s="20" t="s">
        <v>68</v>
      </c>
      <c r="K19" s="21" t="s">
        <v>773</v>
      </c>
      <c r="L19" s="27" t="s">
        <v>573</v>
      </c>
      <c r="M19" s="37" t="s">
        <v>692</v>
      </c>
      <c r="N19" s="27" t="s">
        <v>123</v>
      </c>
      <c r="O19" s="27" t="s">
        <v>529</v>
      </c>
      <c r="P19" s="20" t="s">
        <v>55</v>
      </c>
      <c r="Q19" s="28"/>
      <c r="R19" s="28"/>
      <c r="S19" s="22" t="s">
        <v>83</v>
      </c>
      <c r="T19" s="27" t="s">
        <v>531</v>
      </c>
      <c r="U19" s="27" t="s">
        <v>530</v>
      </c>
      <c r="V19" s="27" t="s">
        <v>528</v>
      </c>
      <c r="W19" s="27"/>
      <c r="X19" s="24" t="s">
        <v>147</v>
      </c>
      <c r="Y19" s="24" t="s">
        <v>527</v>
      </c>
      <c r="Z19" s="24"/>
      <c r="AA19" s="26"/>
    </row>
    <row r="20" spans="1:29" ht="27.5" customHeight="1" x14ac:dyDescent="0.35">
      <c r="A20" s="30">
        <v>18</v>
      </c>
      <c r="B20" s="7">
        <v>45349</v>
      </c>
      <c r="C20" s="6" t="s">
        <v>691</v>
      </c>
      <c r="D20" s="19" t="s">
        <v>35</v>
      </c>
      <c r="E20" s="20" t="s">
        <v>60</v>
      </c>
      <c r="F20" s="19" t="s">
        <v>377</v>
      </c>
      <c r="G20" s="19" t="s">
        <v>376</v>
      </c>
      <c r="H20" s="19" t="s">
        <v>375</v>
      </c>
      <c r="I20" s="20" t="s">
        <v>761</v>
      </c>
      <c r="J20" s="20" t="s">
        <v>760</v>
      </c>
      <c r="K20" s="21" t="s">
        <v>774</v>
      </c>
      <c r="L20" s="27" t="s">
        <v>380</v>
      </c>
      <c r="M20" s="37" t="s">
        <v>692</v>
      </c>
      <c r="N20" s="27" t="s">
        <v>43</v>
      </c>
      <c r="O20" s="27" t="s">
        <v>383</v>
      </c>
      <c r="P20" s="20" t="s">
        <v>55</v>
      </c>
      <c r="Q20" s="28" t="s">
        <v>381</v>
      </c>
      <c r="R20" s="28"/>
      <c r="S20" s="22" t="s">
        <v>83</v>
      </c>
      <c r="T20" s="27"/>
      <c r="U20" s="27" t="s">
        <v>382</v>
      </c>
      <c r="V20" s="27" t="s">
        <v>393</v>
      </c>
      <c r="W20" s="27" t="s">
        <v>379</v>
      </c>
      <c r="X20" s="24" t="s">
        <v>378</v>
      </c>
      <c r="Y20" s="24"/>
      <c r="Z20" s="24"/>
      <c r="AA20" s="26"/>
    </row>
    <row r="21" spans="1:29" ht="27.5" customHeight="1" x14ac:dyDescent="0.35">
      <c r="A21" s="30">
        <v>19</v>
      </c>
      <c r="B21" s="7" t="s">
        <v>169</v>
      </c>
      <c r="C21" s="6" t="s">
        <v>691</v>
      </c>
      <c r="D21" s="19" t="s">
        <v>36</v>
      </c>
      <c r="E21" s="20" t="s">
        <v>62</v>
      </c>
      <c r="F21" s="19" t="s">
        <v>742</v>
      </c>
      <c r="G21" s="19" t="s">
        <v>110</v>
      </c>
      <c r="H21" s="19" t="s">
        <v>68</v>
      </c>
      <c r="I21" s="20" t="s">
        <v>67</v>
      </c>
      <c r="J21" s="20" t="s">
        <v>68</v>
      </c>
      <c r="K21" s="21" t="s">
        <v>775</v>
      </c>
      <c r="L21" s="27" t="s">
        <v>108</v>
      </c>
      <c r="M21" s="37" t="s">
        <v>209</v>
      </c>
      <c r="N21" s="27" t="s">
        <v>123</v>
      </c>
      <c r="O21" s="27" t="s">
        <v>125</v>
      </c>
      <c r="P21" s="20" t="s">
        <v>55</v>
      </c>
      <c r="Q21" s="28"/>
      <c r="R21" s="28"/>
      <c r="S21" s="22" t="s">
        <v>83</v>
      </c>
      <c r="T21" s="27"/>
      <c r="U21" s="27"/>
      <c r="V21" s="27"/>
      <c r="W21" s="27"/>
      <c r="X21" s="24" t="s">
        <v>124</v>
      </c>
      <c r="Y21" s="24"/>
      <c r="Z21" s="24"/>
      <c r="AA21" s="24"/>
      <c r="AB21" s="24"/>
      <c r="AC21" s="26"/>
    </row>
    <row r="22" spans="1:29" ht="27.5" customHeight="1" x14ac:dyDescent="0.35">
      <c r="A22" s="30">
        <v>20</v>
      </c>
      <c r="B22" s="7">
        <v>45352</v>
      </c>
      <c r="C22" s="6" t="s">
        <v>691</v>
      </c>
      <c r="D22" s="19" t="s">
        <v>36</v>
      </c>
      <c r="E22" s="20" t="s">
        <v>62</v>
      </c>
      <c r="F22" s="19" t="s">
        <v>746</v>
      </c>
      <c r="G22" s="19" t="s">
        <v>104</v>
      </c>
      <c r="H22" s="19" t="s">
        <v>68</v>
      </c>
      <c r="I22" s="20" t="s">
        <v>67</v>
      </c>
      <c r="J22" s="20" t="s">
        <v>68</v>
      </c>
      <c r="K22" s="21" t="s">
        <v>776</v>
      </c>
      <c r="L22" s="27" t="s">
        <v>701</v>
      </c>
      <c r="M22" s="37" t="s">
        <v>692</v>
      </c>
      <c r="N22" s="27">
        <v>60</v>
      </c>
      <c r="O22" s="27" t="s">
        <v>247</v>
      </c>
      <c r="P22" s="20" t="s">
        <v>55</v>
      </c>
      <c r="S22" s="22" t="s">
        <v>82</v>
      </c>
      <c r="U22" s="22" t="s">
        <v>248</v>
      </c>
      <c r="W22" s="22" t="s">
        <v>246</v>
      </c>
      <c r="X22" s="24" t="s">
        <v>128</v>
      </c>
      <c r="Y22" s="24" t="s">
        <v>245</v>
      </c>
      <c r="Z22" s="24" t="s">
        <v>574</v>
      </c>
    </row>
    <row r="23" spans="1:29" ht="27.5" customHeight="1" x14ac:dyDescent="0.35">
      <c r="A23" s="30">
        <v>21</v>
      </c>
      <c r="B23" s="7">
        <v>45358</v>
      </c>
      <c r="C23" s="6" t="s">
        <v>691</v>
      </c>
      <c r="D23" s="19" t="s">
        <v>34</v>
      </c>
      <c r="E23" s="20" t="s">
        <v>61</v>
      </c>
      <c r="F23" s="19" t="s">
        <v>723</v>
      </c>
      <c r="G23" s="19" t="s">
        <v>116</v>
      </c>
      <c r="H23" s="19" t="s">
        <v>68</v>
      </c>
      <c r="I23" s="20" t="s">
        <v>67</v>
      </c>
      <c r="J23" s="20" t="s">
        <v>68</v>
      </c>
      <c r="K23" s="21" t="s">
        <v>777</v>
      </c>
      <c r="L23" s="27" t="s">
        <v>695</v>
      </c>
      <c r="M23" s="37" t="s">
        <v>692</v>
      </c>
      <c r="N23" s="27">
        <v>33</v>
      </c>
      <c r="O23" s="27" t="s">
        <v>173</v>
      </c>
      <c r="P23" s="20" t="s">
        <v>55</v>
      </c>
      <c r="Q23" s="28" t="s">
        <v>510</v>
      </c>
      <c r="R23" s="28"/>
      <c r="S23" s="22" t="s">
        <v>511</v>
      </c>
      <c r="T23" s="27"/>
      <c r="U23" s="27" t="s">
        <v>172</v>
      </c>
      <c r="V23" s="27"/>
      <c r="W23" s="27" t="s">
        <v>171</v>
      </c>
      <c r="X23" s="24" t="s">
        <v>119</v>
      </c>
      <c r="Y23" s="24" t="s">
        <v>170</v>
      </c>
      <c r="Z23" s="24" t="s">
        <v>509</v>
      </c>
      <c r="AA23" s="24" t="s">
        <v>535</v>
      </c>
      <c r="AB23" s="13" t="s">
        <v>575</v>
      </c>
    </row>
    <row r="24" spans="1:29" ht="27.5" customHeight="1" x14ac:dyDescent="0.35">
      <c r="A24" s="30">
        <v>22</v>
      </c>
      <c r="B24" s="7">
        <v>45370</v>
      </c>
      <c r="C24" s="6" t="s">
        <v>691</v>
      </c>
      <c r="D24" s="19" t="s">
        <v>40</v>
      </c>
      <c r="E24" s="20" t="s">
        <v>61</v>
      </c>
      <c r="F24" s="19" t="s">
        <v>224</v>
      </c>
      <c r="G24" s="19" t="s">
        <v>89</v>
      </c>
      <c r="H24" s="19" t="s">
        <v>68</v>
      </c>
      <c r="I24" s="20" t="s">
        <v>67</v>
      </c>
      <c r="J24" s="20" t="s">
        <v>68</v>
      </c>
      <c r="K24" s="21" t="s">
        <v>778</v>
      </c>
      <c r="L24" s="27" t="s">
        <v>545</v>
      </c>
      <c r="M24" s="37" t="s">
        <v>692</v>
      </c>
      <c r="N24" s="27">
        <v>60</v>
      </c>
      <c r="O24" s="27" t="s">
        <v>547</v>
      </c>
      <c r="P24" s="20" t="s">
        <v>55</v>
      </c>
      <c r="Q24" s="23" t="s">
        <v>549</v>
      </c>
      <c r="S24" s="22" t="s">
        <v>83</v>
      </c>
      <c r="T24" s="22" t="s">
        <v>546</v>
      </c>
      <c r="U24" s="22" t="s">
        <v>548</v>
      </c>
      <c r="W24" s="22" t="s">
        <v>544</v>
      </c>
      <c r="X24" s="24" t="s">
        <v>156</v>
      </c>
      <c r="Y24" s="24" t="s">
        <v>543</v>
      </c>
    </row>
    <row r="25" spans="1:29" ht="27.5" customHeight="1" x14ac:dyDescent="0.35">
      <c r="A25" s="30">
        <v>23</v>
      </c>
      <c r="B25" s="7">
        <v>45382</v>
      </c>
      <c r="C25" s="6" t="s">
        <v>691</v>
      </c>
      <c r="D25" s="19" t="s">
        <v>40</v>
      </c>
      <c r="E25" s="20" t="s">
        <v>61</v>
      </c>
      <c r="F25" s="19" t="s">
        <v>722</v>
      </c>
      <c r="G25" s="25" t="s">
        <v>76</v>
      </c>
      <c r="H25" s="19" t="s">
        <v>68</v>
      </c>
      <c r="I25" s="20" t="s">
        <v>67</v>
      </c>
      <c r="J25" s="20" t="s">
        <v>68</v>
      </c>
      <c r="K25" s="21" t="s">
        <v>779</v>
      </c>
      <c r="L25" s="27" t="s">
        <v>506</v>
      </c>
      <c r="M25" s="37" t="s">
        <v>692</v>
      </c>
      <c r="N25" s="27">
        <v>60</v>
      </c>
      <c r="O25" s="27" t="s">
        <v>508</v>
      </c>
      <c r="P25" s="20" t="s">
        <v>55</v>
      </c>
      <c r="Q25" s="23" t="s">
        <v>240</v>
      </c>
      <c r="S25" s="22" t="s">
        <v>82</v>
      </c>
      <c r="W25" s="22" t="s">
        <v>239</v>
      </c>
      <c r="X25" s="24" t="s">
        <v>75</v>
      </c>
      <c r="Y25" s="13" t="s">
        <v>238</v>
      </c>
      <c r="Z25" s="24" t="s">
        <v>507</v>
      </c>
      <c r="AA25" s="24"/>
    </row>
    <row r="26" spans="1:29" ht="27.5" customHeight="1" x14ac:dyDescent="0.35">
      <c r="A26" s="30">
        <v>24</v>
      </c>
      <c r="B26" s="7" t="s">
        <v>157</v>
      </c>
      <c r="C26" s="6" t="s">
        <v>691</v>
      </c>
      <c r="D26" s="19" t="s">
        <v>624</v>
      </c>
      <c r="E26" s="20" t="s">
        <v>60</v>
      </c>
      <c r="F26" s="19" t="s">
        <v>727</v>
      </c>
      <c r="G26" s="25" t="s">
        <v>555</v>
      </c>
      <c r="H26" s="19" t="s">
        <v>68</v>
      </c>
      <c r="I26" s="20" t="s">
        <v>67</v>
      </c>
      <c r="J26" s="20" t="s">
        <v>68</v>
      </c>
      <c r="K26" s="21" t="s">
        <v>780</v>
      </c>
      <c r="L26" s="27" t="s">
        <v>708</v>
      </c>
      <c r="M26" s="37" t="s">
        <v>692</v>
      </c>
      <c r="N26" s="27">
        <v>36</v>
      </c>
      <c r="O26" s="27"/>
      <c r="P26" s="20" t="s">
        <v>55</v>
      </c>
      <c r="Q26" s="23" t="s">
        <v>558</v>
      </c>
      <c r="S26" s="22" t="s">
        <v>83</v>
      </c>
      <c r="U26" s="22" t="s">
        <v>559</v>
      </c>
      <c r="V26" s="22" t="s">
        <v>83</v>
      </c>
      <c r="W26" s="22" t="s">
        <v>553</v>
      </c>
      <c r="X26" s="24" t="s">
        <v>552</v>
      </c>
      <c r="Y26" s="13" t="s">
        <v>554</v>
      </c>
      <c r="Z26" s="24"/>
      <c r="AA26" s="24"/>
    </row>
    <row r="27" spans="1:29" ht="27.5" customHeight="1" x14ac:dyDescent="0.35">
      <c r="A27" s="30">
        <v>25</v>
      </c>
      <c r="B27" s="7">
        <v>45396</v>
      </c>
      <c r="C27" s="6" t="s">
        <v>688</v>
      </c>
      <c r="D27" s="19" t="s">
        <v>31</v>
      </c>
      <c r="E27" s="20" t="s">
        <v>63</v>
      </c>
      <c r="F27" s="19" t="s">
        <v>337</v>
      </c>
      <c r="G27" s="25" t="s">
        <v>650</v>
      </c>
      <c r="H27" s="19" t="s">
        <v>644</v>
      </c>
      <c r="I27" s="20" t="s">
        <v>69</v>
      </c>
      <c r="J27" s="20" t="s">
        <v>636</v>
      </c>
      <c r="K27" s="21" t="s">
        <v>781</v>
      </c>
      <c r="L27" s="27" t="s">
        <v>648</v>
      </c>
      <c r="M27" s="37" t="s">
        <v>692</v>
      </c>
      <c r="N27" s="27">
        <v>21</v>
      </c>
      <c r="O27" s="27" t="s">
        <v>417</v>
      </c>
      <c r="P27" s="20" t="s">
        <v>55</v>
      </c>
      <c r="Q27" s="23" t="s">
        <v>649</v>
      </c>
      <c r="S27" s="22" t="s">
        <v>83</v>
      </c>
      <c r="V27" s="22" t="s">
        <v>651</v>
      </c>
      <c r="W27" s="22" t="s">
        <v>647</v>
      </c>
      <c r="X27" s="24" t="s">
        <v>646</v>
      </c>
      <c r="Y27" s="13" t="s">
        <v>645</v>
      </c>
      <c r="Z27" s="24" t="s">
        <v>652</v>
      </c>
      <c r="AA27" s="24"/>
    </row>
    <row r="28" spans="1:29" ht="27.5" customHeight="1" x14ac:dyDescent="0.35">
      <c r="A28" s="30">
        <v>26</v>
      </c>
      <c r="B28" s="7">
        <v>45398</v>
      </c>
      <c r="C28" s="6" t="s">
        <v>688</v>
      </c>
      <c r="D28" s="19" t="s">
        <v>42</v>
      </c>
      <c r="E28" s="20" t="s">
        <v>61</v>
      </c>
      <c r="F28" s="19" t="s">
        <v>738</v>
      </c>
      <c r="G28" s="19" t="s">
        <v>102</v>
      </c>
      <c r="H28" s="19" t="s">
        <v>68</v>
      </c>
      <c r="I28" s="20" t="s">
        <v>67</v>
      </c>
      <c r="J28" s="20" t="s">
        <v>68</v>
      </c>
      <c r="K28" s="21" t="s">
        <v>782</v>
      </c>
      <c r="L28" s="27" t="s">
        <v>707</v>
      </c>
      <c r="M28" s="37" t="s">
        <v>692</v>
      </c>
      <c r="N28" s="27" t="s">
        <v>43</v>
      </c>
      <c r="O28" s="27" t="s">
        <v>146</v>
      </c>
      <c r="P28" s="20" t="s">
        <v>55</v>
      </c>
      <c r="Q28" s="28"/>
      <c r="R28" s="28"/>
      <c r="S28" s="22" t="s">
        <v>83</v>
      </c>
      <c r="T28" s="27"/>
      <c r="U28" s="27"/>
      <c r="V28" s="27"/>
      <c r="W28" s="27"/>
      <c r="X28" s="24" t="s">
        <v>145</v>
      </c>
      <c r="Y28" s="24"/>
      <c r="Z28" s="24"/>
      <c r="AA28" s="26"/>
    </row>
    <row r="29" spans="1:29" ht="27.5" customHeight="1" x14ac:dyDescent="0.35">
      <c r="A29" s="30">
        <v>27</v>
      </c>
      <c r="B29" s="7">
        <v>45402</v>
      </c>
      <c r="C29" s="6" t="s">
        <v>688</v>
      </c>
      <c r="D29" s="19" t="s">
        <v>34</v>
      </c>
      <c r="E29" s="20" t="s">
        <v>61</v>
      </c>
      <c r="F29" s="19" t="s">
        <v>723</v>
      </c>
      <c r="G29" s="19" t="s">
        <v>214</v>
      </c>
      <c r="H29" s="19" t="s">
        <v>68</v>
      </c>
      <c r="I29" s="20" t="s">
        <v>67</v>
      </c>
      <c r="J29" s="20" t="s">
        <v>68</v>
      </c>
      <c r="K29" s="21" t="s">
        <v>783</v>
      </c>
      <c r="L29" s="27" t="s">
        <v>210</v>
      </c>
      <c r="M29" s="37" t="s">
        <v>692</v>
      </c>
      <c r="N29" s="27">
        <v>62</v>
      </c>
      <c r="O29" s="27" t="s">
        <v>551</v>
      </c>
      <c r="P29" s="20" t="s">
        <v>55</v>
      </c>
      <c r="Q29" s="23" t="s">
        <v>213</v>
      </c>
      <c r="R29" s="23" t="s">
        <v>183</v>
      </c>
      <c r="S29" s="22" t="s">
        <v>82</v>
      </c>
      <c r="V29" s="22" t="s">
        <v>215</v>
      </c>
      <c r="W29" s="22" t="s">
        <v>212</v>
      </c>
      <c r="X29" s="24" t="s">
        <v>162</v>
      </c>
      <c r="Y29" s="24" t="s">
        <v>211</v>
      </c>
      <c r="Z29" s="24" t="s">
        <v>550</v>
      </c>
      <c r="AA29" s="24" t="s">
        <v>576</v>
      </c>
      <c r="AB29" s="26"/>
    </row>
    <row r="30" spans="1:29" ht="27.5" customHeight="1" x14ac:dyDescent="0.35">
      <c r="A30" s="30">
        <v>28</v>
      </c>
      <c r="B30" s="7">
        <v>45414</v>
      </c>
      <c r="C30" s="6" t="s">
        <v>688</v>
      </c>
      <c r="D30" s="19" t="s">
        <v>42</v>
      </c>
      <c r="E30" s="20" t="s">
        <v>61</v>
      </c>
      <c r="F30" s="19" t="s">
        <v>744</v>
      </c>
      <c r="G30" s="19" t="s">
        <v>101</v>
      </c>
      <c r="H30" s="19" t="s">
        <v>68</v>
      </c>
      <c r="I30" s="20" t="s">
        <v>67</v>
      </c>
      <c r="J30" s="20" t="s">
        <v>68</v>
      </c>
      <c r="K30" s="21" t="s">
        <v>784</v>
      </c>
      <c r="L30" s="27" t="s">
        <v>109</v>
      </c>
      <c r="M30" s="37" t="s">
        <v>692</v>
      </c>
      <c r="N30" s="27">
        <v>79</v>
      </c>
      <c r="O30" s="27" t="s">
        <v>298</v>
      </c>
      <c r="P30" s="20" t="s">
        <v>55</v>
      </c>
      <c r="Q30" s="28" t="s">
        <v>372</v>
      </c>
      <c r="R30" s="28" t="s">
        <v>299</v>
      </c>
      <c r="S30" s="22" t="s">
        <v>374</v>
      </c>
      <c r="T30" s="27"/>
      <c r="U30" s="27" t="s">
        <v>373</v>
      </c>
      <c r="V30" s="27"/>
      <c r="W30" s="27" t="s">
        <v>297</v>
      </c>
      <c r="X30" s="24" t="s">
        <v>122</v>
      </c>
      <c r="Y30" s="24" t="s">
        <v>296</v>
      </c>
      <c r="Z30" s="33" t="s">
        <v>371</v>
      </c>
      <c r="AA30" s="13" t="s">
        <v>542</v>
      </c>
      <c r="AB30" s="13" t="s">
        <v>577</v>
      </c>
    </row>
    <row r="31" spans="1:29" ht="27.5" customHeight="1" x14ac:dyDescent="0.35">
      <c r="A31" s="30">
        <v>29</v>
      </c>
      <c r="B31" s="7">
        <v>45417</v>
      </c>
      <c r="C31" s="6" t="s">
        <v>688</v>
      </c>
      <c r="D31" s="19" t="s">
        <v>36</v>
      </c>
      <c r="E31" s="20" t="s">
        <v>62</v>
      </c>
      <c r="F31" s="19" t="s">
        <v>610</v>
      </c>
      <c r="G31" s="19" t="s">
        <v>208</v>
      </c>
      <c r="H31" s="19" t="s">
        <v>68</v>
      </c>
      <c r="I31" s="20" t="s">
        <v>67</v>
      </c>
      <c r="J31" s="20" t="s">
        <v>68</v>
      </c>
      <c r="K31" s="21" t="s">
        <v>785</v>
      </c>
      <c r="L31" s="27" t="s">
        <v>338</v>
      </c>
      <c r="M31" s="37" t="s">
        <v>692</v>
      </c>
      <c r="N31" s="27">
        <v>22</v>
      </c>
      <c r="O31" s="27" t="s">
        <v>339</v>
      </c>
      <c r="P31" s="20" t="s">
        <v>55</v>
      </c>
      <c r="Q31" s="28"/>
      <c r="R31" s="28"/>
      <c r="S31" s="22" t="s">
        <v>83</v>
      </c>
      <c r="T31" s="27"/>
      <c r="U31" s="27"/>
      <c r="V31" s="27"/>
      <c r="W31" s="27" t="s">
        <v>341</v>
      </c>
      <c r="X31" s="33" t="s">
        <v>340</v>
      </c>
      <c r="Y31" s="24"/>
      <c r="Z31" s="24"/>
    </row>
    <row r="32" spans="1:29" ht="27.5" customHeight="1" x14ac:dyDescent="0.35">
      <c r="A32" s="30">
        <v>30</v>
      </c>
      <c r="B32" s="7">
        <v>45419</v>
      </c>
      <c r="C32" s="6" t="s">
        <v>688</v>
      </c>
      <c r="D32" s="19" t="s">
        <v>358</v>
      </c>
      <c r="E32" s="20" t="s">
        <v>60</v>
      </c>
      <c r="F32" s="19" t="s">
        <v>366</v>
      </c>
      <c r="G32" s="19" t="s">
        <v>364</v>
      </c>
      <c r="H32" s="19" t="s">
        <v>361</v>
      </c>
      <c r="I32" s="20" t="s">
        <v>66</v>
      </c>
      <c r="J32" s="20" t="s">
        <v>760</v>
      </c>
      <c r="K32" s="21" t="s">
        <v>786</v>
      </c>
      <c r="L32" s="27" t="s">
        <v>370</v>
      </c>
      <c r="M32" s="37" t="s">
        <v>692</v>
      </c>
      <c r="N32" s="27" t="s">
        <v>43</v>
      </c>
      <c r="O32" s="27" t="s">
        <v>363</v>
      </c>
      <c r="P32" s="20" t="s">
        <v>55</v>
      </c>
      <c r="Q32" s="28" t="s">
        <v>365</v>
      </c>
      <c r="R32" s="28"/>
      <c r="S32" s="22" t="s">
        <v>82</v>
      </c>
      <c r="T32" s="27"/>
      <c r="U32" s="27" t="s">
        <v>368</v>
      </c>
      <c r="V32" s="27" t="s">
        <v>362</v>
      </c>
      <c r="W32" s="27" t="s">
        <v>360</v>
      </c>
      <c r="X32" s="33" t="s">
        <v>359</v>
      </c>
      <c r="Y32" s="24" t="s">
        <v>367</v>
      </c>
      <c r="Z32" s="33" t="s">
        <v>369</v>
      </c>
    </row>
    <row r="33" spans="1:30" ht="27.5" customHeight="1" x14ac:dyDescent="0.35">
      <c r="A33" s="30">
        <v>31</v>
      </c>
      <c r="B33" s="7">
        <v>45422</v>
      </c>
      <c r="C33" s="6" t="s">
        <v>688</v>
      </c>
      <c r="D33" s="19" t="s">
        <v>35</v>
      </c>
      <c r="E33" s="20" t="s">
        <v>60</v>
      </c>
      <c r="F33" s="19" t="s">
        <v>724</v>
      </c>
      <c r="G33" s="19" t="s">
        <v>218</v>
      </c>
      <c r="H33" s="19" t="s">
        <v>68</v>
      </c>
      <c r="I33" s="20" t="s">
        <v>67</v>
      </c>
      <c r="J33" s="20" t="s">
        <v>68</v>
      </c>
      <c r="K33" s="21" t="s">
        <v>787</v>
      </c>
      <c r="L33" s="27" t="s">
        <v>114</v>
      </c>
      <c r="M33" s="37" t="s">
        <v>692</v>
      </c>
      <c r="N33" s="27">
        <v>48</v>
      </c>
      <c r="O33" s="27" t="s">
        <v>516</v>
      </c>
      <c r="P33" s="20" t="s">
        <v>55</v>
      </c>
      <c r="Q33" s="28" t="s">
        <v>219</v>
      </c>
      <c r="R33" s="28"/>
      <c r="S33" s="22" t="s">
        <v>518</v>
      </c>
      <c r="T33" s="27"/>
      <c r="U33" s="27" t="s">
        <v>517</v>
      </c>
      <c r="V33" s="27"/>
      <c r="W33" s="27" t="s">
        <v>217</v>
      </c>
      <c r="X33" s="24" t="s">
        <v>121</v>
      </c>
      <c r="Y33" s="33" t="s">
        <v>216</v>
      </c>
      <c r="Z33" s="24" t="s">
        <v>515</v>
      </c>
      <c r="AA33" s="24" t="s">
        <v>578</v>
      </c>
    </row>
    <row r="34" spans="1:30" ht="27.5" customHeight="1" x14ac:dyDescent="0.35">
      <c r="A34" s="30">
        <v>32</v>
      </c>
      <c r="B34" s="7">
        <v>45423</v>
      </c>
      <c r="C34" s="6" t="s">
        <v>688</v>
      </c>
      <c r="D34" s="19" t="s">
        <v>36</v>
      </c>
      <c r="E34" s="20" t="s">
        <v>62</v>
      </c>
      <c r="F34" s="19" t="s">
        <v>610</v>
      </c>
      <c r="G34" s="19" t="s">
        <v>208</v>
      </c>
      <c r="H34" s="19" t="s">
        <v>68</v>
      </c>
      <c r="I34" s="20" t="s">
        <v>67</v>
      </c>
      <c r="J34" s="20" t="s">
        <v>68</v>
      </c>
      <c r="K34" s="21" t="s">
        <v>788</v>
      </c>
      <c r="L34" s="27" t="s">
        <v>499</v>
      </c>
      <c r="M34" s="37" t="s">
        <v>692</v>
      </c>
      <c r="N34" s="27">
        <v>58</v>
      </c>
      <c r="O34" s="27" t="s">
        <v>207</v>
      </c>
      <c r="P34" s="20" t="s">
        <v>55</v>
      </c>
      <c r="Q34" s="23" t="s">
        <v>502</v>
      </c>
      <c r="R34" s="23" t="s">
        <v>237</v>
      </c>
      <c r="S34" s="22" t="s">
        <v>503</v>
      </c>
      <c r="T34" s="22" t="s">
        <v>505</v>
      </c>
      <c r="U34" s="22" t="s">
        <v>504</v>
      </c>
      <c r="V34" s="22" t="s">
        <v>501</v>
      </c>
      <c r="W34" s="22" t="s">
        <v>206</v>
      </c>
      <c r="X34" s="24" t="s">
        <v>131</v>
      </c>
      <c r="Y34" s="24" t="s">
        <v>205</v>
      </c>
      <c r="Z34" s="24" t="s">
        <v>500</v>
      </c>
      <c r="AA34" s="24" t="s">
        <v>578</v>
      </c>
      <c r="AB34" s="24"/>
      <c r="AD34" s="29"/>
    </row>
    <row r="35" spans="1:30" ht="27.5" customHeight="1" x14ac:dyDescent="0.35">
      <c r="A35" s="30">
        <v>33</v>
      </c>
      <c r="B35" s="7">
        <v>45430</v>
      </c>
      <c r="C35" s="6" t="s">
        <v>688</v>
      </c>
      <c r="D35" s="19" t="s">
        <v>36</v>
      </c>
      <c r="E35" s="20" t="s">
        <v>62</v>
      </c>
      <c r="F35" s="19" t="s">
        <v>610</v>
      </c>
      <c r="G35" s="19" t="s">
        <v>208</v>
      </c>
      <c r="H35" s="19" t="s">
        <v>68</v>
      </c>
      <c r="I35" s="20" t="s">
        <v>67</v>
      </c>
      <c r="J35" s="20" t="s">
        <v>68</v>
      </c>
      <c r="K35" s="21" t="s">
        <v>789</v>
      </c>
      <c r="L35" s="27" t="s">
        <v>232</v>
      </c>
      <c r="M35" s="37" t="s">
        <v>692</v>
      </c>
      <c r="N35" s="27">
        <v>60</v>
      </c>
      <c r="O35" s="27" t="s">
        <v>230</v>
      </c>
      <c r="P35" s="20" t="s">
        <v>55</v>
      </c>
      <c r="Q35" s="28"/>
      <c r="R35" s="28"/>
      <c r="S35" s="22" t="s">
        <v>533</v>
      </c>
      <c r="T35" s="27"/>
      <c r="U35" s="27" t="s">
        <v>534</v>
      </c>
      <c r="V35" s="27" t="s">
        <v>231</v>
      </c>
      <c r="W35" s="27" t="s">
        <v>229</v>
      </c>
      <c r="X35" s="24" t="s">
        <v>167</v>
      </c>
      <c r="Y35" s="24" t="s">
        <v>228</v>
      </c>
      <c r="Z35" s="24" t="s">
        <v>532</v>
      </c>
      <c r="AA35" s="24" t="s">
        <v>579</v>
      </c>
      <c r="AB35" s="26"/>
    </row>
    <row r="36" spans="1:30" ht="27.5" customHeight="1" x14ac:dyDescent="0.35">
      <c r="A36" s="30">
        <v>34</v>
      </c>
      <c r="B36" s="7">
        <v>45431</v>
      </c>
      <c r="C36" s="6" t="s">
        <v>688</v>
      </c>
      <c r="D36" s="19" t="s">
        <v>40</v>
      </c>
      <c r="E36" s="20" t="s">
        <v>61</v>
      </c>
      <c r="F36" s="19" t="s">
        <v>722</v>
      </c>
      <c r="G36" s="19" t="s">
        <v>76</v>
      </c>
      <c r="H36" s="19" t="s">
        <v>68</v>
      </c>
      <c r="I36" s="20" t="s">
        <v>67</v>
      </c>
      <c r="J36" s="20" t="s">
        <v>68</v>
      </c>
      <c r="K36" s="21" t="s">
        <v>790</v>
      </c>
      <c r="L36" s="27" t="s">
        <v>536</v>
      </c>
      <c r="M36" s="37" t="s">
        <v>692</v>
      </c>
      <c r="N36" s="27">
        <v>74</v>
      </c>
      <c r="O36" s="27" t="s">
        <v>539</v>
      </c>
      <c r="P36" s="20" t="s">
        <v>55</v>
      </c>
      <c r="Q36" s="28" t="s">
        <v>540</v>
      </c>
      <c r="R36" s="28"/>
      <c r="S36" s="22" t="s">
        <v>82</v>
      </c>
      <c r="T36" s="27"/>
      <c r="U36" s="27" t="s">
        <v>541</v>
      </c>
      <c r="V36" s="27" t="s">
        <v>538</v>
      </c>
      <c r="W36" s="27" t="s">
        <v>309</v>
      </c>
      <c r="X36" s="24" t="s">
        <v>136</v>
      </c>
      <c r="Y36" s="24" t="s">
        <v>308</v>
      </c>
      <c r="Z36" s="24" t="s">
        <v>537</v>
      </c>
      <c r="AA36" s="24"/>
    </row>
    <row r="37" spans="1:30" ht="27.5" customHeight="1" x14ac:dyDescent="0.35">
      <c r="A37" s="30">
        <v>35</v>
      </c>
      <c r="B37" s="7">
        <v>45433</v>
      </c>
      <c r="C37" s="6" t="s">
        <v>688</v>
      </c>
      <c r="D37" s="19" t="s">
        <v>35</v>
      </c>
      <c r="E37" s="20" t="s">
        <v>60</v>
      </c>
      <c r="F37" s="19" t="s">
        <v>350</v>
      </c>
      <c r="G37" s="19" t="s">
        <v>349</v>
      </c>
      <c r="H37" s="19" t="s">
        <v>68</v>
      </c>
      <c r="I37" s="20" t="s">
        <v>67</v>
      </c>
      <c r="J37" s="20" t="s">
        <v>68</v>
      </c>
      <c r="K37" s="21" t="s">
        <v>791</v>
      </c>
      <c r="L37" s="27" t="s">
        <v>348</v>
      </c>
      <c r="M37" s="37" t="s">
        <v>692</v>
      </c>
      <c r="N37" s="27">
        <v>20</v>
      </c>
      <c r="O37" s="27" t="s">
        <v>354</v>
      </c>
      <c r="P37" s="20" t="s">
        <v>55</v>
      </c>
      <c r="Q37" s="28" t="s">
        <v>357</v>
      </c>
      <c r="R37" s="28"/>
      <c r="S37" s="22" t="s">
        <v>83</v>
      </c>
      <c r="T37" s="27" t="s">
        <v>355</v>
      </c>
      <c r="U37" s="27" t="s">
        <v>356</v>
      </c>
      <c r="V37" s="27" t="s">
        <v>353</v>
      </c>
      <c r="W37" s="27" t="s">
        <v>352</v>
      </c>
      <c r="X37" s="33" t="s">
        <v>351</v>
      </c>
      <c r="Y37" s="24"/>
      <c r="Z37" s="24"/>
      <c r="AA37" s="24"/>
    </row>
    <row r="38" spans="1:30" ht="27.5" customHeight="1" x14ac:dyDescent="0.35">
      <c r="A38" s="30">
        <v>36</v>
      </c>
      <c r="B38" s="7">
        <v>45439</v>
      </c>
      <c r="C38" s="6" t="s">
        <v>688</v>
      </c>
      <c r="D38" s="19" t="s">
        <v>59</v>
      </c>
      <c r="E38" s="20" t="s">
        <v>62</v>
      </c>
      <c r="F38" s="19" t="s">
        <v>482</v>
      </c>
      <c r="G38" s="19" t="s">
        <v>488</v>
      </c>
      <c r="H38" s="19" t="s">
        <v>406</v>
      </c>
      <c r="I38" s="20" t="s">
        <v>69</v>
      </c>
      <c r="J38" s="20" t="s">
        <v>636</v>
      </c>
      <c r="K38" s="21" t="s">
        <v>792</v>
      </c>
      <c r="L38" s="27" t="s">
        <v>485</v>
      </c>
      <c r="M38" s="37" t="s">
        <v>692</v>
      </c>
      <c r="N38" s="27">
        <v>50</v>
      </c>
      <c r="O38" s="27" t="s">
        <v>487</v>
      </c>
      <c r="P38" s="20" t="s">
        <v>55</v>
      </c>
      <c r="Q38" s="28" t="s">
        <v>489</v>
      </c>
      <c r="R38" s="28"/>
      <c r="T38" s="27" t="s">
        <v>486</v>
      </c>
      <c r="U38" s="27"/>
      <c r="V38" s="27"/>
      <c r="W38" s="27" t="s">
        <v>484</v>
      </c>
      <c r="X38" s="33" t="s">
        <v>483</v>
      </c>
      <c r="Y38" s="24"/>
      <c r="Z38" s="24"/>
      <c r="AA38" s="24"/>
    </row>
    <row r="39" spans="1:30" ht="27.5" customHeight="1" x14ac:dyDescent="0.35">
      <c r="A39" s="30">
        <v>37</v>
      </c>
      <c r="B39" s="7">
        <v>45439</v>
      </c>
      <c r="C39" s="6" t="s">
        <v>688</v>
      </c>
      <c r="D39" s="19" t="s">
        <v>31</v>
      </c>
      <c r="E39" s="20" t="s">
        <v>63</v>
      </c>
      <c r="F39" s="19" t="s">
        <v>337</v>
      </c>
      <c r="G39" s="19" t="s">
        <v>336</v>
      </c>
      <c r="H39" s="19" t="s">
        <v>344</v>
      </c>
      <c r="I39" s="20" t="s">
        <v>70</v>
      </c>
      <c r="J39" s="20" t="s">
        <v>757</v>
      </c>
      <c r="K39" s="21" t="s">
        <v>793</v>
      </c>
      <c r="L39" s="27" t="s">
        <v>345</v>
      </c>
      <c r="M39" s="37" t="s">
        <v>692</v>
      </c>
      <c r="N39" s="27">
        <v>22</v>
      </c>
      <c r="O39" s="27" t="s">
        <v>668</v>
      </c>
      <c r="P39" s="20" t="s">
        <v>65</v>
      </c>
      <c r="Q39" s="28" t="s">
        <v>346</v>
      </c>
      <c r="R39" s="28"/>
      <c r="T39" s="27"/>
      <c r="U39" s="27"/>
      <c r="V39" s="27" t="s">
        <v>664</v>
      </c>
      <c r="W39" s="27" t="s">
        <v>343</v>
      </c>
      <c r="X39" s="24" t="s">
        <v>342</v>
      </c>
      <c r="Y39" s="24" t="s">
        <v>347</v>
      </c>
      <c r="Z39" s="24" t="s">
        <v>663</v>
      </c>
      <c r="AA39" s="24"/>
    </row>
    <row r="40" spans="1:30" ht="27.5" customHeight="1" x14ac:dyDescent="0.35">
      <c r="A40" s="30">
        <v>38</v>
      </c>
      <c r="B40" s="7">
        <v>45439</v>
      </c>
      <c r="C40" s="6" t="s">
        <v>688</v>
      </c>
      <c r="D40" s="19" t="s">
        <v>31</v>
      </c>
      <c r="E40" s="20" t="s">
        <v>63</v>
      </c>
      <c r="F40" s="19" t="s">
        <v>337</v>
      </c>
      <c r="G40" s="19" t="s">
        <v>336</v>
      </c>
      <c r="H40" s="19" t="s">
        <v>344</v>
      </c>
      <c r="I40" s="20" t="s">
        <v>70</v>
      </c>
      <c r="J40" s="20" t="s">
        <v>757</v>
      </c>
      <c r="K40" s="21" t="s">
        <v>793</v>
      </c>
      <c r="L40" s="27" t="s">
        <v>667</v>
      </c>
      <c r="M40" s="37" t="s">
        <v>692</v>
      </c>
      <c r="N40" s="27">
        <v>22</v>
      </c>
      <c r="O40" s="27" t="s">
        <v>666</v>
      </c>
      <c r="P40" s="20" t="s">
        <v>65</v>
      </c>
      <c r="Q40" s="28" t="s">
        <v>346</v>
      </c>
      <c r="R40" s="28"/>
      <c r="T40" s="27"/>
      <c r="U40" s="27"/>
      <c r="V40" s="27" t="s">
        <v>664</v>
      </c>
      <c r="W40" s="27" t="s">
        <v>665</v>
      </c>
      <c r="X40" s="24" t="s">
        <v>663</v>
      </c>
      <c r="Y40" s="24"/>
      <c r="Z40" s="24"/>
      <c r="AA40" s="24"/>
    </row>
    <row r="41" spans="1:30" ht="27.5" customHeight="1" x14ac:dyDescent="0.35">
      <c r="A41" s="30">
        <v>39</v>
      </c>
      <c r="B41" s="7">
        <v>45443</v>
      </c>
      <c r="C41" s="6" t="s">
        <v>688</v>
      </c>
      <c r="D41" s="19" t="s">
        <v>31</v>
      </c>
      <c r="E41" s="20" t="s">
        <v>63</v>
      </c>
      <c r="F41" s="19" t="s">
        <v>721</v>
      </c>
      <c r="G41" s="19" t="s">
        <v>670</v>
      </c>
      <c r="H41" s="19" t="s">
        <v>673</v>
      </c>
      <c r="I41" s="20" t="s">
        <v>66</v>
      </c>
      <c r="J41" s="20" t="s">
        <v>33</v>
      </c>
      <c r="K41" s="21" t="s">
        <v>794</v>
      </c>
      <c r="L41" s="27" t="s">
        <v>704</v>
      </c>
      <c r="M41" s="37" t="s">
        <v>692</v>
      </c>
      <c r="N41" s="27" t="s">
        <v>672</v>
      </c>
      <c r="O41" s="27" t="s">
        <v>684</v>
      </c>
      <c r="P41" s="20" t="s">
        <v>55</v>
      </c>
      <c r="Q41" s="28" t="s">
        <v>673</v>
      </c>
      <c r="R41" s="28"/>
      <c r="T41" s="27"/>
      <c r="U41" s="27"/>
      <c r="V41" s="27"/>
      <c r="W41" s="27" t="s">
        <v>683</v>
      </c>
      <c r="X41" s="24" t="s">
        <v>677</v>
      </c>
      <c r="Y41" s="24" t="s">
        <v>682</v>
      </c>
      <c r="Z41" s="24" t="s">
        <v>685</v>
      </c>
    </row>
    <row r="42" spans="1:30" ht="27.5" customHeight="1" x14ac:dyDescent="0.35">
      <c r="A42" s="30">
        <v>40</v>
      </c>
      <c r="B42" s="7">
        <v>45443</v>
      </c>
      <c r="C42" s="6" t="s">
        <v>688</v>
      </c>
      <c r="D42" s="19" t="s">
        <v>31</v>
      </c>
      <c r="E42" s="20" t="s">
        <v>63</v>
      </c>
      <c r="F42" s="19" t="s">
        <v>721</v>
      </c>
      <c r="G42" s="19" t="s">
        <v>670</v>
      </c>
      <c r="H42" s="19" t="s">
        <v>673</v>
      </c>
      <c r="I42" s="20" t="s">
        <v>66</v>
      </c>
      <c r="J42" s="20" t="s">
        <v>33</v>
      </c>
      <c r="K42" s="21" t="s">
        <v>794</v>
      </c>
      <c r="L42" s="27" t="s">
        <v>704</v>
      </c>
      <c r="M42" s="37" t="s">
        <v>692</v>
      </c>
      <c r="N42" s="27" t="s">
        <v>672</v>
      </c>
      <c r="O42" s="27" t="s">
        <v>684</v>
      </c>
      <c r="P42" s="20" t="s">
        <v>55</v>
      </c>
      <c r="Q42" s="28" t="s">
        <v>673</v>
      </c>
      <c r="R42" s="28"/>
      <c r="T42" s="27"/>
      <c r="U42" s="27"/>
      <c r="V42" s="27"/>
      <c r="W42" s="27" t="s">
        <v>683</v>
      </c>
      <c r="X42" s="24" t="s">
        <v>677</v>
      </c>
      <c r="Y42" s="24" t="s">
        <v>682</v>
      </c>
      <c r="Z42" s="24" t="s">
        <v>685</v>
      </c>
    </row>
    <row r="43" spans="1:30" ht="27.5" customHeight="1" x14ac:dyDescent="0.35">
      <c r="A43" s="30">
        <v>41</v>
      </c>
      <c r="B43" s="7">
        <v>45450</v>
      </c>
      <c r="C43" s="6" t="s">
        <v>688</v>
      </c>
      <c r="D43" s="19" t="s">
        <v>624</v>
      </c>
      <c r="E43" s="20" t="s">
        <v>60</v>
      </c>
      <c r="F43" s="19" t="s">
        <v>730</v>
      </c>
      <c r="G43" s="19" t="s">
        <v>113</v>
      </c>
      <c r="H43" s="19" t="s">
        <v>68</v>
      </c>
      <c r="I43" s="20" t="s">
        <v>67</v>
      </c>
      <c r="J43" s="20" t="s">
        <v>68</v>
      </c>
      <c r="K43" s="21" t="s">
        <v>795</v>
      </c>
      <c r="L43" s="27" t="s">
        <v>703</v>
      </c>
      <c r="M43" s="37" t="s">
        <v>692</v>
      </c>
      <c r="N43" s="27">
        <v>25</v>
      </c>
      <c r="O43" s="27" t="s">
        <v>496</v>
      </c>
      <c r="P43" s="20" t="s">
        <v>55</v>
      </c>
      <c r="Q43" s="28" t="s">
        <v>492</v>
      </c>
      <c r="R43" s="28" t="s">
        <v>493</v>
      </c>
      <c r="S43" s="22" t="s">
        <v>83</v>
      </c>
      <c r="T43" s="27" t="s">
        <v>494</v>
      </c>
      <c r="U43" s="27" t="s">
        <v>495</v>
      </c>
      <c r="V43" s="27"/>
      <c r="W43" s="27" t="s">
        <v>491</v>
      </c>
      <c r="X43" s="24" t="s">
        <v>135</v>
      </c>
      <c r="Y43" s="24" t="s">
        <v>490</v>
      </c>
      <c r="Z43" s="24" t="s">
        <v>580</v>
      </c>
      <c r="AA43" s="24"/>
    </row>
    <row r="44" spans="1:30" ht="27.5" customHeight="1" x14ac:dyDescent="0.35">
      <c r="A44" s="30">
        <v>42</v>
      </c>
      <c r="B44" s="7">
        <v>45450</v>
      </c>
      <c r="C44" s="6" t="s">
        <v>688</v>
      </c>
      <c r="D44" s="19" t="s">
        <v>37</v>
      </c>
      <c r="E44" s="20" t="s">
        <v>61</v>
      </c>
      <c r="F44" s="19" t="s">
        <v>725</v>
      </c>
      <c r="G44" s="19" t="s">
        <v>46</v>
      </c>
      <c r="H44" s="19" t="s">
        <v>68</v>
      </c>
      <c r="I44" s="20" t="s">
        <v>67</v>
      </c>
      <c r="J44" s="20" t="s">
        <v>68</v>
      </c>
      <c r="K44" s="21" t="s">
        <v>796</v>
      </c>
      <c r="L44" s="27" t="s">
        <v>87</v>
      </c>
      <c r="M44" s="37" t="s">
        <v>692</v>
      </c>
      <c r="N44" s="27">
        <v>40</v>
      </c>
      <c r="O44" s="27" t="s">
        <v>196</v>
      </c>
      <c r="P44" s="20" t="s">
        <v>55</v>
      </c>
      <c r="Q44" s="23" t="s">
        <v>198</v>
      </c>
      <c r="S44" s="22" t="s">
        <v>82</v>
      </c>
      <c r="V44" s="22" t="s">
        <v>197</v>
      </c>
      <c r="W44" s="22" t="s">
        <v>195</v>
      </c>
      <c r="X44" s="24" t="s">
        <v>159</v>
      </c>
      <c r="Y44" s="24" t="s">
        <v>194</v>
      </c>
      <c r="Z44" s="13" t="s">
        <v>580</v>
      </c>
    </row>
    <row r="45" spans="1:30" ht="27.5" customHeight="1" x14ac:dyDescent="0.35">
      <c r="A45" s="30">
        <v>43</v>
      </c>
      <c r="B45" s="7">
        <v>45450</v>
      </c>
      <c r="C45" s="6" t="s">
        <v>688</v>
      </c>
      <c r="D45" s="19" t="s">
        <v>59</v>
      </c>
      <c r="E45" s="20" t="s">
        <v>62</v>
      </c>
      <c r="F45" s="19" t="s">
        <v>735</v>
      </c>
      <c r="G45" s="19" t="s">
        <v>94</v>
      </c>
      <c r="H45" s="19" t="s">
        <v>68</v>
      </c>
      <c r="I45" s="20" t="s">
        <v>67</v>
      </c>
      <c r="J45" s="20" t="s">
        <v>68</v>
      </c>
      <c r="K45" s="21" t="s">
        <v>797</v>
      </c>
      <c r="L45" s="27" t="s">
        <v>521</v>
      </c>
      <c r="M45" s="37" t="s">
        <v>692</v>
      </c>
      <c r="N45" s="27">
        <v>22</v>
      </c>
      <c r="O45" s="27" t="s">
        <v>522</v>
      </c>
      <c r="P45" s="20" t="s">
        <v>55</v>
      </c>
      <c r="Q45" s="28" t="s">
        <v>525</v>
      </c>
      <c r="R45" s="28" t="s">
        <v>526</v>
      </c>
      <c r="S45" s="22" t="s">
        <v>83</v>
      </c>
      <c r="T45" s="27" t="s">
        <v>523</v>
      </c>
      <c r="U45" s="27" t="s">
        <v>524</v>
      </c>
      <c r="V45" s="27"/>
      <c r="W45" s="27" t="s">
        <v>520</v>
      </c>
      <c r="X45" s="24" t="s">
        <v>165</v>
      </c>
      <c r="Y45" s="24" t="s">
        <v>519</v>
      </c>
      <c r="Z45" s="24" t="s">
        <v>580</v>
      </c>
    </row>
    <row r="46" spans="1:30" ht="27.5" customHeight="1" x14ac:dyDescent="0.35">
      <c r="A46" s="30">
        <v>44</v>
      </c>
      <c r="B46" s="7">
        <v>45452</v>
      </c>
      <c r="C46" s="6" t="s">
        <v>688</v>
      </c>
      <c r="D46" s="19" t="s">
        <v>31</v>
      </c>
      <c r="E46" s="20" t="s">
        <v>63</v>
      </c>
      <c r="F46" s="19" t="s">
        <v>337</v>
      </c>
      <c r="G46" s="19" t="s">
        <v>680</v>
      </c>
      <c r="H46" s="19" t="s">
        <v>673</v>
      </c>
      <c r="I46" s="20" t="s">
        <v>66</v>
      </c>
      <c r="J46" s="20" t="s">
        <v>33</v>
      </c>
      <c r="K46" s="21" t="s">
        <v>798</v>
      </c>
      <c r="L46" s="27" t="s">
        <v>718</v>
      </c>
      <c r="M46" s="37" t="s">
        <v>692</v>
      </c>
      <c r="N46" s="27" t="s">
        <v>681</v>
      </c>
      <c r="O46" s="27" t="s">
        <v>678</v>
      </c>
      <c r="P46" s="20" t="s">
        <v>55</v>
      </c>
      <c r="Q46" s="28" t="s">
        <v>673</v>
      </c>
      <c r="R46" s="28"/>
      <c r="T46" s="27"/>
      <c r="U46" s="27" t="s">
        <v>679</v>
      </c>
      <c r="V46" s="27"/>
      <c r="W46" s="27" t="s">
        <v>683</v>
      </c>
      <c r="X46" s="24" t="s">
        <v>677</v>
      </c>
      <c r="Y46" s="24" t="s">
        <v>682</v>
      </c>
      <c r="Z46" s="24" t="s">
        <v>685</v>
      </c>
    </row>
    <row r="47" spans="1:30" ht="27.5" customHeight="1" x14ac:dyDescent="0.35">
      <c r="A47" s="30">
        <v>45</v>
      </c>
      <c r="B47" s="7">
        <v>45458</v>
      </c>
      <c r="C47" s="6" t="s">
        <v>688</v>
      </c>
      <c r="D47" s="19" t="s">
        <v>35</v>
      </c>
      <c r="E47" s="20" t="s">
        <v>60</v>
      </c>
      <c r="F47" s="19" t="s">
        <v>724</v>
      </c>
      <c r="G47" s="19" t="s">
        <v>218</v>
      </c>
      <c r="H47" s="19" t="s">
        <v>68</v>
      </c>
      <c r="I47" s="20" t="s">
        <v>67</v>
      </c>
      <c r="J47" s="20" t="s">
        <v>68</v>
      </c>
      <c r="K47" s="21" t="s">
        <v>799</v>
      </c>
      <c r="L47" s="27" t="s">
        <v>306</v>
      </c>
      <c r="M47" s="37" t="s">
        <v>692</v>
      </c>
      <c r="N47" s="27">
        <v>40</v>
      </c>
      <c r="O47" s="27" t="s">
        <v>307</v>
      </c>
      <c r="P47" s="20" t="s">
        <v>55</v>
      </c>
      <c r="S47" s="22" t="s">
        <v>82</v>
      </c>
      <c r="W47" s="22" t="s">
        <v>305</v>
      </c>
      <c r="X47" s="13" t="s">
        <v>81</v>
      </c>
      <c r="Y47" s="24" t="s">
        <v>304</v>
      </c>
      <c r="Z47" s="24"/>
    </row>
    <row r="48" spans="1:30" ht="27.5" customHeight="1" x14ac:dyDescent="0.35">
      <c r="A48" s="30">
        <v>46</v>
      </c>
      <c r="B48" s="7">
        <v>45460</v>
      </c>
      <c r="C48" s="6" t="s">
        <v>688</v>
      </c>
      <c r="D48" s="19" t="s">
        <v>42</v>
      </c>
      <c r="E48" s="20" t="s">
        <v>61</v>
      </c>
      <c r="F48" s="19" t="s">
        <v>741</v>
      </c>
      <c r="G48" s="19" t="s">
        <v>92</v>
      </c>
      <c r="H48" s="19" t="s">
        <v>68</v>
      </c>
      <c r="I48" s="20" t="s">
        <v>67</v>
      </c>
      <c r="J48" s="20" t="s">
        <v>68</v>
      </c>
      <c r="K48" s="21" t="s">
        <v>800</v>
      </c>
      <c r="L48" s="27" t="s">
        <v>699</v>
      </c>
      <c r="M48" s="37" t="s">
        <v>692</v>
      </c>
      <c r="N48" s="27">
        <v>31</v>
      </c>
      <c r="O48" s="27" t="s">
        <v>454</v>
      </c>
      <c r="P48" s="20" t="s">
        <v>55</v>
      </c>
      <c r="Q48" s="23" t="s">
        <v>455</v>
      </c>
      <c r="R48" s="23" t="s">
        <v>456</v>
      </c>
      <c r="S48" s="22" t="s">
        <v>83</v>
      </c>
      <c r="W48" s="22" t="s">
        <v>457</v>
      </c>
      <c r="X48" s="24" t="s">
        <v>118</v>
      </c>
      <c r="Y48" s="13" t="s">
        <v>448</v>
      </c>
      <c r="Z48" s="13" t="s">
        <v>453</v>
      </c>
    </row>
    <row r="49" spans="1:29" ht="27.5" customHeight="1" x14ac:dyDescent="0.35">
      <c r="A49" s="30">
        <v>47</v>
      </c>
      <c r="B49" s="7">
        <v>45465</v>
      </c>
      <c r="C49" s="6" t="s">
        <v>688</v>
      </c>
      <c r="D49" s="19" t="s">
        <v>42</v>
      </c>
      <c r="E49" s="20" t="s">
        <v>61</v>
      </c>
      <c r="F49" s="19" t="s">
        <v>741</v>
      </c>
      <c r="G49" s="19" t="s">
        <v>92</v>
      </c>
      <c r="H49" s="19" t="s">
        <v>68</v>
      </c>
      <c r="I49" s="20" t="s">
        <v>67</v>
      </c>
      <c r="J49" s="20" t="s">
        <v>68</v>
      </c>
      <c r="K49" s="21" t="s">
        <v>801</v>
      </c>
      <c r="L49" s="27" t="s">
        <v>86</v>
      </c>
      <c r="M49" s="37" t="s">
        <v>692</v>
      </c>
      <c r="N49" s="27" t="s">
        <v>43</v>
      </c>
      <c r="O49" s="27" t="s">
        <v>450</v>
      </c>
      <c r="P49" s="20" t="s">
        <v>55</v>
      </c>
      <c r="Q49" s="23" t="s">
        <v>452</v>
      </c>
      <c r="R49" s="23" t="s">
        <v>456</v>
      </c>
      <c r="S49" s="22" t="s">
        <v>83</v>
      </c>
      <c r="W49" s="22" t="s">
        <v>449</v>
      </c>
      <c r="X49" s="24" t="s">
        <v>163</v>
      </c>
      <c r="Y49" s="24" t="s">
        <v>448</v>
      </c>
      <c r="Z49" s="24" t="s">
        <v>453</v>
      </c>
      <c r="AA49" s="24"/>
      <c r="AB49" s="26"/>
    </row>
    <row r="50" spans="1:29" ht="27.5" customHeight="1" x14ac:dyDescent="0.35">
      <c r="A50" s="30">
        <v>48</v>
      </c>
      <c r="B50" s="7">
        <v>45470</v>
      </c>
      <c r="C50" s="6" t="s">
        <v>688</v>
      </c>
      <c r="D50" s="19" t="s">
        <v>42</v>
      </c>
      <c r="E50" s="20" t="s">
        <v>61</v>
      </c>
      <c r="F50" s="19" t="s">
        <v>726</v>
      </c>
      <c r="G50" s="19" t="s">
        <v>112</v>
      </c>
      <c r="H50" s="19" t="s">
        <v>68</v>
      </c>
      <c r="I50" s="20" t="s">
        <v>67</v>
      </c>
      <c r="J50" s="20" t="s">
        <v>68</v>
      </c>
      <c r="K50" s="21" t="s">
        <v>802</v>
      </c>
      <c r="L50" s="27" t="s">
        <v>105</v>
      </c>
      <c r="M50" s="37" t="s">
        <v>692</v>
      </c>
      <c r="N50" s="27">
        <v>67</v>
      </c>
      <c r="O50" s="27" t="s">
        <v>292</v>
      </c>
      <c r="P50" s="20" t="s">
        <v>55</v>
      </c>
      <c r="Q50" s="28" t="s">
        <v>282</v>
      </c>
      <c r="R50" s="28" t="s">
        <v>293</v>
      </c>
      <c r="S50" s="22" t="s">
        <v>295</v>
      </c>
      <c r="T50" s="27"/>
      <c r="U50" s="27" t="s">
        <v>294</v>
      </c>
      <c r="V50" s="27"/>
      <c r="W50" s="27" t="s">
        <v>291</v>
      </c>
      <c r="X50" s="24" t="s">
        <v>134</v>
      </c>
      <c r="Y50" s="24" t="s">
        <v>290</v>
      </c>
      <c r="Z50" s="24" t="s">
        <v>414</v>
      </c>
      <c r="AA50" s="24"/>
    </row>
    <row r="51" spans="1:29" ht="27.5" customHeight="1" x14ac:dyDescent="0.35">
      <c r="A51" s="30">
        <v>49</v>
      </c>
      <c r="B51" s="7" t="s">
        <v>556</v>
      </c>
      <c r="C51" s="6" t="s">
        <v>688</v>
      </c>
      <c r="D51" s="19" t="s">
        <v>624</v>
      </c>
      <c r="E51" s="20" t="s">
        <v>60</v>
      </c>
      <c r="F51" s="19" t="s">
        <v>727</v>
      </c>
      <c r="G51" s="25" t="s">
        <v>555</v>
      </c>
      <c r="H51" s="19" t="s">
        <v>68</v>
      </c>
      <c r="I51" s="20" t="s">
        <v>67</v>
      </c>
      <c r="J51" s="20" t="s">
        <v>68</v>
      </c>
      <c r="K51" s="21" t="s">
        <v>803</v>
      </c>
      <c r="L51" s="27" t="s">
        <v>709</v>
      </c>
      <c r="M51" s="37" t="s">
        <v>692</v>
      </c>
      <c r="N51" s="27">
        <v>25</v>
      </c>
      <c r="O51" s="27"/>
      <c r="P51" s="20" t="s">
        <v>55</v>
      </c>
      <c r="Q51" s="23" t="s">
        <v>557</v>
      </c>
      <c r="S51" s="22" t="s">
        <v>83</v>
      </c>
      <c r="U51" s="22" t="s">
        <v>559</v>
      </c>
      <c r="V51" s="22" t="s">
        <v>83</v>
      </c>
      <c r="W51" s="22" t="s">
        <v>553</v>
      </c>
      <c r="X51" s="24" t="s">
        <v>552</v>
      </c>
      <c r="Y51" s="13" t="s">
        <v>554</v>
      </c>
      <c r="Z51" s="24"/>
      <c r="AA51" s="24"/>
    </row>
    <row r="52" spans="1:29" ht="27.5" customHeight="1" x14ac:dyDescent="0.35">
      <c r="A52" s="30">
        <v>50</v>
      </c>
      <c r="B52" s="7">
        <v>45477</v>
      </c>
      <c r="C52" s="6" t="s">
        <v>689</v>
      </c>
      <c r="D52" s="19" t="s">
        <v>42</v>
      </c>
      <c r="E52" s="20" t="s">
        <v>61</v>
      </c>
      <c r="F52" s="19" t="s">
        <v>744</v>
      </c>
      <c r="G52" s="19" t="s">
        <v>101</v>
      </c>
      <c r="H52" s="19" t="s">
        <v>68</v>
      </c>
      <c r="I52" s="20" t="s">
        <v>67</v>
      </c>
      <c r="J52" s="20" t="s">
        <v>68</v>
      </c>
      <c r="K52" s="21" t="s">
        <v>804</v>
      </c>
      <c r="L52" s="27" t="s">
        <v>96</v>
      </c>
      <c r="M52" s="37" t="s">
        <v>692</v>
      </c>
      <c r="N52" s="27" t="s">
        <v>43</v>
      </c>
      <c r="O52" s="27" t="s">
        <v>417</v>
      </c>
      <c r="P52" s="20" t="s">
        <v>55</v>
      </c>
      <c r="S52" s="22" t="s">
        <v>82</v>
      </c>
      <c r="W52" s="22" t="s">
        <v>416</v>
      </c>
      <c r="X52" s="24" t="s">
        <v>144</v>
      </c>
      <c r="Y52" s="24" t="s">
        <v>415</v>
      </c>
      <c r="Z52" s="24"/>
      <c r="AA52" s="24"/>
      <c r="AB52" s="26"/>
    </row>
    <row r="53" spans="1:29" ht="27.5" customHeight="1" x14ac:dyDescent="0.35">
      <c r="A53" s="30">
        <v>51</v>
      </c>
      <c r="B53" s="7">
        <v>45482</v>
      </c>
      <c r="C53" s="6" t="s">
        <v>689</v>
      </c>
      <c r="D53" s="19" t="s">
        <v>40</v>
      </c>
      <c r="E53" s="20" t="s">
        <v>61</v>
      </c>
      <c r="F53" s="19" t="s">
        <v>743</v>
      </c>
      <c r="G53" s="19" t="s">
        <v>41</v>
      </c>
      <c r="H53" s="19" t="s">
        <v>68</v>
      </c>
      <c r="I53" s="20" t="s">
        <v>67</v>
      </c>
      <c r="J53" s="20" t="s">
        <v>68</v>
      </c>
      <c r="K53" s="21" t="s">
        <v>805</v>
      </c>
      <c r="L53" s="27" t="s">
        <v>713</v>
      </c>
      <c r="M53" s="37" t="s">
        <v>692</v>
      </c>
      <c r="N53" s="27" t="s">
        <v>43</v>
      </c>
      <c r="O53" s="27" t="s">
        <v>451</v>
      </c>
      <c r="P53" s="20" t="s">
        <v>55</v>
      </c>
      <c r="S53" s="22" t="s">
        <v>83</v>
      </c>
      <c r="W53" s="22" t="s">
        <v>588</v>
      </c>
      <c r="X53" s="24" t="s">
        <v>150</v>
      </c>
      <c r="Y53" s="24" t="s">
        <v>402</v>
      </c>
      <c r="Z53" s="13" t="s">
        <v>581</v>
      </c>
    </row>
    <row r="54" spans="1:29" ht="27.5" customHeight="1" x14ac:dyDescent="0.35">
      <c r="A54" s="30">
        <v>52</v>
      </c>
      <c r="B54" s="7">
        <v>45482</v>
      </c>
      <c r="C54" s="6" t="s">
        <v>689</v>
      </c>
      <c r="D54" s="19" t="s">
        <v>40</v>
      </c>
      <c r="E54" s="20" t="s">
        <v>61</v>
      </c>
      <c r="F54" s="19" t="s">
        <v>743</v>
      </c>
      <c r="G54" s="19" t="s">
        <v>41</v>
      </c>
      <c r="H54" s="19" t="s">
        <v>68</v>
      </c>
      <c r="I54" s="20" t="s">
        <v>67</v>
      </c>
      <c r="J54" s="20" t="s">
        <v>68</v>
      </c>
      <c r="K54" s="21" t="s">
        <v>805</v>
      </c>
      <c r="L54" s="27" t="s">
        <v>714</v>
      </c>
      <c r="M54" s="37" t="s">
        <v>692</v>
      </c>
      <c r="N54" s="27" t="s">
        <v>43</v>
      </c>
      <c r="O54" s="27" t="s">
        <v>451</v>
      </c>
      <c r="P54" s="20" t="s">
        <v>55</v>
      </c>
      <c r="S54" s="22" t="s">
        <v>83</v>
      </c>
      <c r="W54" s="22" t="s">
        <v>588</v>
      </c>
      <c r="X54" s="24" t="s">
        <v>151</v>
      </c>
      <c r="Y54" s="24" t="s">
        <v>402</v>
      </c>
      <c r="Z54" s="13" t="s">
        <v>581</v>
      </c>
    </row>
    <row r="55" spans="1:29" ht="27.5" customHeight="1" x14ac:dyDescent="0.35">
      <c r="A55" s="30">
        <v>53</v>
      </c>
      <c r="B55" s="7">
        <v>45482</v>
      </c>
      <c r="C55" s="6" t="s">
        <v>689</v>
      </c>
      <c r="D55" s="19" t="s">
        <v>40</v>
      </c>
      <c r="E55" s="20" t="s">
        <v>61</v>
      </c>
      <c r="F55" s="19" t="s">
        <v>743</v>
      </c>
      <c r="G55" s="19" t="s">
        <v>41</v>
      </c>
      <c r="H55" s="19" t="s">
        <v>68</v>
      </c>
      <c r="I55" s="20" t="s">
        <v>67</v>
      </c>
      <c r="J55" s="20" t="s">
        <v>68</v>
      </c>
      <c r="K55" s="21" t="s">
        <v>805</v>
      </c>
      <c r="L55" s="27" t="s">
        <v>715</v>
      </c>
      <c r="M55" s="37" t="s">
        <v>692</v>
      </c>
      <c r="N55" s="27" t="s">
        <v>43</v>
      </c>
      <c r="O55" s="27" t="s">
        <v>451</v>
      </c>
      <c r="P55" s="20" t="s">
        <v>55</v>
      </c>
      <c r="S55" s="22" t="s">
        <v>83</v>
      </c>
      <c r="W55" s="22" t="s">
        <v>588</v>
      </c>
      <c r="X55" s="24" t="s">
        <v>152</v>
      </c>
      <c r="Y55" s="24" t="s">
        <v>402</v>
      </c>
      <c r="Z55" s="13" t="s">
        <v>581</v>
      </c>
    </row>
    <row r="56" spans="1:29" ht="27.5" customHeight="1" x14ac:dyDescent="0.35">
      <c r="A56" s="30">
        <v>54</v>
      </c>
      <c r="B56" s="7">
        <v>45482</v>
      </c>
      <c r="C56" s="6" t="s">
        <v>689</v>
      </c>
      <c r="D56" s="19" t="s">
        <v>40</v>
      </c>
      <c r="E56" s="20" t="s">
        <v>61</v>
      </c>
      <c r="F56" s="19" t="s">
        <v>743</v>
      </c>
      <c r="G56" s="19" t="s">
        <v>41</v>
      </c>
      <c r="H56" s="19" t="s">
        <v>68</v>
      </c>
      <c r="I56" s="20" t="s">
        <v>67</v>
      </c>
      <c r="J56" s="20" t="s">
        <v>68</v>
      </c>
      <c r="K56" s="21" t="s">
        <v>805</v>
      </c>
      <c r="L56" s="27" t="s">
        <v>716</v>
      </c>
      <c r="M56" s="37" t="s">
        <v>692</v>
      </c>
      <c r="N56" s="27" t="s">
        <v>43</v>
      </c>
      <c r="O56" s="27" t="s">
        <v>451</v>
      </c>
      <c r="P56" s="20" t="s">
        <v>55</v>
      </c>
      <c r="S56" s="22" t="s">
        <v>83</v>
      </c>
      <c r="W56" s="22" t="s">
        <v>588</v>
      </c>
      <c r="X56" s="24" t="s">
        <v>153</v>
      </c>
      <c r="Y56" s="24" t="s">
        <v>402</v>
      </c>
      <c r="Z56" s="13" t="s">
        <v>581</v>
      </c>
    </row>
    <row r="57" spans="1:29" ht="27.5" customHeight="1" x14ac:dyDescent="0.35">
      <c r="A57" s="30">
        <v>55</v>
      </c>
      <c r="B57" s="7">
        <v>45482</v>
      </c>
      <c r="C57" s="6" t="s">
        <v>689</v>
      </c>
      <c r="D57" s="19" t="s">
        <v>40</v>
      </c>
      <c r="E57" s="20" t="s">
        <v>61</v>
      </c>
      <c r="F57" s="19" t="s">
        <v>743</v>
      </c>
      <c r="G57" s="19" t="s">
        <v>41</v>
      </c>
      <c r="H57" s="19" t="s">
        <v>68</v>
      </c>
      <c r="I57" s="20" t="s">
        <v>67</v>
      </c>
      <c r="J57" s="20" t="s">
        <v>68</v>
      </c>
      <c r="K57" s="21" t="s">
        <v>805</v>
      </c>
      <c r="L57" s="27" t="s">
        <v>717</v>
      </c>
      <c r="M57" s="37" t="s">
        <v>692</v>
      </c>
      <c r="N57" s="27" t="s">
        <v>43</v>
      </c>
      <c r="O57" s="27" t="s">
        <v>451</v>
      </c>
      <c r="P57" s="20" t="s">
        <v>55</v>
      </c>
      <c r="S57" s="22" t="s">
        <v>83</v>
      </c>
      <c r="W57" s="22" t="s">
        <v>588</v>
      </c>
      <c r="X57" s="24" t="s">
        <v>154</v>
      </c>
      <c r="Y57" s="24" t="s">
        <v>402</v>
      </c>
      <c r="Z57" s="13" t="s">
        <v>581</v>
      </c>
    </row>
    <row r="58" spans="1:29" ht="27.5" customHeight="1" x14ac:dyDescent="0.35">
      <c r="A58" s="30">
        <v>56</v>
      </c>
      <c r="B58" s="7">
        <v>45488</v>
      </c>
      <c r="C58" s="6" t="s">
        <v>689</v>
      </c>
      <c r="D58" s="19" t="s">
        <v>40</v>
      </c>
      <c r="E58" s="20" t="s">
        <v>61</v>
      </c>
      <c r="F58" s="19" t="s">
        <v>743</v>
      </c>
      <c r="G58" s="19" t="s">
        <v>41</v>
      </c>
      <c r="H58" s="19" t="s">
        <v>68</v>
      </c>
      <c r="I58" s="20" t="s">
        <v>67</v>
      </c>
      <c r="J58" s="20" t="s">
        <v>68</v>
      </c>
      <c r="K58" s="21" t="s">
        <v>806</v>
      </c>
      <c r="L58" s="27" t="s">
        <v>262</v>
      </c>
      <c r="M58" s="37" t="s">
        <v>692</v>
      </c>
      <c r="N58" s="27">
        <v>49</v>
      </c>
      <c r="O58" s="27" t="s">
        <v>259</v>
      </c>
      <c r="P58" s="20" t="s">
        <v>55</v>
      </c>
      <c r="Q58" s="23" t="s">
        <v>261</v>
      </c>
      <c r="S58" s="22" t="s">
        <v>82</v>
      </c>
      <c r="U58" s="22" t="s">
        <v>260</v>
      </c>
      <c r="W58" s="22" t="s">
        <v>258</v>
      </c>
      <c r="X58" s="24" t="s">
        <v>160</v>
      </c>
      <c r="Y58" s="24" t="s">
        <v>257</v>
      </c>
      <c r="Z58" s="13" t="s">
        <v>402</v>
      </c>
      <c r="AA58" s="13" t="s">
        <v>581</v>
      </c>
    </row>
    <row r="59" spans="1:29" ht="27.5" customHeight="1" x14ac:dyDescent="0.35">
      <c r="A59" s="30">
        <v>57</v>
      </c>
      <c r="B59" s="7">
        <v>45490</v>
      </c>
      <c r="C59" s="6" t="s">
        <v>689</v>
      </c>
      <c r="D59" s="19" t="s">
        <v>740</v>
      </c>
      <c r="E59" s="20" t="s">
        <v>64</v>
      </c>
      <c r="F59" s="19" t="s">
        <v>734</v>
      </c>
      <c r="G59" s="19" t="s">
        <v>321</v>
      </c>
      <c r="H59" s="19" t="s">
        <v>68</v>
      </c>
      <c r="I59" s="20" t="s">
        <v>67</v>
      </c>
      <c r="J59" s="20" t="s">
        <v>68</v>
      </c>
      <c r="K59" s="21" t="s">
        <v>807</v>
      </c>
      <c r="L59" s="27" t="s">
        <v>320</v>
      </c>
      <c r="M59" s="37" t="s">
        <v>692</v>
      </c>
      <c r="N59" s="27">
        <v>33</v>
      </c>
      <c r="O59" s="27"/>
      <c r="P59" s="20" t="s">
        <v>55</v>
      </c>
      <c r="Q59" s="23" t="s">
        <v>322</v>
      </c>
      <c r="S59" s="22" t="s">
        <v>83</v>
      </c>
      <c r="U59" s="22" t="s">
        <v>323</v>
      </c>
      <c r="W59" s="22" t="s">
        <v>319</v>
      </c>
      <c r="X59" s="24" t="s">
        <v>318</v>
      </c>
      <c r="Y59" s="24"/>
    </row>
    <row r="60" spans="1:29" ht="27.5" customHeight="1" x14ac:dyDescent="0.35">
      <c r="A60" s="30">
        <v>58</v>
      </c>
      <c r="B60" s="7">
        <v>45498</v>
      </c>
      <c r="C60" s="6" t="s">
        <v>689</v>
      </c>
      <c r="D60" s="19" t="s">
        <v>47</v>
      </c>
      <c r="E60" s="20" t="s">
        <v>63</v>
      </c>
      <c r="F60" s="19" t="s">
        <v>747</v>
      </c>
      <c r="G60" s="19" t="s">
        <v>278</v>
      </c>
      <c r="H60" s="19" t="s">
        <v>68</v>
      </c>
      <c r="I60" s="20" t="s">
        <v>67</v>
      </c>
      <c r="J60" s="20" t="s">
        <v>68</v>
      </c>
      <c r="K60" s="21" t="s">
        <v>808</v>
      </c>
      <c r="L60" s="27" t="s">
        <v>88</v>
      </c>
      <c r="M60" s="37" t="s">
        <v>692</v>
      </c>
      <c r="N60" s="27">
        <v>40</v>
      </c>
      <c r="O60" s="27" t="s">
        <v>279</v>
      </c>
      <c r="P60" s="20" t="s">
        <v>55</v>
      </c>
      <c r="Q60" s="23" t="s">
        <v>283</v>
      </c>
      <c r="S60" s="22" t="s">
        <v>280</v>
      </c>
      <c r="U60" s="22" t="s">
        <v>281</v>
      </c>
      <c r="W60" s="22" t="s">
        <v>277</v>
      </c>
      <c r="X60" s="24" t="s">
        <v>158</v>
      </c>
      <c r="Y60" s="24" t="s">
        <v>276</v>
      </c>
      <c r="Z60" s="13" t="s">
        <v>435</v>
      </c>
      <c r="AA60" s="13" t="s">
        <v>464</v>
      </c>
    </row>
    <row r="61" spans="1:29" ht="27.5" customHeight="1" x14ac:dyDescent="0.35">
      <c r="A61" s="30">
        <v>59</v>
      </c>
      <c r="B61" s="7">
        <v>45502</v>
      </c>
      <c r="C61" s="6" t="s">
        <v>689</v>
      </c>
      <c r="D61" s="19" t="s">
        <v>729</v>
      </c>
      <c r="E61" s="20" t="s">
        <v>62</v>
      </c>
      <c r="F61" s="19" t="s">
        <v>729</v>
      </c>
      <c r="G61" s="19" t="s">
        <v>115</v>
      </c>
      <c r="H61" s="19" t="s">
        <v>68</v>
      </c>
      <c r="I61" s="20" t="s">
        <v>67</v>
      </c>
      <c r="J61" s="20" t="s">
        <v>68</v>
      </c>
      <c r="K61" s="21" t="s">
        <v>809</v>
      </c>
      <c r="L61" s="27" t="s">
        <v>700</v>
      </c>
      <c r="M61" s="37" t="s">
        <v>692</v>
      </c>
      <c r="N61" s="27">
        <v>48</v>
      </c>
      <c r="O61" s="27" t="s">
        <v>187</v>
      </c>
      <c r="P61" s="20" t="s">
        <v>55</v>
      </c>
      <c r="Q61" s="28" t="s">
        <v>469</v>
      </c>
      <c r="R61" s="28" t="s">
        <v>470</v>
      </c>
      <c r="S61" s="22" t="s">
        <v>82</v>
      </c>
      <c r="T61" s="27"/>
      <c r="U61" s="27" t="s">
        <v>188</v>
      </c>
      <c r="V61" s="27"/>
      <c r="W61" s="27" t="s">
        <v>186</v>
      </c>
      <c r="X61" s="24" t="s">
        <v>120</v>
      </c>
      <c r="Y61" s="24" t="s">
        <v>185</v>
      </c>
      <c r="Z61" s="24" t="s">
        <v>468</v>
      </c>
      <c r="AA61" s="24"/>
    </row>
    <row r="62" spans="1:29" ht="27.5" customHeight="1" x14ac:dyDescent="0.35">
      <c r="A62" s="30">
        <v>60</v>
      </c>
      <c r="B62" s="7">
        <v>45508</v>
      </c>
      <c r="C62" s="6" t="s">
        <v>689</v>
      </c>
      <c r="D62" s="19" t="s">
        <v>728</v>
      </c>
      <c r="E62" s="20" t="s">
        <v>61</v>
      </c>
      <c r="F62" s="19" t="s">
        <v>737</v>
      </c>
      <c r="G62" s="19" t="s">
        <v>95</v>
      </c>
      <c r="H62" s="19" t="s">
        <v>68</v>
      </c>
      <c r="I62" s="20" t="s">
        <v>67</v>
      </c>
      <c r="J62" s="20" t="s">
        <v>68</v>
      </c>
      <c r="K62" s="21" t="s">
        <v>810</v>
      </c>
      <c r="L62" s="27" t="s">
        <v>84</v>
      </c>
      <c r="M62" s="37" t="s">
        <v>692</v>
      </c>
      <c r="N62" s="27">
        <v>20</v>
      </c>
      <c r="O62" s="27" t="s">
        <v>584</v>
      </c>
      <c r="P62" s="20" t="s">
        <v>55</v>
      </c>
      <c r="Q62" s="23" t="s">
        <v>586</v>
      </c>
      <c r="S62" s="22" t="s">
        <v>83</v>
      </c>
      <c r="V62" s="22" t="s">
        <v>585</v>
      </c>
      <c r="W62" s="22" t="s">
        <v>583</v>
      </c>
      <c r="X62" s="13" t="s">
        <v>166</v>
      </c>
      <c r="Y62" s="24" t="s">
        <v>582</v>
      </c>
      <c r="Z62" s="24"/>
      <c r="AA62" s="24"/>
    </row>
    <row r="63" spans="1:29" ht="27.5" customHeight="1" x14ac:dyDescent="0.35">
      <c r="A63" s="30">
        <v>61</v>
      </c>
      <c r="B63" s="7">
        <v>45522</v>
      </c>
      <c r="C63" s="6" t="s">
        <v>689</v>
      </c>
      <c r="D63" s="19" t="s">
        <v>729</v>
      </c>
      <c r="E63" s="20" t="s">
        <v>62</v>
      </c>
      <c r="F63" s="19" t="s">
        <v>732</v>
      </c>
      <c r="G63" s="19" t="s">
        <v>93</v>
      </c>
      <c r="H63" s="19" t="s">
        <v>68</v>
      </c>
      <c r="I63" s="20" t="s">
        <v>67</v>
      </c>
      <c r="J63" s="20" t="s">
        <v>68</v>
      </c>
      <c r="K63" s="21" t="s">
        <v>811</v>
      </c>
      <c r="L63" s="27" t="s">
        <v>85</v>
      </c>
      <c r="M63" s="37" t="s">
        <v>692</v>
      </c>
      <c r="N63" s="27">
        <v>28</v>
      </c>
      <c r="O63" s="27" t="s">
        <v>401</v>
      </c>
      <c r="P63" s="20" t="s">
        <v>55</v>
      </c>
      <c r="Q63" s="23" t="s">
        <v>399</v>
      </c>
      <c r="S63" s="22" t="s">
        <v>83</v>
      </c>
      <c r="T63" s="22" t="s">
        <v>398</v>
      </c>
      <c r="U63" s="22" t="s">
        <v>397</v>
      </c>
      <c r="V63" s="22" t="s">
        <v>400</v>
      </c>
      <c r="W63" s="22" t="s">
        <v>396</v>
      </c>
      <c r="X63" s="13" t="s">
        <v>164</v>
      </c>
      <c r="Y63" s="24" t="s">
        <v>395</v>
      </c>
      <c r="Z63" s="24"/>
      <c r="AA63" s="24"/>
      <c r="AB63" s="26"/>
    </row>
    <row r="64" spans="1:29" ht="27.5" customHeight="1" x14ac:dyDescent="0.35">
      <c r="A64" s="30">
        <v>62</v>
      </c>
      <c r="B64" s="7">
        <v>45523</v>
      </c>
      <c r="C64" s="6" t="s">
        <v>689</v>
      </c>
      <c r="D64" s="19" t="s">
        <v>358</v>
      </c>
      <c r="E64" s="20" t="s">
        <v>60</v>
      </c>
      <c r="F64" s="19" t="s">
        <v>615</v>
      </c>
      <c r="G64" s="19" t="s">
        <v>45</v>
      </c>
      <c r="H64" s="19" t="s">
        <v>68</v>
      </c>
      <c r="I64" s="20" t="s">
        <v>67</v>
      </c>
      <c r="J64" s="20" t="s">
        <v>68</v>
      </c>
      <c r="K64" s="21" t="s">
        <v>812</v>
      </c>
      <c r="L64" s="27" t="s">
        <v>178</v>
      </c>
      <c r="M64" s="37" t="s">
        <v>692</v>
      </c>
      <c r="N64" s="27" t="s">
        <v>123</v>
      </c>
      <c r="O64" s="27" t="s">
        <v>181</v>
      </c>
      <c r="P64" s="20" t="s">
        <v>55</v>
      </c>
      <c r="Q64" s="23" t="s">
        <v>437</v>
      </c>
      <c r="R64" s="23" t="s">
        <v>182</v>
      </c>
      <c r="S64" s="22" t="s">
        <v>82</v>
      </c>
      <c r="U64" s="22" t="s">
        <v>438</v>
      </c>
      <c r="V64" s="22" t="s">
        <v>184</v>
      </c>
      <c r="W64" s="22" t="s">
        <v>180</v>
      </c>
      <c r="X64" s="24" t="s">
        <v>129</v>
      </c>
      <c r="Y64" s="24" t="s">
        <v>179</v>
      </c>
      <c r="Z64" s="13" t="s">
        <v>436</v>
      </c>
      <c r="AA64" s="24"/>
      <c r="AB64" s="24"/>
      <c r="AC64" s="24"/>
    </row>
    <row r="65" spans="1:29" ht="27.5" customHeight="1" x14ac:dyDescent="0.35">
      <c r="A65" s="30">
        <v>63</v>
      </c>
      <c r="B65" s="7">
        <v>45531</v>
      </c>
      <c r="C65" s="6" t="s">
        <v>689</v>
      </c>
      <c r="D65" s="19" t="s">
        <v>35</v>
      </c>
      <c r="E65" s="20" t="s">
        <v>60</v>
      </c>
      <c r="F65" s="19" t="s">
        <v>733</v>
      </c>
      <c r="G65" s="19" t="s">
        <v>111</v>
      </c>
      <c r="H65" s="19" t="s">
        <v>68</v>
      </c>
      <c r="I65" s="20" t="s">
        <v>67</v>
      </c>
      <c r="J65" s="20" t="s">
        <v>68</v>
      </c>
      <c r="K65" s="21" t="s">
        <v>813</v>
      </c>
      <c r="L65" s="27" t="s">
        <v>107</v>
      </c>
      <c r="M65" s="37" t="s">
        <v>692</v>
      </c>
      <c r="N65" s="27">
        <v>59</v>
      </c>
      <c r="O65" s="27"/>
      <c r="P65" s="20" t="s">
        <v>55</v>
      </c>
      <c r="Q65" s="23" t="s">
        <v>420</v>
      </c>
      <c r="S65" s="22" t="s">
        <v>82</v>
      </c>
      <c r="U65" s="22" t="s">
        <v>421</v>
      </c>
      <c r="W65" s="22" t="s">
        <v>419</v>
      </c>
      <c r="X65" s="24" t="s">
        <v>127</v>
      </c>
      <c r="Y65" s="24" t="s">
        <v>418</v>
      </c>
      <c r="Z65" s="24" t="s">
        <v>587</v>
      </c>
      <c r="AA65" s="24"/>
      <c r="AB65" s="24"/>
    </row>
    <row r="66" spans="1:29" ht="27.5" customHeight="1" x14ac:dyDescent="0.35">
      <c r="A66" s="30">
        <v>64</v>
      </c>
      <c r="B66" s="7">
        <v>45532</v>
      </c>
      <c r="C66" s="6" t="s">
        <v>689</v>
      </c>
      <c r="D66" s="19" t="s">
        <v>624</v>
      </c>
      <c r="E66" s="20" t="s">
        <v>60</v>
      </c>
      <c r="F66" s="19" t="s">
        <v>623</v>
      </c>
      <c r="G66" s="19" t="s">
        <v>626</v>
      </c>
      <c r="H66" s="19" t="s">
        <v>628</v>
      </c>
      <c r="I66" s="20" t="s">
        <v>69</v>
      </c>
      <c r="J66" s="20" t="s">
        <v>636</v>
      </c>
      <c r="K66" s="21" t="s">
        <v>814</v>
      </c>
      <c r="L66" s="27" t="s">
        <v>625</v>
      </c>
      <c r="M66" s="37" t="s">
        <v>692</v>
      </c>
      <c r="N66" s="27" t="s">
        <v>43</v>
      </c>
      <c r="O66" s="27" t="s">
        <v>633</v>
      </c>
      <c r="P66" s="20" t="s">
        <v>55</v>
      </c>
      <c r="Q66" s="23" t="s">
        <v>627</v>
      </c>
      <c r="S66" s="22" t="s">
        <v>632</v>
      </c>
      <c r="T66" s="22" t="s">
        <v>630</v>
      </c>
      <c r="U66" s="22" t="s">
        <v>629</v>
      </c>
      <c r="V66" s="22" t="s">
        <v>631</v>
      </c>
      <c r="W66" s="22" t="s">
        <v>622</v>
      </c>
      <c r="X66" s="24" t="s">
        <v>621</v>
      </c>
      <c r="Y66" s="24" t="s">
        <v>653</v>
      </c>
      <c r="Z66" s="24"/>
      <c r="AA66" s="24"/>
      <c r="AB66" s="24"/>
    </row>
    <row r="67" spans="1:29" ht="27.5" customHeight="1" x14ac:dyDescent="0.35">
      <c r="A67" s="30">
        <v>65</v>
      </c>
      <c r="B67" s="7" t="s">
        <v>168</v>
      </c>
      <c r="C67" s="6" t="s">
        <v>689</v>
      </c>
      <c r="D67" s="19" t="s">
        <v>624</v>
      </c>
      <c r="E67" s="20" t="s">
        <v>60</v>
      </c>
      <c r="F67" s="19" t="s">
        <v>727</v>
      </c>
      <c r="G67" s="25" t="s">
        <v>555</v>
      </c>
      <c r="H67" s="19" t="s">
        <v>68</v>
      </c>
      <c r="I67" s="20" t="s">
        <v>67</v>
      </c>
      <c r="J67" s="20" t="s">
        <v>68</v>
      </c>
      <c r="K67" s="21" t="s">
        <v>815</v>
      </c>
      <c r="L67" s="27" t="s">
        <v>710</v>
      </c>
      <c r="M67" s="37" t="s">
        <v>692</v>
      </c>
      <c r="N67" s="27">
        <v>23</v>
      </c>
      <c r="O67" s="27"/>
      <c r="P67" s="20" t="s">
        <v>55</v>
      </c>
      <c r="S67" s="22" t="s">
        <v>83</v>
      </c>
      <c r="U67" s="22" t="s">
        <v>559</v>
      </c>
      <c r="V67" s="22" t="s">
        <v>83</v>
      </c>
      <c r="W67" s="22" t="s">
        <v>553</v>
      </c>
      <c r="X67" s="24" t="s">
        <v>552</v>
      </c>
      <c r="Y67" s="13" t="s">
        <v>554</v>
      </c>
      <c r="Z67" s="24"/>
      <c r="AA67" s="24"/>
    </row>
    <row r="68" spans="1:29" ht="27.5" customHeight="1" x14ac:dyDescent="0.35">
      <c r="A68" s="30">
        <v>66</v>
      </c>
      <c r="B68" s="7">
        <v>45537</v>
      </c>
      <c r="C68" s="6" t="s">
        <v>689</v>
      </c>
      <c r="D68" s="19" t="s">
        <v>40</v>
      </c>
      <c r="E68" s="20" t="s">
        <v>61</v>
      </c>
      <c r="F68" s="19" t="s">
        <v>731</v>
      </c>
      <c r="G68" s="19" t="s">
        <v>100</v>
      </c>
      <c r="H68" s="19" t="s">
        <v>68</v>
      </c>
      <c r="I68" s="20" t="s">
        <v>67</v>
      </c>
      <c r="J68" s="20" t="s">
        <v>68</v>
      </c>
      <c r="K68" s="21" t="s">
        <v>816</v>
      </c>
      <c r="L68" s="27" t="s">
        <v>106</v>
      </c>
      <c r="M68" s="37" t="s">
        <v>692</v>
      </c>
      <c r="N68" s="27">
        <v>33</v>
      </c>
      <c r="O68" s="27"/>
      <c r="P68" s="20" t="s">
        <v>55</v>
      </c>
      <c r="Q68" s="23" t="s">
        <v>433</v>
      </c>
      <c r="S68" s="22" t="s">
        <v>83</v>
      </c>
      <c r="W68" s="22" t="s">
        <v>432</v>
      </c>
      <c r="X68" s="24" t="s">
        <v>133</v>
      </c>
      <c r="Y68" s="24" t="s">
        <v>431</v>
      </c>
      <c r="Z68" s="13" t="s">
        <v>589</v>
      </c>
    </row>
    <row r="69" spans="1:29" ht="27.5" customHeight="1" x14ac:dyDescent="0.35">
      <c r="A69" s="30">
        <v>67</v>
      </c>
      <c r="B69" s="7">
        <v>45537</v>
      </c>
      <c r="C69" s="6" t="s">
        <v>689</v>
      </c>
      <c r="D69" s="19" t="s">
        <v>47</v>
      </c>
      <c r="E69" s="20" t="s">
        <v>63</v>
      </c>
      <c r="F69" s="19" t="s">
        <v>747</v>
      </c>
      <c r="G69" s="19" t="s">
        <v>39</v>
      </c>
      <c r="H69" s="19" t="s">
        <v>68</v>
      </c>
      <c r="I69" s="20" t="s">
        <v>67</v>
      </c>
      <c r="J69" s="20" t="s">
        <v>68</v>
      </c>
      <c r="K69" s="21" t="s">
        <v>817</v>
      </c>
      <c r="L69" s="27" t="s">
        <v>696</v>
      </c>
      <c r="M69" s="37" t="s">
        <v>692</v>
      </c>
      <c r="N69" s="27">
        <v>53</v>
      </c>
      <c r="O69" s="27" t="s">
        <v>176</v>
      </c>
      <c r="P69" s="20" t="s">
        <v>55</v>
      </c>
      <c r="Q69" s="28" t="s">
        <v>177</v>
      </c>
      <c r="R69" s="28"/>
      <c r="S69" s="22" t="s">
        <v>423</v>
      </c>
      <c r="T69" s="27"/>
      <c r="U69" s="27" t="s">
        <v>424</v>
      </c>
      <c r="V69" s="27"/>
      <c r="W69" s="27" t="s">
        <v>175</v>
      </c>
      <c r="X69" s="24" t="s">
        <v>137</v>
      </c>
      <c r="Y69" s="24" t="s">
        <v>174</v>
      </c>
      <c r="Z69" s="24" t="s">
        <v>403</v>
      </c>
      <c r="AA69" s="24" t="s">
        <v>422</v>
      </c>
      <c r="AB69" s="13" t="s">
        <v>590</v>
      </c>
    </row>
    <row r="70" spans="1:29" ht="27.5" customHeight="1" x14ac:dyDescent="0.35">
      <c r="A70" s="30">
        <v>68</v>
      </c>
      <c r="B70" s="7">
        <v>45537</v>
      </c>
      <c r="C70" s="6" t="s">
        <v>689</v>
      </c>
      <c r="D70" s="19" t="s">
        <v>40</v>
      </c>
      <c r="E70" s="20" t="s">
        <v>61</v>
      </c>
      <c r="F70" s="19" t="s">
        <v>731</v>
      </c>
      <c r="G70" s="19" t="s">
        <v>100</v>
      </c>
      <c r="H70" s="19" t="s">
        <v>68</v>
      </c>
      <c r="I70" s="20" t="s">
        <v>67</v>
      </c>
      <c r="J70" s="20" t="s">
        <v>68</v>
      </c>
      <c r="K70" s="21" t="s">
        <v>816</v>
      </c>
      <c r="L70" s="27" t="s">
        <v>97</v>
      </c>
      <c r="M70" s="37" t="s">
        <v>692</v>
      </c>
      <c r="N70" s="27" t="s">
        <v>78</v>
      </c>
      <c r="O70" s="27"/>
      <c r="P70" s="20" t="s">
        <v>55</v>
      </c>
      <c r="Q70" s="23" t="s">
        <v>434</v>
      </c>
      <c r="S70" s="22" t="s">
        <v>83</v>
      </c>
      <c r="W70" s="22" t="s">
        <v>432</v>
      </c>
      <c r="X70" s="24" t="s">
        <v>143</v>
      </c>
      <c r="Y70" s="13" t="s">
        <v>431</v>
      </c>
      <c r="Z70" s="24" t="s">
        <v>589</v>
      </c>
      <c r="AA70" s="24"/>
      <c r="AB70" s="26"/>
    </row>
    <row r="71" spans="1:29" ht="27.5" customHeight="1" x14ac:dyDescent="0.35">
      <c r="A71" s="30">
        <v>69</v>
      </c>
      <c r="B71" s="7">
        <v>45539</v>
      </c>
      <c r="C71" s="6" t="s">
        <v>689</v>
      </c>
      <c r="D71" s="19" t="s">
        <v>35</v>
      </c>
      <c r="E71" s="20" t="s">
        <v>60</v>
      </c>
      <c r="F71" s="19" t="s">
        <v>724</v>
      </c>
      <c r="G71" s="19" t="s">
        <v>44</v>
      </c>
      <c r="H71" s="19" t="s">
        <v>68</v>
      </c>
      <c r="I71" s="20" t="s">
        <v>67</v>
      </c>
      <c r="J71" s="20" t="s">
        <v>68</v>
      </c>
      <c r="K71" s="21" t="s">
        <v>818</v>
      </c>
      <c r="L71" s="27" t="s">
        <v>439</v>
      </c>
      <c r="M71" s="37" t="s">
        <v>692</v>
      </c>
      <c r="N71" s="27" t="s">
        <v>123</v>
      </c>
      <c r="O71" s="27" t="s">
        <v>442</v>
      </c>
      <c r="P71" s="20" t="s">
        <v>55</v>
      </c>
      <c r="Q71" s="23" t="s">
        <v>443</v>
      </c>
      <c r="S71" s="22" t="s">
        <v>446</v>
      </c>
      <c r="T71" s="22" t="s">
        <v>444</v>
      </c>
      <c r="U71" s="22" t="s">
        <v>445</v>
      </c>
      <c r="V71" s="22" t="s">
        <v>447</v>
      </c>
      <c r="W71" s="22" t="s">
        <v>441</v>
      </c>
      <c r="X71" s="24" t="s">
        <v>132</v>
      </c>
      <c r="Y71" s="13" t="s">
        <v>440</v>
      </c>
      <c r="Z71" s="24" t="s">
        <v>590</v>
      </c>
      <c r="AA71" s="24"/>
      <c r="AB71" s="24"/>
    </row>
    <row r="72" spans="1:29" ht="27.5" customHeight="1" x14ac:dyDescent="0.35">
      <c r="A72" s="30">
        <v>70</v>
      </c>
      <c r="B72" s="7">
        <v>45568</v>
      </c>
      <c r="C72" s="6" t="s">
        <v>690</v>
      </c>
      <c r="D72" s="19" t="s">
        <v>35</v>
      </c>
      <c r="E72" s="20" t="s">
        <v>60</v>
      </c>
      <c r="F72" s="19" t="s">
        <v>724</v>
      </c>
      <c r="G72" s="19" t="s">
        <v>44</v>
      </c>
      <c r="H72" s="19" t="s">
        <v>68</v>
      </c>
      <c r="I72" s="20" t="s">
        <v>67</v>
      </c>
      <c r="J72" s="20" t="s">
        <v>68</v>
      </c>
      <c r="K72" s="21" t="s">
        <v>819</v>
      </c>
      <c r="L72" s="27" t="s">
        <v>98</v>
      </c>
      <c r="M72" s="37" t="s">
        <v>692</v>
      </c>
      <c r="N72" s="27">
        <v>70</v>
      </c>
      <c r="O72" s="27" t="s">
        <v>593</v>
      </c>
      <c r="P72" s="20" t="s">
        <v>55</v>
      </c>
      <c r="Q72" s="28" t="s">
        <v>282</v>
      </c>
      <c r="R72" s="28"/>
      <c r="S72" s="22" t="s">
        <v>82</v>
      </c>
      <c r="T72" s="27"/>
      <c r="U72" s="27" t="s">
        <v>303</v>
      </c>
      <c r="V72" s="27"/>
      <c r="W72" s="27" t="s">
        <v>592</v>
      </c>
      <c r="X72" s="24" t="s">
        <v>142</v>
      </c>
      <c r="Y72" s="24" t="s">
        <v>591</v>
      </c>
      <c r="Z72" s="24"/>
    </row>
    <row r="73" spans="1:29" ht="27.5" customHeight="1" x14ac:dyDescent="0.35">
      <c r="A73" s="30">
        <v>71</v>
      </c>
      <c r="B73" s="7">
        <v>45568</v>
      </c>
      <c r="C73" s="6" t="s">
        <v>690</v>
      </c>
      <c r="D73" s="19" t="s">
        <v>35</v>
      </c>
      <c r="E73" s="20" t="s">
        <v>60</v>
      </c>
      <c r="F73" s="19" t="s">
        <v>748</v>
      </c>
      <c r="G73" s="19" t="s">
        <v>391</v>
      </c>
      <c r="H73" s="19" t="s">
        <v>384</v>
      </c>
      <c r="I73" s="20" t="s">
        <v>761</v>
      </c>
      <c r="J73" s="20" t="s">
        <v>760</v>
      </c>
      <c r="K73" s="21" t="s">
        <v>820</v>
      </c>
      <c r="L73" s="27" t="s">
        <v>385</v>
      </c>
      <c r="M73" s="37" t="s">
        <v>692</v>
      </c>
      <c r="N73" s="27" t="s">
        <v>43</v>
      </c>
      <c r="O73" s="27" t="s">
        <v>388</v>
      </c>
      <c r="P73" s="20" t="s">
        <v>55</v>
      </c>
      <c r="Q73" s="28" t="s">
        <v>390</v>
      </c>
      <c r="R73" s="28"/>
      <c r="S73" s="22" t="s">
        <v>83</v>
      </c>
      <c r="T73" s="27"/>
      <c r="U73" s="27" t="s">
        <v>389</v>
      </c>
      <c r="V73" s="27" t="s">
        <v>392</v>
      </c>
      <c r="W73" s="27" t="s">
        <v>387</v>
      </c>
      <c r="X73" s="33" t="s">
        <v>386</v>
      </c>
      <c r="Y73" s="33" t="s">
        <v>394</v>
      </c>
      <c r="Z73" s="24"/>
    </row>
    <row r="74" spans="1:29" ht="27.5" customHeight="1" x14ac:dyDescent="0.35">
      <c r="A74" s="30">
        <v>72</v>
      </c>
      <c r="B74" s="7">
        <v>45571</v>
      </c>
      <c r="C74" s="6" t="s">
        <v>690</v>
      </c>
      <c r="D74" s="19" t="s">
        <v>36</v>
      </c>
      <c r="E74" s="20" t="s">
        <v>62</v>
      </c>
      <c r="F74" s="19" t="s">
        <v>746</v>
      </c>
      <c r="G74" s="19" t="s">
        <v>91</v>
      </c>
      <c r="H74" s="19" t="s">
        <v>68</v>
      </c>
      <c r="I74" s="20" t="s">
        <v>67</v>
      </c>
      <c r="J74" s="20" t="s">
        <v>68</v>
      </c>
      <c r="K74" s="21" t="s">
        <v>821</v>
      </c>
      <c r="L74" s="27" t="s">
        <v>90</v>
      </c>
      <c r="M74" s="37" t="s">
        <v>692</v>
      </c>
      <c r="N74" s="27">
        <v>65</v>
      </c>
      <c r="O74" s="27" t="s">
        <v>233</v>
      </c>
      <c r="P74" s="20" t="s">
        <v>55</v>
      </c>
      <c r="Q74" s="28" t="s">
        <v>236</v>
      </c>
      <c r="R74" s="28" t="s">
        <v>237</v>
      </c>
      <c r="S74" s="22" t="s">
        <v>459</v>
      </c>
      <c r="T74" s="27"/>
      <c r="U74" s="27" t="s">
        <v>460</v>
      </c>
      <c r="V74" s="27"/>
      <c r="W74" s="27" t="s">
        <v>235</v>
      </c>
      <c r="X74" s="24" t="s">
        <v>149</v>
      </c>
      <c r="Y74" s="24" t="s">
        <v>234</v>
      </c>
      <c r="Z74" s="26" t="s">
        <v>458</v>
      </c>
      <c r="AA74" s="13" t="s">
        <v>591</v>
      </c>
    </row>
    <row r="75" spans="1:29" ht="27.5" customHeight="1" x14ac:dyDescent="0.35">
      <c r="A75" s="30">
        <v>73</v>
      </c>
      <c r="B75" s="7">
        <v>45576</v>
      </c>
      <c r="C75" s="6" t="s">
        <v>690</v>
      </c>
      <c r="D75" s="19" t="s">
        <v>31</v>
      </c>
      <c r="E75" s="20" t="s">
        <v>63</v>
      </c>
      <c r="F75" s="19" t="s">
        <v>669</v>
      </c>
      <c r="G75" s="19" t="s">
        <v>670</v>
      </c>
      <c r="H75" s="19" t="s">
        <v>673</v>
      </c>
      <c r="I75" s="20" t="s">
        <v>66</v>
      </c>
      <c r="J75" s="20" t="s">
        <v>33</v>
      </c>
      <c r="K75" s="21" t="s">
        <v>822</v>
      </c>
      <c r="L75" s="27" t="s">
        <v>671</v>
      </c>
      <c r="M75" s="37" t="s">
        <v>692</v>
      </c>
      <c r="N75" s="27" t="s">
        <v>672</v>
      </c>
      <c r="O75" s="27" t="s">
        <v>674</v>
      </c>
      <c r="P75" s="20" t="s">
        <v>55</v>
      </c>
      <c r="Q75" s="28" t="s">
        <v>673</v>
      </c>
      <c r="R75" s="28"/>
      <c r="T75" s="27"/>
      <c r="U75" s="27"/>
      <c r="V75" s="27"/>
      <c r="W75" s="27" t="s">
        <v>676</v>
      </c>
      <c r="X75" s="24" t="s">
        <v>675</v>
      </c>
      <c r="Y75" s="24"/>
      <c r="Z75" s="26"/>
    </row>
    <row r="76" spans="1:29" ht="27.5" customHeight="1" x14ac:dyDescent="0.35">
      <c r="A76" s="30">
        <v>74</v>
      </c>
      <c r="B76" s="7">
        <v>45577</v>
      </c>
      <c r="C76" s="6" t="s">
        <v>690</v>
      </c>
      <c r="D76" s="19" t="s">
        <v>358</v>
      </c>
      <c r="E76" s="20" t="s">
        <v>60</v>
      </c>
      <c r="F76" s="19" t="s">
        <v>720</v>
      </c>
      <c r="G76" s="19" t="s">
        <v>313</v>
      </c>
      <c r="H76" s="19" t="s">
        <v>317</v>
      </c>
      <c r="I76" s="20" t="s">
        <v>67</v>
      </c>
      <c r="J76" s="20" t="s">
        <v>68</v>
      </c>
      <c r="K76" s="21" t="s">
        <v>823</v>
      </c>
      <c r="L76" s="27" t="s">
        <v>312</v>
      </c>
      <c r="M76" s="37" t="s">
        <v>692</v>
      </c>
      <c r="N76" s="27">
        <v>29</v>
      </c>
      <c r="O76" s="27" t="s">
        <v>466</v>
      </c>
      <c r="P76" s="20" t="s">
        <v>55</v>
      </c>
      <c r="Q76" s="28" t="s">
        <v>316</v>
      </c>
      <c r="R76" s="28"/>
      <c r="T76" s="27"/>
      <c r="U76" s="27" t="s">
        <v>315</v>
      </c>
      <c r="V76" s="27" t="s">
        <v>314</v>
      </c>
      <c r="W76" s="27" t="s">
        <v>311</v>
      </c>
      <c r="X76" s="24" t="s">
        <v>310</v>
      </c>
      <c r="Y76" s="24" t="s">
        <v>465</v>
      </c>
      <c r="Z76" s="26"/>
    </row>
    <row r="77" spans="1:29" ht="27.5" customHeight="1" x14ac:dyDescent="0.35">
      <c r="A77" s="30">
        <v>75</v>
      </c>
      <c r="B77" s="7">
        <v>45601</v>
      </c>
      <c r="C77" s="6" t="s">
        <v>690</v>
      </c>
      <c r="D77" s="19" t="s">
        <v>358</v>
      </c>
      <c r="E77" s="20" t="s">
        <v>60</v>
      </c>
      <c r="F77" s="19" t="s">
        <v>615</v>
      </c>
      <c r="G77" s="19" t="s">
        <v>472</v>
      </c>
      <c r="H77" s="19" t="s">
        <v>68</v>
      </c>
      <c r="I77" s="20" t="s">
        <v>67</v>
      </c>
      <c r="J77" s="20" t="s">
        <v>68</v>
      </c>
      <c r="K77" s="21" t="s">
        <v>824</v>
      </c>
      <c r="L77" s="27" t="s">
        <v>244</v>
      </c>
      <c r="M77" s="37" t="s">
        <v>692</v>
      </c>
      <c r="N77" s="27">
        <v>51</v>
      </c>
      <c r="O77" s="27" t="s">
        <v>477</v>
      </c>
      <c r="P77" s="20" t="s">
        <v>55</v>
      </c>
      <c r="Q77" s="23" t="s">
        <v>473</v>
      </c>
      <c r="S77" s="22" t="s">
        <v>474</v>
      </c>
      <c r="T77" s="22" t="s">
        <v>475</v>
      </c>
      <c r="U77" s="22" t="s">
        <v>243</v>
      </c>
      <c r="V77" s="22" t="s">
        <v>476</v>
      </c>
      <c r="W77" s="22" t="s">
        <v>242</v>
      </c>
      <c r="X77" s="13" t="s">
        <v>126</v>
      </c>
      <c r="Y77" s="24" t="s">
        <v>241</v>
      </c>
      <c r="Z77" s="24" t="s">
        <v>471</v>
      </c>
      <c r="AA77" s="24" t="s">
        <v>594</v>
      </c>
      <c r="AB77" s="26"/>
      <c r="AC77" s="24"/>
    </row>
    <row r="78" spans="1:29" ht="27.5" customHeight="1" x14ac:dyDescent="0.35">
      <c r="A78" s="30">
        <v>76</v>
      </c>
      <c r="B78" s="7">
        <v>45627</v>
      </c>
      <c r="C78" s="6" t="s">
        <v>690</v>
      </c>
      <c r="D78" s="19" t="s">
        <v>36</v>
      </c>
      <c r="E78" s="20" t="s">
        <v>62</v>
      </c>
      <c r="F78" s="19" t="s">
        <v>746</v>
      </c>
      <c r="G78" s="19" t="s">
        <v>104</v>
      </c>
      <c r="H78" s="19" t="s">
        <v>68</v>
      </c>
      <c r="I78" s="20" t="s">
        <v>67</v>
      </c>
      <c r="J78" s="20" t="s">
        <v>68</v>
      </c>
      <c r="K78" s="21" t="s">
        <v>825</v>
      </c>
      <c r="L78" s="27" t="s">
        <v>252</v>
      </c>
      <c r="M78" s="37" t="s">
        <v>692</v>
      </c>
      <c r="N78" s="27">
        <v>64</v>
      </c>
      <c r="O78" s="27" t="s">
        <v>426</v>
      </c>
      <c r="P78" s="20" t="s">
        <v>55</v>
      </c>
      <c r="Q78" s="28" t="s">
        <v>251</v>
      </c>
      <c r="R78" s="28"/>
      <c r="S78" s="22" t="s">
        <v>82</v>
      </c>
      <c r="T78" s="27"/>
      <c r="U78" s="27" t="s">
        <v>427</v>
      </c>
      <c r="V78" s="27"/>
      <c r="W78" s="27" t="s">
        <v>250</v>
      </c>
      <c r="X78" s="24" t="s">
        <v>148</v>
      </c>
      <c r="Y78" s="24" t="s">
        <v>249</v>
      </c>
      <c r="Z78" s="24" t="s">
        <v>425</v>
      </c>
      <c r="AA78" s="26" t="s">
        <v>596</v>
      </c>
    </row>
    <row r="79" spans="1:29" ht="27.5" customHeight="1" x14ac:dyDescent="0.35">
      <c r="A79" s="30">
        <v>77</v>
      </c>
      <c r="B79" s="7">
        <v>45629</v>
      </c>
      <c r="C79" s="6" t="s">
        <v>690</v>
      </c>
      <c r="D79" s="19" t="s">
        <v>40</v>
      </c>
      <c r="E79" s="20" t="s">
        <v>61</v>
      </c>
      <c r="F79" s="19" t="s">
        <v>745</v>
      </c>
      <c r="G79" s="19" t="s">
        <v>266</v>
      </c>
      <c r="H79" s="19" t="s">
        <v>68</v>
      </c>
      <c r="I79" s="20" t="s">
        <v>67</v>
      </c>
      <c r="J79" s="20" t="s">
        <v>68</v>
      </c>
      <c r="K79" s="21" t="s">
        <v>826</v>
      </c>
      <c r="L79" s="27" t="s">
        <v>267</v>
      </c>
      <c r="M79" s="37" t="s">
        <v>692</v>
      </c>
      <c r="N79" s="27">
        <v>58</v>
      </c>
      <c r="O79" s="27" t="s">
        <v>265</v>
      </c>
      <c r="P79" s="20" t="s">
        <v>55</v>
      </c>
      <c r="Q79" s="23" t="s">
        <v>463</v>
      </c>
      <c r="S79" s="22" t="s">
        <v>82</v>
      </c>
      <c r="U79" s="22" t="s">
        <v>462</v>
      </c>
      <c r="W79" s="22" t="s">
        <v>264</v>
      </c>
      <c r="X79" s="24" t="s">
        <v>161</v>
      </c>
      <c r="Y79" s="24" t="s">
        <v>263</v>
      </c>
      <c r="Z79" s="13" t="s">
        <v>461</v>
      </c>
      <c r="AA79" s="13" t="s">
        <v>595</v>
      </c>
    </row>
    <row r="80" spans="1:29" ht="27.5" customHeight="1" x14ac:dyDescent="0.35">
      <c r="A80" s="30">
        <v>78</v>
      </c>
      <c r="B80" s="7">
        <v>45634</v>
      </c>
      <c r="C80" s="6" t="s">
        <v>690</v>
      </c>
      <c r="D80" s="19" t="s">
        <v>42</v>
      </c>
      <c r="E80" s="20" t="s">
        <v>61</v>
      </c>
      <c r="F80" s="19" t="s">
        <v>744</v>
      </c>
      <c r="G80" s="19" t="s">
        <v>101</v>
      </c>
      <c r="H80" s="19" t="s">
        <v>68</v>
      </c>
      <c r="I80" s="20" t="s">
        <v>67</v>
      </c>
      <c r="J80" s="20" t="s">
        <v>68</v>
      </c>
      <c r="K80" s="21" t="s">
        <v>827</v>
      </c>
      <c r="L80" s="27" t="s">
        <v>479</v>
      </c>
      <c r="M80" s="37" t="s">
        <v>692</v>
      </c>
      <c r="N80" s="27">
        <v>64</v>
      </c>
      <c r="O80" s="27" t="s">
        <v>256</v>
      </c>
      <c r="P80" s="20" t="s">
        <v>55</v>
      </c>
      <c r="Q80" s="23" t="s">
        <v>255</v>
      </c>
      <c r="S80" s="22" t="s">
        <v>481</v>
      </c>
      <c r="U80" s="22" t="s">
        <v>480</v>
      </c>
      <c r="W80" s="22" t="s">
        <v>254</v>
      </c>
      <c r="X80" s="24" t="s">
        <v>130</v>
      </c>
      <c r="Y80" s="24" t="s">
        <v>253</v>
      </c>
      <c r="Z80" s="13" t="s">
        <v>478</v>
      </c>
      <c r="AA80" s="24"/>
      <c r="AB80" s="24"/>
      <c r="AC80" s="24"/>
    </row>
    <row r="81" spans="1:30" ht="27.5" customHeight="1" x14ac:dyDescent="0.35">
      <c r="A81" s="30">
        <v>79</v>
      </c>
      <c r="B81" s="7">
        <v>45637</v>
      </c>
      <c r="C81" s="6" t="s">
        <v>690</v>
      </c>
      <c r="D81" s="19" t="s">
        <v>40</v>
      </c>
      <c r="E81" s="20" t="s">
        <v>61</v>
      </c>
      <c r="F81" s="19" t="s">
        <v>224</v>
      </c>
      <c r="G81" s="19" t="s">
        <v>226</v>
      </c>
      <c r="H81" s="19" t="s">
        <v>227</v>
      </c>
      <c r="I81" s="20" t="s">
        <v>69</v>
      </c>
      <c r="J81" s="20" t="s">
        <v>636</v>
      </c>
      <c r="K81" s="21" t="s">
        <v>828</v>
      </c>
      <c r="L81" s="27" t="s">
        <v>222</v>
      </c>
      <c r="M81" s="37" t="s">
        <v>692</v>
      </c>
      <c r="N81" s="27" t="s">
        <v>43</v>
      </c>
      <c r="O81" s="27" t="s">
        <v>223</v>
      </c>
      <c r="P81" s="20" t="s">
        <v>55</v>
      </c>
      <c r="Q81" s="23" t="s">
        <v>429</v>
      </c>
      <c r="U81" s="22" t="s">
        <v>430</v>
      </c>
      <c r="V81" s="22" t="s">
        <v>225</v>
      </c>
      <c r="W81" s="22" t="s">
        <v>221</v>
      </c>
      <c r="X81" s="24" t="s">
        <v>220</v>
      </c>
      <c r="Y81" s="24" t="s">
        <v>428</v>
      </c>
      <c r="AA81" s="24"/>
      <c r="AB81" s="24"/>
      <c r="AC81" s="24"/>
    </row>
    <row r="82" spans="1:30" ht="27.5" customHeight="1" x14ac:dyDescent="0.35">
      <c r="A82" s="30">
        <v>80</v>
      </c>
      <c r="B82" s="7">
        <v>45642</v>
      </c>
      <c r="C82" s="6" t="s">
        <v>690</v>
      </c>
      <c r="D82" s="19" t="s">
        <v>35</v>
      </c>
      <c r="E82" s="20" t="s">
        <v>60</v>
      </c>
      <c r="F82" s="19" t="s">
        <v>724</v>
      </c>
      <c r="G82" s="19" t="s">
        <v>191</v>
      </c>
      <c r="H82" s="19" t="s">
        <v>68</v>
      </c>
      <c r="I82" s="20" t="s">
        <v>67</v>
      </c>
      <c r="J82" s="20" t="s">
        <v>68</v>
      </c>
      <c r="K82" s="21" t="s">
        <v>829</v>
      </c>
      <c r="L82" s="27" t="s">
        <v>270</v>
      </c>
      <c r="M82" s="37" t="s">
        <v>692</v>
      </c>
      <c r="N82" s="27">
        <v>70</v>
      </c>
      <c r="O82" s="27" t="s">
        <v>271</v>
      </c>
      <c r="P82" s="20" t="s">
        <v>55</v>
      </c>
      <c r="Q82" s="28" t="s">
        <v>273</v>
      </c>
      <c r="R82" s="28" t="s">
        <v>272</v>
      </c>
      <c r="S82" s="22" t="s">
        <v>274</v>
      </c>
      <c r="T82" s="27"/>
      <c r="U82" s="27" t="s">
        <v>275</v>
      </c>
      <c r="V82" s="27"/>
      <c r="W82" s="27" t="s">
        <v>269</v>
      </c>
      <c r="X82" s="24" t="s">
        <v>140</v>
      </c>
      <c r="Y82" s="24" t="s">
        <v>268</v>
      </c>
      <c r="Z82" s="24" t="s">
        <v>467</v>
      </c>
      <c r="AA82" s="24" t="s">
        <v>597</v>
      </c>
    </row>
    <row r="83" spans="1:30" ht="27.5" customHeight="1" x14ac:dyDescent="0.35">
      <c r="A83" s="30">
        <v>81</v>
      </c>
      <c r="B83" s="7">
        <v>45648</v>
      </c>
      <c r="C83" s="6" t="s">
        <v>690</v>
      </c>
      <c r="D83" s="19" t="s">
        <v>407</v>
      </c>
      <c r="E83" s="20" t="s">
        <v>62</v>
      </c>
      <c r="F83" s="19" t="s">
        <v>408</v>
      </c>
      <c r="G83" s="19" t="s">
        <v>412</v>
      </c>
      <c r="H83" s="19" t="s">
        <v>406</v>
      </c>
      <c r="I83" s="20" t="s">
        <v>69</v>
      </c>
      <c r="J83" s="20" t="s">
        <v>636</v>
      </c>
      <c r="K83" s="21" t="s">
        <v>830</v>
      </c>
      <c r="L83" s="27" t="s">
        <v>706</v>
      </c>
      <c r="M83" s="37" t="s">
        <v>692</v>
      </c>
      <c r="N83" s="27">
        <v>54</v>
      </c>
      <c r="O83" s="27" t="s">
        <v>409</v>
      </c>
      <c r="P83" s="20" t="s">
        <v>55</v>
      </c>
      <c r="Q83" s="23" t="s">
        <v>411</v>
      </c>
      <c r="U83" s="22" t="s">
        <v>413</v>
      </c>
      <c r="V83" s="22" t="s">
        <v>410</v>
      </c>
      <c r="W83" s="22" t="s">
        <v>405</v>
      </c>
      <c r="X83" s="13" t="s">
        <v>404</v>
      </c>
      <c r="Y83" s="24" t="s">
        <v>654</v>
      </c>
      <c r="Z83" s="24"/>
    </row>
    <row r="84" spans="1:30" ht="27.5" customHeight="1" x14ac:dyDescent="0.35">
      <c r="A84" s="30">
        <v>82</v>
      </c>
      <c r="B84" s="7">
        <v>45648</v>
      </c>
      <c r="C84" s="6" t="s">
        <v>690</v>
      </c>
      <c r="D84" s="19" t="s">
        <v>36</v>
      </c>
      <c r="E84" s="20" t="s">
        <v>62</v>
      </c>
      <c r="F84" s="19" t="s">
        <v>610</v>
      </c>
      <c r="G84" s="19" t="s">
        <v>208</v>
      </c>
      <c r="H84" s="19" t="s">
        <v>598</v>
      </c>
      <c r="I84" s="20" t="s">
        <v>759</v>
      </c>
      <c r="J84" s="20" t="s">
        <v>758</v>
      </c>
      <c r="K84" s="21" t="s">
        <v>831</v>
      </c>
      <c r="L84" s="27" t="s">
        <v>702</v>
      </c>
      <c r="M84" s="37" t="s">
        <v>209</v>
      </c>
      <c r="N84" s="27" t="s">
        <v>43</v>
      </c>
      <c r="O84" s="27"/>
      <c r="P84" s="20" t="s">
        <v>55</v>
      </c>
      <c r="Q84" s="23" t="s">
        <v>605</v>
      </c>
      <c r="R84" s="23" t="s">
        <v>611</v>
      </c>
      <c r="S84" s="22" t="s">
        <v>83</v>
      </c>
      <c r="T84" s="22" t="s">
        <v>606</v>
      </c>
      <c r="U84" s="27"/>
      <c r="V84" s="27"/>
      <c r="W84" s="27" t="s">
        <v>609</v>
      </c>
      <c r="X84" s="24" t="s">
        <v>608</v>
      </c>
    </row>
    <row r="85" spans="1:30" ht="27.5" customHeight="1" x14ac:dyDescent="0.35">
      <c r="A85" s="30">
        <v>83</v>
      </c>
      <c r="B85" s="7">
        <v>45648</v>
      </c>
      <c r="C85" s="6" t="s">
        <v>690</v>
      </c>
      <c r="D85" s="19" t="s">
        <v>36</v>
      </c>
      <c r="E85" s="20" t="s">
        <v>62</v>
      </c>
      <c r="F85" s="19" t="s">
        <v>610</v>
      </c>
      <c r="G85" s="19" t="s">
        <v>208</v>
      </c>
      <c r="H85" s="19" t="s">
        <v>598</v>
      </c>
      <c r="I85" s="20" t="s">
        <v>759</v>
      </c>
      <c r="J85" s="20" t="s">
        <v>758</v>
      </c>
      <c r="K85" s="21" t="s">
        <v>831</v>
      </c>
      <c r="L85" s="27" t="s">
        <v>702</v>
      </c>
      <c r="M85" s="37" t="s">
        <v>209</v>
      </c>
      <c r="N85" s="27" t="s">
        <v>43</v>
      </c>
      <c r="O85" s="27"/>
      <c r="P85" s="20" t="s">
        <v>55</v>
      </c>
      <c r="Q85" s="23" t="s">
        <v>605</v>
      </c>
      <c r="R85" s="23" t="s">
        <v>611</v>
      </c>
      <c r="S85" s="22" t="s">
        <v>83</v>
      </c>
      <c r="T85" s="22" t="s">
        <v>606</v>
      </c>
      <c r="U85" s="27"/>
      <c r="V85" s="27"/>
      <c r="W85" s="27" t="s">
        <v>609</v>
      </c>
      <c r="X85" s="24" t="s">
        <v>608</v>
      </c>
      <c r="Y85" s="24"/>
      <c r="Z85" s="24"/>
      <c r="AA85" s="24"/>
      <c r="AB85" s="26"/>
    </row>
    <row r="86" spans="1:30" ht="27.5" customHeight="1" x14ac:dyDescent="0.35">
      <c r="A86" s="30">
        <v>84</v>
      </c>
      <c r="B86" s="7">
        <v>45648</v>
      </c>
      <c r="C86" s="6" t="s">
        <v>690</v>
      </c>
      <c r="D86" s="19" t="s">
        <v>36</v>
      </c>
      <c r="E86" s="20" t="s">
        <v>62</v>
      </c>
      <c r="F86" s="19" t="s">
        <v>610</v>
      </c>
      <c r="G86" s="19" t="s">
        <v>208</v>
      </c>
      <c r="H86" s="19" t="s">
        <v>598</v>
      </c>
      <c r="I86" s="20" t="s">
        <v>759</v>
      </c>
      <c r="J86" s="20" t="s">
        <v>758</v>
      </c>
      <c r="K86" s="21" t="s">
        <v>831</v>
      </c>
      <c r="L86" s="27" t="s">
        <v>693</v>
      </c>
      <c r="M86" s="37" t="s">
        <v>692</v>
      </c>
      <c r="N86" s="27" t="s">
        <v>43</v>
      </c>
      <c r="O86" s="27"/>
      <c r="P86" s="20" t="s">
        <v>55</v>
      </c>
      <c r="Q86" s="23" t="s">
        <v>605</v>
      </c>
      <c r="R86" s="23" t="s">
        <v>611</v>
      </c>
      <c r="S86" s="22" t="s">
        <v>83</v>
      </c>
      <c r="T86" s="22" t="s">
        <v>606</v>
      </c>
      <c r="U86" s="27"/>
      <c r="V86" s="27"/>
      <c r="W86" s="27" t="s">
        <v>609</v>
      </c>
      <c r="X86" s="24" t="s">
        <v>608</v>
      </c>
      <c r="Y86" s="24"/>
      <c r="Z86" s="24"/>
      <c r="AA86" s="24"/>
    </row>
    <row r="87" spans="1:30" ht="27.5" customHeight="1" x14ac:dyDescent="0.35">
      <c r="A87" s="30">
        <v>85</v>
      </c>
      <c r="B87" s="7">
        <v>45648</v>
      </c>
      <c r="C87" s="6" t="s">
        <v>690</v>
      </c>
      <c r="D87" s="19" t="s">
        <v>36</v>
      </c>
      <c r="E87" s="20" t="s">
        <v>62</v>
      </c>
      <c r="F87" s="19" t="s">
        <v>610</v>
      </c>
      <c r="G87" s="19" t="s">
        <v>208</v>
      </c>
      <c r="H87" s="19" t="s">
        <v>598</v>
      </c>
      <c r="I87" s="20" t="s">
        <v>759</v>
      </c>
      <c r="J87" s="20" t="s">
        <v>758</v>
      </c>
      <c r="K87" s="21" t="s">
        <v>831</v>
      </c>
      <c r="L87" s="27" t="s">
        <v>693</v>
      </c>
      <c r="M87" s="37" t="s">
        <v>692</v>
      </c>
      <c r="N87" s="27" t="s">
        <v>43</v>
      </c>
      <c r="O87" s="27"/>
      <c r="P87" s="20" t="s">
        <v>55</v>
      </c>
      <c r="Q87" s="23" t="s">
        <v>605</v>
      </c>
      <c r="R87" s="23" t="s">
        <v>611</v>
      </c>
      <c r="S87" s="22" t="s">
        <v>83</v>
      </c>
      <c r="T87" s="22" t="s">
        <v>606</v>
      </c>
      <c r="U87" s="27"/>
      <c r="V87" s="27"/>
      <c r="W87" s="27" t="s">
        <v>609</v>
      </c>
      <c r="X87" s="24" t="s">
        <v>608</v>
      </c>
      <c r="Y87" s="24"/>
      <c r="Z87" s="24"/>
      <c r="AA87" s="24"/>
      <c r="AB87" s="24"/>
      <c r="AD87" s="13"/>
    </row>
    <row r="88" spans="1:30" ht="27.5" customHeight="1" x14ac:dyDescent="0.35">
      <c r="A88" s="30">
        <v>86</v>
      </c>
      <c r="B88" s="7">
        <v>45648</v>
      </c>
      <c r="C88" s="6" t="s">
        <v>690</v>
      </c>
      <c r="D88" s="19" t="s">
        <v>36</v>
      </c>
      <c r="E88" s="20" t="s">
        <v>62</v>
      </c>
      <c r="F88" s="19" t="s">
        <v>610</v>
      </c>
      <c r="G88" s="19" t="s">
        <v>208</v>
      </c>
      <c r="H88" s="19" t="s">
        <v>598</v>
      </c>
      <c r="I88" s="20" t="s">
        <v>759</v>
      </c>
      <c r="J88" s="20" t="s">
        <v>758</v>
      </c>
      <c r="K88" s="21" t="s">
        <v>831</v>
      </c>
      <c r="L88" s="27" t="s">
        <v>693</v>
      </c>
      <c r="M88" s="37" t="s">
        <v>692</v>
      </c>
      <c r="N88" s="27" t="s">
        <v>43</v>
      </c>
      <c r="O88" s="27"/>
      <c r="P88" s="20" t="s">
        <v>55</v>
      </c>
      <c r="Q88" s="23" t="s">
        <v>605</v>
      </c>
      <c r="R88" s="23" t="s">
        <v>611</v>
      </c>
      <c r="S88" s="22" t="s">
        <v>83</v>
      </c>
      <c r="T88" s="22" t="s">
        <v>606</v>
      </c>
      <c r="U88" s="27"/>
      <c r="V88" s="27"/>
      <c r="W88" s="27" t="s">
        <v>609</v>
      </c>
      <c r="X88" s="24" t="s">
        <v>608</v>
      </c>
      <c r="Y88" s="24"/>
    </row>
    <row r="89" spans="1:30" ht="27.5" customHeight="1" x14ac:dyDescent="0.35">
      <c r="A89" s="30">
        <v>87</v>
      </c>
      <c r="B89" s="7">
        <v>45648</v>
      </c>
      <c r="C89" s="6" t="s">
        <v>690</v>
      </c>
      <c r="D89" s="19" t="s">
        <v>36</v>
      </c>
      <c r="E89" s="20" t="s">
        <v>62</v>
      </c>
      <c r="F89" s="19" t="s">
        <v>610</v>
      </c>
      <c r="G89" s="19" t="s">
        <v>208</v>
      </c>
      <c r="H89" s="19" t="s">
        <v>598</v>
      </c>
      <c r="I89" s="20" t="s">
        <v>759</v>
      </c>
      <c r="J89" s="20" t="s">
        <v>758</v>
      </c>
      <c r="K89" s="21" t="s">
        <v>831</v>
      </c>
      <c r="L89" s="27" t="s">
        <v>693</v>
      </c>
      <c r="M89" s="37" t="s">
        <v>692</v>
      </c>
      <c r="N89" s="27" t="s">
        <v>43</v>
      </c>
      <c r="O89" s="27"/>
      <c r="P89" s="20" t="s">
        <v>55</v>
      </c>
      <c r="Q89" s="23" t="s">
        <v>605</v>
      </c>
      <c r="R89" s="23" t="s">
        <v>611</v>
      </c>
      <c r="S89" s="22" t="s">
        <v>83</v>
      </c>
      <c r="T89" s="22" t="s">
        <v>606</v>
      </c>
      <c r="U89" s="27"/>
      <c r="V89" s="27"/>
      <c r="W89" s="27" t="s">
        <v>609</v>
      </c>
      <c r="X89" s="24" t="s">
        <v>608</v>
      </c>
      <c r="Y89" s="24"/>
      <c r="AA89" s="24"/>
      <c r="AB89" s="26"/>
    </row>
    <row r="90" spans="1:30" ht="27.5" customHeight="1" x14ac:dyDescent="0.35">
      <c r="A90" s="30">
        <v>88</v>
      </c>
      <c r="B90" s="7">
        <v>45648</v>
      </c>
      <c r="C90" s="6" t="s">
        <v>690</v>
      </c>
      <c r="D90" s="19" t="s">
        <v>36</v>
      </c>
      <c r="E90" s="20" t="s">
        <v>62</v>
      </c>
      <c r="F90" s="19" t="s">
        <v>610</v>
      </c>
      <c r="G90" s="19" t="s">
        <v>208</v>
      </c>
      <c r="H90" s="19" t="s">
        <v>598</v>
      </c>
      <c r="I90" s="20" t="s">
        <v>759</v>
      </c>
      <c r="J90" s="20" t="s">
        <v>758</v>
      </c>
      <c r="K90" s="21" t="s">
        <v>831</v>
      </c>
      <c r="L90" s="27" t="s">
        <v>693</v>
      </c>
      <c r="M90" s="37" t="s">
        <v>692</v>
      </c>
      <c r="N90" s="27" t="s">
        <v>43</v>
      </c>
      <c r="O90" s="27"/>
      <c r="P90" s="20" t="s">
        <v>55</v>
      </c>
      <c r="Q90" s="23" t="s">
        <v>605</v>
      </c>
      <c r="R90" s="23" t="s">
        <v>611</v>
      </c>
      <c r="S90" s="22" t="s">
        <v>83</v>
      </c>
      <c r="T90" s="22" t="s">
        <v>606</v>
      </c>
      <c r="U90" s="27"/>
      <c r="V90" s="27"/>
      <c r="W90" s="27" t="s">
        <v>609</v>
      </c>
      <c r="X90" s="24" t="s">
        <v>608</v>
      </c>
      <c r="Y90" s="24"/>
    </row>
    <row r="91" spans="1:30" ht="27.5" customHeight="1" x14ac:dyDescent="0.35">
      <c r="A91" s="30">
        <v>89</v>
      </c>
      <c r="B91" s="7">
        <v>45648</v>
      </c>
      <c r="C91" s="6" t="s">
        <v>690</v>
      </c>
      <c r="D91" s="19" t="s">
        <v>36</v>
      </c>
      <c r="E91" s="20" t="s">
        <v>62</v>
      </c>
      <c r="F91" s="19" t="s">
        <v>610</v>
      </c>
      <c r="G91" s="19" t="s">
        <v>208</v>
      </c>
      <c r="H91" s="19" t="s">
        <v>598</v>
      </c>
      <c r="I91" s="20" t="s">
        <v>759</v>
      </c>
      <c r="J91" s="20" t="s">
        <v>758</v>
      </c>
      <c r="K91" s="21" t="s">
        <v>831</v>
      </c>
      <c r="L91" s="27" t="s">
        <v>693</v>
      </c>
      <c r="M91" s="37" t="s">
        <v>692</v>
      </c>
      <c r="N91" s="27" t="s">
        <v>43</v>
      </c>
      <c r="O91" s="27"/>
      <c r="P91" s="20" t="s">
        <v>55</v>
      </c>
      <c r="Q91" s="23" t="s">
        <v>605</v>
      </c>
      <c r="R91" s="23" t="s">
        <v>611</v>
      </c>
      <c r="S91" s="22" t="s">
        <v>83</v>
      </c>
      <c r="T91" s="22" t="s">
        <v>606</v>
      </c>
      <c r="U91" s="27"/>
      <c r="V91" s="27"/>
      <c r="W91" s="27" t="s">
        <v>609</v>
      </c>
      <c r="X91" s="24" t="s">
        <v>608</v>
      </c>
      <c r="Y91" s="24"/>
      <c r="Z91" s="24"/>
      <c r="AA91" s="24"/>
      <c r="AB91" s="26"/>
    </row>
    <row r="92" spans="1:30" ht="27.5" customHeight="1" x14ac:dyDescent="0.35">
      <c r="A92" s="30">
        <v>90</v>
      </c>
      <c r="B92" s="7">
        <v>45651</v>
      </c>
      <c r="C92" s="6" t="s">
        <v>690</v>
      </c>
      <c r="D92" s="19" t="s">
        <v>358</v>
      </c>
      <c r="E92" s="20" t="s">
        <v>60</v>
      </c>
      <c r="F92" s="19" t="s">
        <v>615</v>
      </c>
      <c r="G92" s="19" t="s">
        <v>614</v>
      </c>
      <c r="H92" s="19" t="s">
        <v>598</v>
      </c>
      <c r="I92" s="20" t="s">
        <v>759</v>
      </c>
      <c r="J92" s="20" t="s">
        <v>758</v>
      </c>
      <c r="K92" s="21" t="s">
        <v>832</v>
      </c>
      <c r="L92" s="27" t="s">
        <v>616</v>
      </c>
      <c r="M92" s="37" t="s">
        <v>692</v>
      </c>
      <c r="N92" s="27">
        <v>31</v>
      </c>
      <c r="O92" s="27" t="s">
        <v>618</v>
      </c>
      <c r="P92" s="20" t="s">
        <v>55</v>
      </c>
      <c r="Q92" s="23" t="s">
        <v>605</v>
      </c>
      <c r="S92" s="22" t="s">
        <v>617</v>
      </c>
      <c r="T92" s="27" t="s">
        <v>619</v>
      </c>
      <c r="U92" s="27" t="s">
        <v>620</v>
      </c>
      <c r="V92" s="22" t="s">
        <v>83</v>
      </c>
      <c r="W92" s="27" t="s">
        <v>613</v>
      </c>
      <c r="X92" s="24" t="s">
        <v>612</v>
      </c>
      <c r="Y92" s="24"/>
      <c r="Z92" s="24"/>
      <c r="AA92" s="24"/>
      <c r="AB92" s="26"/>
    </row>
    <row r="93" spans="1:30" ht="27.5" customHeight="1" x14ac:dyDescent="0.35">
      <c r="A93" s="30">
        <v>91</v>
      </c>
      <c r="B93" s="7" t="s">
        <v>560</v>
      </c>
      <c r="C93" s="6" t="s">
        <v>690</v>
      </c>
      <c r="D93" s="19" t="s">
        <v>624</v>
      </c>
      <c r="E93" s="20" t="s">
        <v>60</v>
      </c>
      <c r="F93" s="19" t="s">
        <v>727</v>
      </c>
      <c r="G93" s="25" t="s">
        <v>555</v>
      </c>
      <c r="H93" s="19" t="s">
        <v>68</v>
      </c>
      <c r="I93" s="20" t="s">
        <v>67</v>
      </c>
      <c r="J93" s="20" t="s">
        <v>68</v>
      </c>
      <c r="K93" s="21" t="s">
        <v>833</v>
      </c>
      <c r="L93" s="27" t="s">
        <v>711</v>
      </c>
      <c r="M93" s="37" t="s">
        <v>692</v>
      </c>
      <c r="N93" s="27">
        <v>22</v>
      </c>
      <c r="O93" s="27"/>
      <c r="P93" s="20" t="s">
        <v>55</v>
      </c>
      <c r="S93" s="22" t="s">
        <v>83</v>
      </c>
      <c r="U93" s="22" t="s">
        <v>559</v>
      </c>
      <c r="V93" s="22" t="s">
        <v>83</v>
      </c>
      <c r="W93" s="22" t="s">
        <v>553</v>
      </c>
      <c r="X93" s="24" t="s">
        <v>552</v>
      </c>
      <c r="Y93" s="13" t="s">
        <v>554</v>
      </c>
      <c r="Z93" s="24"/>
      <c r="AA93" s="24"/>
    </row>
    <row r="94" spans="1:30" ht="27.5" customHeight="1" x14ac:dyDescent="0.35">
      <c r="A94" s="30">
        <v>92</v>
      </c>
      <c r="B94" s="7" t="s">
        <v>560</v>
      </c>
      <c r="C94" s="6" t="s">
        <v>690</v>
      </c>
      <c r="D94" s="19" t="s">
        <v>624</v>
      </c>
      <c r="E94" s="20" t="s">
        <v>60</v>
      </c>
      <c r="F94" s="19" t="s">
        <v>727</v>
      </c>
      <c r="G94" s="25" t="s">
        <v>555</v>
      </c>
      <c r="H94" s="19" t="s">
        <v>68</v>
      </c>
      <c r="I94" s="20" t="s">
        <v>67</v>
      </c>
      <c r="J94" s="20" t="s">
        <v>68</v>
      </c>
      <c r="K94" s="21" t="s">
        <v>833</v>
      </c>
      <c r="L94" s="27" t="s">
        <v>712</v>
      </c>
      <c r="M94" s="37" t="s">
        <v>692</v>
      </c>
      <c r="N94" s="27">
        <v>44</v>
      </c>
      <c r="O94" s="27"/>
      <c r="P94" s="20" t="s">
        <v>55</v>
      </c>
      <c r="S94" s="22" t="s">
        <v>83</v>
      </c>
      <c r="U94" s="22" t="s">
        <v>559</v>
      </c>
      <c r="V94" s="22" t="s">
        <v>83</v>
      </c>
      <c r="W94" s="22" t="s">
        <v>553</v>
      </c>
      <c r="X94" s="24" t="s">
        <v>552</v>
      </c>
      <c r="Y94" s="13" t="s">
        <v>554</v>
      </c>
      <c r="Z94" s="24"/>
      <c r="AA94" s="24"/>
    </row>
  </sheetData>
  <autoFilter ref="A2:AJ94" xr:uid="{00000000-0009-0000-0000-000000000000}">
    <sortState xmlns:xlrd2="http://schemas.microsoft.com/office/spreadsheetml/2017/richdata2" ref="A3:AE94">
      <sortCondition ref="A2:A94"/>
    </sortState>
  </autoFilter>
  <phoneticPr fontId="10" type="noConversion"/>
  <hyperlinks>
    <hyperlink ref="Y33" r:id="rId1" xr:uid="{555FBB65-61B1-4E19-9C95-1C84DB0D0EAD}"/>
    <hyperlink ref="X31" r:id="rId2" xr:uid="{F4963AF1-07CF-4FCD-B36F-8804EFE573F2}"/>
    <hyperlink ref="X37" r:id="rId3" xr:uid="{C426091C-58FB-43FA-99E4-DF40B72D946F}"/>
    <hyperlink ref="Z32" r:id="rId4" xr:uid="{D925C9D5-1C8B-4CA3-B498-A44FBAC0B89F}"/>
    <hyperlink ref="Z30" r:id="rId5" xr:uid="{C86F85A5-EC89-444E-8B2C-7BA7212CC54A}"/>
    <hyperlink ref="X73" r:id="rId6" xr:uid="{AADBCA13-C1CF-4F48-B78D-E211A8743F0B}"/>
    <hyperlink ref="Y73" r:id="rId7" xr:uid="{BF6B4890-5D99-4B71-B08C-3D2E338CE425}"/>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72C1-CDA9-4171-8C16-F49C9311057D}">
  <dimension ref="A2:R119"/>
  <sheetViews>
    <sheetView rightToLeft="1" zoomScale="80" zoomScaleNormal="80" workbookViewId="0">
      <selection activeCell="B24" sqref="B24"/>
    </sheetView>
  </sheetViews>
  <sheetFormatPr defaultColWidth="23.81640625" defaultRowHeight="27.5" customHeight="1" x14ac:dyDescent="0.35"/>
  <cols>
    <col min="1" max="1" width="3.36328125" style="1" customWidth="1"/>
    <col min="2" max="2" width="22" style="1" customWidth="1"/>
    <col min="3" max="8" width="13.54296875" style="1" customWidth="1"/>
    <col min="9" max="10" width="12.90625" style="1" customWidth="1"/>
    <col min="11" max="16384" width="23.81640625" style="1"/>
  </cols>
  <sheetData>
    <row r="2" spans="1:11" ht="27.5" customHeight="1" x14ac:dyDescent="0.35">
      <c r="A2" s="1">
        <v>1</v>
      </c>
      <c r="B2" s="42" t="s">
        <v>686</v>
      </c>
      <c r="C2" s="43"/>
      <c r="D2" s="43"/>
      <c r="E2" s="43"/>
      <c r="F2" s="43"/>
      <c r="G2" s="44"/>
    </row>
    <row r="3" spans="1:11" ht="27.5" customHeight="1" x14ac:dyDescent="0.35">
      <c r="B3" s="42" t="s">
        <v>56</v>
      </c>
      <c r="C3" s="43"/>
      <c r="D3" s="43"/>
      <c r="E3" s="43"/>
      <c r="F3" s="43"/>
      <c r="G3" s="44"/>
    </row>
    <row r="4" spans="1:11" ht="27.5" customHeight="1" x14ac:dyDescent="0.35">
      <c r="B4" s="41"/>
      <c r="C4" s="35" t="s">
        <v>687</v>
      </c>
      <c r="D4" s="35" t="s">
        <v>688</v>
      </c>
      <c r="E4" s="35" t="s">
        <v>689</v>
      </c>
      <c r="F4" s="35" t="s">
        <v>690</v>
      </c>
      <c r="G4" s="35" t="s">
        <v>51</v>
      </c>
    </row>
    <row r="5" spans="1:11" ht="14" customHeight="1" x14ac:dyDescent="0.35">
      <c r="B5" s="35" t="s">
        <v>35</v>
      </c>
      <c r="C5" s="5">
        <f>COUNTIFS(data!C:C,stats!H5,data!D:D,stats!B5)</f>
        <v>7</v>
      </c>
      <c r="D5" s="5">
        <f>COUNTIFS(data!C:C,stats!I5,data!D:D,stats!B5)</f>
        <v>3</v>
      </c>
      <c r="E5" s="5">
        <f>COUNTIFS(data!C:C,stats!J5,data!D:D,stats!B5)</f>
        <v>2</v>
      </c>
      <c r="F5" s="5">
        <f>COUNTIFS(data!C:C,stats!K5,data!D:D,stats!B5)</f>
        <v>3</v>
      </c>
      <c r="G5" s="2">
        <f>SUM(C5:F5)</f>
        <v>15</v>
      </c>
      <c r="H5" s="31" t="s">
        <v>687</v>
      </c>
      <c r="I5" s="31" t="s">
        <v>688</v>
      </c>
      <c r="J5" s="31" t="s">
        <v>689</v>
      </c>
      <c r="K5" s="31" t="s">
        <v>690</v>
      </c>
    </row>
    <row r="6" spans="1:11" ht="14" customHeight="1" x14ac:dyDescent="0.35">
      <c r="B6" s="35" t="s">
        <v>624</v>
      </c>
      <c r="C6" s="5">
        <f>COUNTIFS(data!C:C,stats!H6,data!D:D,stats!B6)</f>
        <v>1</v>
      </c>
      <c r="D6" s="5">
        <f>COUNTIFS(data!C:C,stats!I6,data!D:D,stats!B6)</f>
        <v>2</v>
      </c>
      <c r="E6" s="5">
        <f>COUNTIFS(data!C:C,stats!J6,data!D:D,stats!B6)</f>
        <v>2</v>
      </c>
      <c r="F6" s="5">
        <f>COUNTIFS(data!C:C,stats!K6,data!D:D,stats!B6)</f>
        <v>2</v>
      </c>
      <c r="G6" s="2">
        <f>SUM(C6:F6)</f>
        <v>7</v>
      </c>
      <c r="H6" s="31" t="s">
        <v>687</v>
      </c>
      <c r="I6" s="31" t="s">
        <v>688</v>
      </c>
      <c r="J6" s="31" t="s">
        <v>689</v>
      </c>
      <c r="K6" s="31" t="s">
        <v>690</v>
      </c>
    </row>
    <row r="7" spans="1:11" ht="14" customHeight="1" x14ac:dyDescent="0.35">
      <c r="B7" s="35" t="s">
        <v>358</v>
      </c>
      <c r="C7" s="5">
        <f>COUNTIFS(data!C:C,stats!H7,data!D:D,stats!B7)</f>
        <v>0</v>
      </c>
      <c r="D7" s="5">
        <f>COUNTIFS(data!C:C,stats!I7,data!D:D,stats!B7)</f>
        <v>1</v>
      </c>
      <c r="E7" s="5">
        <f>COUNTIFS(data!C:C,stats!J7,data!D:D,stats!B7)</f>
        <v>1</v>
      </c>
      <c r="F7" s="5">
        <f>COUNTIFS(data!C:C,stats!K7,data!D:D,stats!B7)</f>
        <v>3</v>
      </c>
      <c r="G7" s="2">
        <f t="shared" ref="G7:G10" si="0">SUM(C7:F7)</f>
        <v>5</v>
      </c>
      <c r="H7" s="31" t="s">
        <v>687</v>
      </c>
      <c r="I7" s="31" t="s">
        <v>688</v>
      </c>
      <c r="J7" s="31" t="s">
        <v>689</v>
      </c>
      <c r="K7" s="31" t="s">
        <v>690</v>
      </c>
    </row>
    <row r="8" spans="1:11" ht="14" customHeight="1" x14ac:dyDescent="0.35">
      <c r="B8" s="35" t="s">
        <v>34</v>
      </c>
      <c r="C8" s="5">
        <f>COUNTIFS(data!C:C,stats!H8,data!D:D,stats!B8)</f>
        <v>1</v>
      </c>
      <c r="D8" s="5">
        <f>COUNTIFS(data!C:C,stats!I8,data!D:D,stats!B8)</f>
        <v>1</v>
      </c>
      <c r="E8" s="5">
        <f>COUNTIFS(data!C:C,stats!J8,data!D:D,stats!B8)</f>
        <v>0</v>
      </c>
      <c r="F8" s="5">
        <f>COUNTIFS(data!C:C,stats!K8,data!D:D,stats!B8)</f>
        <v>0</v>
      </c>
      <c r="G8" s="2">
        <f t="shared" si="0"/>
        <v>2</v>
      </c>
      <c r="H8" s="31" t="s">
        <v>687</v>
      </c>
      <c r="I8" s="31" t="s">
        <v>688</v>
      </c>
      <c r="J8" s="31" t="s">
        <v>689</v>
      </c>
      <c r="K8" s="31" t="s">
        <v>690</v>
      </c>
    </row>
    <row r="9" spans="1:11" ht="14" customHeight="1" x14ac:dyDescent="0.35">
      <c r="B9" s="35" t="s">
        <v>37</v>
      </c>
      <c r="C9" s="5">
        <f>COUNTIFS(data!C:C,stats!H9,data!D:D,stats!B9)</f>
        <v>0</v>
      </c>
      <c r="D9" s="5">
        <f>COUNTIFS(data!C:C,stats!I9,data!D:D,stats!B9)</f>
        <v>1</v>
      </c>
      <c r="E9" s="5">
        <f>COUNTIFS(data!C:C,stats!J9,data!D:D,stats!B9)</f>
        <v>0</v>
      </c>
      <c r="F9" s="5">
        <f>COUNTIFS(data!C:C,stats!K9,data!D:D,stats!B9)</f>
        <v>0</v>
      </c>
      <c r="G9" s="2">
        <f t="shared" si="0"/>
        <v>1</v>
      </c>
      <c r="H9" s="31" t="s">
        <v>687</v>
      </c>
      <c r="I9" s="31" t="s">
        <v>688</v>
      </c>
      <c r="J9" s="31" t="s">
        <v>689</v>
      </c>
      <c r="K9" s="31" t="s">
        <v>690</v>
      </c>
    </row>
    <row r="10" spans="1:11" ht="14" customHeight="1" x14ac:dyDescent="0.35">
      <c r="B10" s="35" t="s">
        <v>40</v>
      </c>
      <c r="C10" s="5">
        <f>COUNTIFS(data!C:C,stats!H10,data!D:D,stats!B10)</f>
        <v>3</v>
      </c>
      <c r="D10" s="5">
        <f>COUNTIFS(data!C:C,stats!I10,data!D:D,stats!B10)</f>
        <v>1</v>
      </c>
      <c r="E10" s="5">
        <f>COUNTIFS(data!C:C,stats!J10,data!D:D,stats!B10)</f>
        <v>8</v>
      </c>
      <c r="F10" s="5">
        <f>COUNTIFS(data!C:C,stats!K10,data!D:D,stats!B10)</f>
        <v>2</v>
      </c>
      <c r="G10" s="2">
        <f t="shared" si="0"/>
        <v>14</v>
      </c>
      <c r="H10" s="31" t="s">
        <v>687</v>
      </c>
      <c r="I10" s="31" t="s">
        <v>688</v>
      </c>
      <c r="J10" s="31" t="s">
        <v>689</v>
      </c>
      <c r="K10" s="31" t="s">
        <v>690</v>
      </c>
    </row>
    <row r="11" spans="1:11" ht="14" customHeight="1" x14ac:dyDescent="0.35">
      <c r="B11" s="35" t="s">
        <v>728</v>
      </c>
      <c r="C11" s="5">
        <f>COUNTIFS(data!C:C,stats!H11,data!D:D,stats!B11)</f>
        <v>0</v>
      </c>
      <c r="D11" s="5">
        <f>COUNTIFS(data!C:C,stats!I11,data!D:D,stats!B11)</f>
        <v>0</v>
      </c>
      <c r="E11" s="5">
        <f>COUNTIFS(data!C:C,stats!J11,data!D:D,stats!B11)</f>
        <v>1</v>
      </c>
      <c r="F11" s="5">
        <f>COUNTIFS(data!C:C,stats!K11,data!D:D,stats!B11)</f>
        <v>0</v>
      </c>
      <c r="G11" s="2">
        <f>SUM(C11:F11)</f>
        <v>1</v>
      </c>
      <c r="H11" s="31" t="s">
        <v>687</v>
      </c>
      <c r="I11" s="31" t="s">
        <v>688</v>
      </c>
      <c r="J11" s="31" t="s">
        <v>689</v>
      </c>
      <c r="K11" s="31" t="s">
        <v>690</v>
      </c>
    </row>
    <row r="12" spans="1:11" ht="14" customHeight="1" x14ac:dyDescent="0.35">
      <c r="B12" s="35" t="s">
        <v>48</v>
      </c>
      <c r="C12" s="5">
        <f>COUNTIFS(data!C:C,stats!H12,data!D:D,stats!B12)</f>
        <v>0</v>
      </c>
      <c r="D12" s="5">
        <f>COUNTIFS(data!C:C,stats!I12,data!D:D,stats!B12)</f>
        <v>0</v>
      </c>
      <c r="E12" s="5">
        <f>COUNTIFS(data!C:C,stats!J12,data!D:D,stats!B12)</f>
        <v>0</v>
      </c>
      <c r="F12" s="5">
        <f>COUNTIFS(data!C:C,stats!K12,data!D:D,stats!B12)</f>
        <v>0</v>
      </c>
      <c r="G12" s="2">
        <f>SUM(C12:F12)</f>
        <v>0</v>
      </c>
      <c r="H12" s="31" t="s">
        <v>687</v>
      </c>
      <c r="I12" s="31" t="s">
        <v>688</v>
      </c>
      <c r="J12" s="31" t="s">
        <v>689</v>
      </c>
      <c r="K12" s="31" t="s">
        <v>690</v>
      </c>
    </row>
    <row r="13" spans="1:11" ht="14" customHeight="1" x14ac:dyDescent="0.35">
      <c r="B13" s="35" t="s">
        <v>42</v>
      </c>
      <c r="C13" s="5">
        <f>COUNTIFS(data!C:C,stats!H13,data!D:D,stats!B13)</f>
        <v>0</v>
      </c>
      <c r="D13" s="5">
        <f>COUNTIFS(data!C:C,stats!I13,data!D:D,stats!B13)</f>
        <v>5</v>
      </c>
      <c r="E13" s="5">
        <f>COUNTIFS(data!C:C,stats!J13,data!D:D,stats!B13)</f>
        <v>1</v>
      </c>
      <c r="F13" s="5">
        <f>COUNTIFS(data!C:C,stats!K13,data!D:D,stats!B13)</f>
        <v>1</v>
      </c>
      <c r="G13" s="2">
        <f>SUM(C13:F13)</f>
        <v>7</v>
      </c>
      <c r="H13" s="31" t="s">
        <v>687</v>
      </c>
      <c r="I13" s="31" t="s">
        <v>688</v>
      </c>
      <c r="J13" s="31" t="s">
        <v>689</v>
      </c>
      <c r="K13" s="31" t="s">
        <v>690</v>
      </c>
    </row>
    <row r="14" spans="1:11" ht="14" customHeight="1" x14ac:dyDescent="0.35">
      <c r="B14" s="35" t="s">
        <v>751</v>
      </c>
      <c r="C14" s="5">
        <f>COUNTIFS(data!C:C,stats!H14,data!D:D,stats!B14)</f>
        <v>0</v>
      </c>
      <c r="D14" s="5">
        <f>COUNTIFS(data!C:C,stats!I14,data!D:D,stats!B14)</f>
        <v>0</v>
      </c>
      <c r="E14" s="5">
        <f>COUNTIFS(data!C:C,stats!J14,data!D:D,stats!B14)</f>
        <v>0</v>
      </c>
      <c r="F14" s="5">
        <f>COUNTIFS(data!C:C,stats!K14,data!D:D,stats!B14)</f>
        <v>0</v>
      </c>
      <c r="G14" s="2">
        <f t="shared" ref="G14" si="1">SUM(C14:F14)</f>
        <v>0</v>
      </c>
      <c r="H14" s="31" t="s">
        <v>687</v>
      </c>
      <c r="I14" s="31" t="s">
        <v>688</v>
      </c>
      <c r="J14" s="31" t="s">
        <v>689</v>
      </c>
      <c r="K14" s="31" t="s">
        <v>690</v>
      </c>
    </row>
    <row r="15" spans="1:11" ht="14" customHeight="1" x14ac:dyDescent="0.35">
      <c r="B15" s="35" t="s">
        <v>38</v>
      </c>
      <c r="C15" s="5">
        <f>COUNTIFS(data!C:C,stats!H15,data!D:D,stats!B15)</f>
        <v>0</v>
      </c>
      <c r="D15" s="5">
        <f>COUNTIFS(data!C:C,stats!I15,data!D:D,stats!B15)</f>
        <v>0</v>
      </c>
      <c r="E15" s="5">
        <f>COUNTIFS(data!C:C,stats!J15,data!D:D,stats!B15)</f>
        <v>0</v>
      </c>
      <c r="F15" s="5">
        <f>COUNTIFS(data!C:C,stats!K15,data!D:D,stats!B15)</f>
        <v>0</v>
      </c>
      <c r="G15" s="2">
        <f>SUM(C15:F15)</f>
        <v>0</v>
      </c>
      <c r="H15" s="31" t="s">
        <v>687</v>
      </c>
      <c r="I15" s="31" t="s">
        <v>688</v>
      </c>
      <c r="J15" s="31" t="s">
        <v>689</v>
      </c>
      <c r="K15" s="31" t="s">
        <v>690</v>
      </c>
    </row>
    <row r="16" spans="1:11" ht="14" customHeight="1" x14ac:dyDescent="0.35">
      <c r="B16" s="35" t="s">
        <v>57</v>
      </c>
      <c r="C16" s="5">
        <f>COUNTIFS(data!C:C,stats!H16,data!D:D,stats!B16)</f>
        <v>1</v>
      </c>
      <c r="D16" s="5">
        <f>COUNTIFS(data!C:C,stats!I16,data!D:D,stats!B16)</f>
        <v>0</v>
      </c>
      <c r="E16" s="5">
        <f>COUNTIFS(data!C:C,stats!J16,data!D:D,stats!B16)</f>
        <v>0</v>
      </c>
      <c r="F16" s="5">
        <f>COUNTIFS(data!C:C,stats!K16,data!D:D,stats!B16)</f>
        <v>0</v>
      </c>
      <c r="G16" s="2">
        <f t="shared" ref="G16" si="2">SUM(C16:F16)</f>
        <v>1</v>
      </c>
      <c r="H16" s="31" t="s">
        <v>687</v>
      </c>
      <c r="I16" s="31" t="s">
        <v>688</v>
      </c>
      <c r="J16" s="31" t="s">
        <v>689</v>
      </c>
      <c r="K16" s="31" t="s">
        <v>690</v>
      </c>
    </row>
    <row r="17" spans="2:11" ht="14" customHeight="1" x14ac:dyDescent="0.35">
      <c r="B17" s="35" t="s">
        <v>325</v>
      </c>
      <c r="C17" s="5">
        <f>COUNTIFS(data!C:C,stats!H17,data!D:D,stats!B17)</f>
        <v>1</v>
      </c>
      <c r="D17" s="5">
        <f>COUNTIFS(data!C:C,stats!I17,data!D:D,stats!B17)</f>
        <v>0</v>
      </c>
      <c r="E17" s="5">
        <f>COUNTIFS(data!C:C,stats!J17,data!D:D,stats!B17)</f>
        <v>0</v>
      </c>
      <c r="F17" s="5">
        <f>COUNTIFS(data!C:C,stats!K17,data!D:D,stats!B17)</f>
        <v>0</v>
      </c>
      <c r="G17" s="2">
        <f>SUM(C17:F17)</f>
        <v>1</v>
      </c>
      <c r="H17" s="31" t="s">
        <v>687</v>
      </c>
      <c r="I17" s="31" t="s">
        <v>688</v>
      </c>
      <c r="J17" s="31" t="s">
        <v>689</v>
      </c>
      <c r="K17" s="31" t="s">
        <v>690</v>
      </c>
    </row>
    <row r="18" spans="2:11" ht="14" customHeight="1" x14ac:dyDescent="0.35">
      <c r="B18" s="35" t="s">
        <v>740</v>
      </c>
      <c r="C18" s="5">
        <f>COUNTIFS(data!C:C,stats!H18,data!D:D,stats!B18)</f>
        <v>0</v>
      </c>
      <c r="D18" s="5">
        <f>COUNTIFS(data!C:C,stats!I18,data!D:D,stats!B18)</f>
        <v>0</v>
      </c>
      <c r="E18" s="5">
        <f>COUNTIFS(data!C:C,stats!J18,data!D:D,stats!B18)</f>
        <v>1</v>
      </c>
      <c r="F18" s="5">
        <f>COUNTIFS(data!C:C,stats!K18,data!D:D,stats!B18)</f>
        <v>0</v>
      </c>
      <c r="G18" s="2">
        <f t="shared" ref="G18" si="3">SUM(C18:F18)</f>
        <v>1</v>
      </c>
      <c r="H18" s="31" t="s">
        <v>687</v>
      </c>
      <c r="I18" s="31" t="s">
        <v>688</v>
      </c>
      <c r="J18" s="31" t="s">
        <v>689</v>
      </c>
      <c r="K18" s="31" t="s">
        <v>690</v>
      </c>
    </row>
    <row r="19" spans="2:11" ht="14" customHeight="1" x14ac:dyDescent="0.35">
      <c r="B19" s="35" t="s">
        <v>752</v>
      </c>
      <c r="C19" s="5">
        <f>COUNTIFS(data!C:C,stats!H19,data!D:D,stats!B19)</f>
        <v>0</v>
      </c>
      <c r="D19" s="5">
        <f>COUNTIFS(data!C:C,stats!I19,data!D:D,stats!B19)</f>
        <v>0</v>
      </c>
      <c r="E19" s="5">
        <f>COUNTIFS(data!C:C,stats!J19,data!D:D,stats!B19)</f>
        <v>0</v>
      </c>
      <c r="F19" s="5">
        <f>COUNTIFS(data!C:C,stats!K19,data!D:D,stats!B19)</f>
        <v>0</v>
      </c>
      <c r="G19" s="2">
        <f t="shared" ref="G19:G31" si="4">SUM(C19:F19)</f>
        <v>0</v>
      </c>
      <c r="H19" s="31" t="s">
        <v>687</v>
      </c>
      <c r="I19" s="31" t="s">
        <v>688</v>
      </c>
      <c r="J19" s="31" t="s">
        <v>689</v>
      </c>
      <c r="K19" s="31" t="s">
        <v>690</v>
      </c>
    </row>
    <row r="20" spans="2:11" ht="14" customHeight="1" x14ac:dyDescent="0.35">
      <c r="B20" s="35" t="s">
        <v>407</v>
      </c>
      <c r="C20" s="5">
        <f>COUNTIFS(data!C:C,stats!H20,data!D:D,stats!B20)</f>
        <v>0</v>
      </c>
      <c r="D20" s="5">
        <f>COUNTIFS(data!C:C,stats!I20,data!D:D,stats!B20)</f>
        <v>0</v>
      </c>
      <c r="E20" s="5">
        <f>COUNTIFS(data!C:C,stats!J20,data!D:D,stats!B20)</f>
        <v>0</v>
      </c>
      <c r="F20" s="5">
        <f>COUNTIFS(data!C:C,stats!K20,data!D:D,stats!B20)</f>
        <v>1</v>
      </c>
      <c r="G20" s="2">
        <f t="shared" si="4"/>
        <v>1</v>
      </c>
      <c r="H20" s="31" t="s">
        <v>687</v>
      </c>
      <c r="I20" s="31" t="s">
        <v>688</v>
      </c>
      <c r="J20" s="31" t="s">
        <v>689</v>
      </c>
      <c r="K20" s="31" t="s">
        <v>690</v>
      </c>
    </row>
    <row r="21" spans="2:11" ht="14" customHeight="1" x14ac:dyDescent="0.35">
      <c r="B21" s="35" t="s">
        <v>36</v>
      </c>
      <c r="C21" s="5">
        <f>COUNTIFS(data!C:C,stats!H21,data!D:D,stats!B21)</f>
        <v>6</v>
      </c>
      <c r="D21" s="5">
        <f>COUNTIFS(data!C:C,stats!I21,data!D:D,stats!B21)</f>
        <v>3</v>
      </c>
      <c r="E21" s="5">
        <f>COUNTIFS(data!C:C,stats!J21,data!D:D,stats!B21)</f>
        <v>0</v>
      </c>
      <c r="F21" s="5">
        <f>COUNTIFS(data!C:C,stats!K21,data!D:D,stats!B21)</f>
        <v>10</v>
      </c>
      <c r="G21" s="2">
        <f t="shared" si="4"/>
        <v>19</v>
      </c>
      <c r="H21" s="31" t="s">
        <v>687</v>
      </c>
      <c r="I21" s="31" t="s">
        <v>688</v>
      </c>
      <c r="J21" s="31" t="s">
        <v>689</v>
      </c>
      <c r="K21" s="31" t="s">
        <v>690</v>
      </c>
    </row>
    <row r="22" spans="2:11" ht="14" customHeight="1" x14ac:dyDescent="0.35">
      <c r="B22" s="35" t="s">
        <v>59</v>
      </c>
      <c r="C22" s="5">
        <f>COUNTIFS(data!C:C,stats!H22,data!D:D,stats!B22)</f>
        <v>0</v>
      </c>
      <c r="D22" s="5">
        <f>COUNTIFS(data!C:C,stats!I22,data!D:D,stats!B22)</f>
        <v>2</v>
      </c>
      <c r="E22" s="5">
        <f>COUNTIFS(data!C:C,stats!J22,data!D:D,stats!B22)</f>
        <v>0</v>
      </c>
      <c r="F22" s="5">
        <f>COUNTIFS(data!C:C,stats!K22,data!D:D,stats!B22)</f>
        <v>0</v>
      </c>
      <c r="G22" s="2">
        <f t="shared" si="4"/>
        <v>2</v>
      </c>
      <c r="H22" s="31" t="s">
        <v>687</v>
      </c>
      <c r="I22" s="31" t="s">
        <v>688</v>
      </c>
      <c r="J22" s="31" t="s">
        <v>689</v>
      </c>
      <c r="K22" s="31" t="s">
        <v>690</v>
      </c>
    </row>
    <row r="23" spans="2:11" ht="14" customHeight="1" x14ac:dyDescent="0.35">
      <c r="B23" s="35" t="s">
        <v>729</v>
      </c>
      <c r="C23" s="5">
        <f>COUNTIFS(data!C:C,stats!H23,data!D:D,stats!B23)</f>
        <v>0</v>
      </c>
      <c r="D23" s="5">
        <f>COUNTIFS(data!C:C,stats!I23,data!D:D,stats!B23)</f>
        <v>0</v>
      </c>
      <c r="E23" s="5">
        <f>COUNTIFS(data!C:C,stats!J23,data!D:D,stats!B23)</f>
        <v>2</v>
      </c>
      <c r="F23" s="5">
        <f>COUNTIFS(data!C:C,stats!K23,data!D:D,stats!B23)</f>
        <v>0</v>
      </c>
      <c r="G23" s="2">
        <f>SUM(C23:F23)</f>
        <v>2</v>
      </c>
      <c r="H23" s="31" t="s">
        <v>687</v>
      </c>
      <c r="I23" s="31" t="s">
        <v>688</v>
      </c>
      <c r="J23" s="31" t="s">
        <v>689</v>
      </c>
      <c r="K23" s="31" t="s">
        <v>690</v>
      </c>
    </row>
    <row r="24" spans="2:11" ht="14" customHeight="1" x14ac:dyDescent="0.35">
      <c r="B24" s="35" t="s">
        <v>753</v>
      </c>
      <c r="C24" s="5">
        <f>COUNTIFS(data!C:C,stats!H24,data!D:D,stats!B24)</f>
        <v>0</v>
      </c>
      <c r="D24" s="5">
        <f>COUNTIFS(data!C:C,stats!I24,data!D:D,stats!B24)</f>
        <v>0</v>
      </c>
      <c r="E24" s="5">
        <f>COUNTIFS(data!C:C,stats!J24,data!D:D,stats!B24)</f>
        <v>0</v>
      </c>
      <c r="F24" s="5">
        <f>COUNTIFS(data!C:C,stats!K24,data!D:D,stats!B24)</f>
        <v>0</v>
      </c>
      <c r="G24" s="2">
        <f>SUM(C24:F24)</f>
        <v>0</v>
      </c>
      <c r="H24" s="31" t="s">
        <v>687</v>
      </c>
      <c r="I24" s="31" t="s">
        <v>688</v>
      </c>
      <c r="J24" s="31" t="s">
        <v>689</v>
      </c>
      <c r="K24" s="31" t="s">
        <v>690</v>
      </c>
    </row>
    <row r="25" spans="2:11" ht="14" customHeight="1" x14ac:dyDescent="0.35">
      <c r="B25" s="35" t="s">
        <v>754</v>
      </c>
      <c r="C25" s="5">
        <f>COUNTIFS(data!C:C,stats!H25,data!D:D,stats!B25)</f>
        <v>0</v>
      </c>
      <c r="D25" s="5">
        <f>COUNTIFS(data!C:C,stats!I25,data!D:D,stats!B25)</f>
        <v>0</v>
      </c>
      <c r="E25" s="5">
        <f>COUNTIFS(data!C:C,stats!J25,data!D:D,stats!B25)</f>
        <v>0</v>
      </c>
      <c r="F25" s="5">
        <f>COUNTIFS(data!C:C,stats!K25,data!D:D,stats!B25)</f>
        <v>0</v>
      </c>
      <c r="G25" s="2">
        <f>SUM(C25:F25)</f>
        <v>0</v>
      </c>
      <c r="H25" s="31" t="s">
        <v>687</v>
      </c>
      <c r="I25" s="31" t="s">
        <v>688</v>
      </c>
      <c r="J25" s="31" t="s">
        <v>689</v>
      </c>
      <c r="K25" s="31" t="s">
        <v>690</v>
      </c>
    </row>
    <row r="26" spans="2:11" ht="14" customHeight="1" x14ac:dyDescent="0.35">
      <c r="B26" s="35" t="s">
        <v>755</v>
      </c>
      <c r="C26" s="5">
        <f>COUNTIFS(data!C:C,stats!H26,data!D:D,stats!B26)</f>
        <v>0</v>
      </c>
      <c r="D26" s="5">
        <f>COUNTIFS(data!C:C,stats!I26,data!D:D,stats!B26)</f>
        <v>0</v>
      </c>
      <c r="E26" s="5">
        <f>COUNTIFS(data!C:C,stats!J26,data!D:D,stats!B26)</f>
        <v>0</v>
      </c>
      <c r="F26" s="5">
        <f>COUNTIFS(data!C:C,stats!K26,data!D:D,stats!B26)</f>
        <v>0</v>
      </c>
      <c r="G26" s="2">
        <f t="shared" ref="G26" si="5">SUM(C26:F26)</f>
        <v>0</v>
      </c>
      <c r="H26" s="31" t="s">
        <v>687</v>
      </c>
      <c r="I26" s="31" t="s">
        <v>688</v>
      </c>
      <c r="J26" s="31" t="s">
        <v>689</v>
      </c>
      <c r="K26" s="31" t="s">
        <v>690</v>
      </c>
    </row>
    <row r="27" spans="2:11" ht="14" customHeight="1" x14ac:dyDescent="0.35">
      <c r="B27" s="35" t="s">
        <v>31</v>
      </c>
      <c r="C27" s="5">
        <f>COUNTIFS(data!C:C,stats!H27,data!D:D,stats!B27)</f>
        <v>4</v>
      </c>
      <c r="D27" s="5">
        <f>COUNTIFS(data!C:C,stats!I27,data!D:D,stats!B27)</f>
        <v>6</v>
      </c>
      <c r="E27" s="5">
        <f>COUNTIFS(data!C:C,stats!J27,data!D:D,stats!B27)</f>
        <v>0</v>
      </c>
      <c r="F27" s="5">
        <f>COUNTIFS(data!C:C,stats!K27,data!D:D,stats!B27)</f>
        <v>1</v>
      </c>
      <c r="G27" s="2">
        <f>SUM(C27:F27)</f>
        <v>11</v>
      </c>
      <c r="H27" s="31" t="s">
        <v>687</v>
      </c>
      <c r="I27" s="31" t="s">
        <v>688</v>
      </c>
      <c r="J27" s="31" t="s">
        <v>689</v>
      </c>
      <c r="K27" s="31" t="s">
        <v>690</v>
      </c>
    </row>
    <row r="28" spans="2:11" ht="14" customHeight="1" x14ac:dyDescent="0.35">
      <c r="B28" s="35" t="s">
        <v>32</v>
      </c>
      <c r="C28" s="5">
        <f>COUNTIFS(data!C:C,stats!H28,data!D:D,stats!B28)</f>
        <v>0</v>
      </c>
      <c r="D28" s="5">
        <f>COUNTIFS(data!C:C,stats!I28,data!D:D,stats!B28)</f>
        <v>0</v>
      </c>
      <c r="E28" s="5">
        <f>COUNTIFS(data!C:C,stats!J28,data!D:D,stats!B28)</f>
        <v>0</v>
      </c>
      <c r="F28" s="5">
        <f>COUNTIFS(data!C:C,stats!K28,data!D:D,stats!B28)</f>
        <v>0</v>
      </c>
      <c r="G28" s="2">
        <f t="shared" si="4"/>
        <v>0</v>
      </c>
      <c r="H28" s="31" t="s">
        <v>687</v>
      </c>
      <c r="I28" s="31" t="s">
        <v>688</v>
      </c>
      <c r="J28" s="31" t="s">
        <v>689</v>
      </c>
      <c r="K28" s="31" t="s">
        <v>690</v>
      </c>
    </row>
    <row r="29" spans="2:11" ht="14" customHeight="1" x14ac:dyDescent="0.35">
      <c r="B29" s="35" t="s">
        <v>58</v>
      </c>
      <c r="C29" s="5">
        <f>COUNTIFS(data!C:C,stats!H29,data!D:D,stats!B29)</f>
        <v>0</v>
      </c>
      <c r="D29" s="5">
        <f>COUNTIFS(data!C:C,stats!I29,data!D:D,stats!B29)</f>
        <v>0</v>
      </c>
      <c r="E29" s="5">
        <f>COUNTIFS(data!C:C,stats!J29,data!D:D,stats!B29)</f>
        <v>0</v>
      </c>
      <c r="F29" s="5">
        <f>COUNTIFS(data!C:C,stats!K29,data!D:D,stats!B29)</f>
        <v>0</v>
      </c>
      <c r="G29" s="2">
        <f>SUM(C29:F29)</f>
        <v>0</v>
      </c>
      <c r="H29" s="31" t="s">
        <v>687</v>
      </c>
      <c r="I29" s="31" t="s">
        <v>688</v>
      </c>
      <c r="J29" s="31" t="s">
        <v>689</v>
      </c>
      <c r="K29" s="31" t="s">
        <v>690</v>
      </c>
    </row>
    <row r="30" spans="2:11" ht="14" customHeight="1" x14ac:dyDescent="0.35">
      <c r="B30" s="35" t="s">
        <v>756</v>
      </c>
      <c r="C30" s="5">
        <f>COUNTIFS(data!C:C,stats!H30,data!D:D,stats!B30)</f>
        <v>0</v>
      </c>
      <c r="D30" s="5">
        <f>COUNTIFS(data!C:C,stats!I30,data!D:D,stats!B30)</f>
        <v>0</v>
      </c>
      <c r="E30" s="5">
        <f>COUNTIFS(data!C:C,stats!J30,data!D:D,stats!B30)</f>
        <v>0</v>
      </c>
      <c r="F30" s="5">
        <f>COUNTIFS(data!C:C,stats!K30,data!D:D,stats!B30)</f>
        <v>0</v>
      </c>
      <c r="G30" s="2">
        <f t="shared" si="4"/>
        <v>0</v>
      </c>
      <c r="H30" s="31" t="s">
        <v>687</v>
      </c>
      <c r="I30" s="31" t="s">
        <v>688</v>
      </c>
      <c r="J30" s="31" t="s">
        <v>689</v>
      </c>
      <c r="K30" s="31" t="s">
        <v>690</v>
      </c>
    </row>
    <row r="31" spans="2:11" ht="14" customHeight="1" x14ac:dyDescent="0.35">
      <c r="B31" s="35" t="s">
        <v>47</v>
      </c>
      <c r="C31" s="5">
        <f>COUNTIFS(data!C:C,stats!H31,data!D:D,stats!B31)</f>
        <v>0</v>
      </c>
      <c r="D31" s="5">
        <f>COUNTIFS(data!C:C,stats!I31,data!D:D,stats!B31)</f>
        <v>0</v>
      </c>
      <c r="E31" s="5">
        <f>COUNTIFS(data!C:C,stats!J31,data!D:D,stats!B31)</f>
        <v>2</v>
      </c>
      <c r="F31" s="5">
        <f>COUNTIFS(data!C:C,stats!K31,data!D:D,stats!B31)</f>
        <v>0</v>
      </c>
      <c r="G31" s="2">
        <f t="shared" si="4"/>
        <v>2</v>
      </c>
      <c r="H31" s="31" t="s">
        <v>687</v>
      </c>
      <c r="I31" s="31" t="s">
        <v>688</v>
      </c>
      <c r="J31" s="31" t="s">
        <v>689</v>
      </c>
      <c r="K31" s="31" t="s">
        <v>690</v>
      </c>
    </row>
    <row r="32" spans="2:11" ht="27.5" customHeight="1" x14ac:dyDescent="0.35">
      <c r="B32" s="35" t="s">
        <v>51</v>
      </c>
      <c r="C32" s="2">
        <f>SUM(C5:C31)</f>
        <v>24</v>
      </c>
      <c r="D32" s="2">
        <f>SUM(D5:D31)</f>
        <v>25</v>
      </c>
      <c r="E32" s="2">
        <f>SUM(E5:E31)</f>
        <v>20</v>
      </c>
      <c r="F32" s="2">
        <f>SUM(F5:F31)</f>
        <v>23</v>
      </c>
      <c r="G32" s="3">
        <f>SUM(G5:G31)</f>
        <v>92</v>
      </c>
    </row>
    <row r="34" spans="1:11" ht="27.5" customHeight="1" x14ac:dyDescent="0.35">
      <c r="A34" s="1">
        <v>2</v>
      </c>
      <c r="B34" s="42" t="s">
        <v>686</v>
      </c>
      <c r="C34" s="43"/>
      <c r="D34" s="43"/>
      <c r="E34" s="43"/>
      <c r="F34" s="43"/>
      <c r="G34" s="44"/>
    </row>
    <row r="35" spans="1:11" ht="27.5" customHeight="1" x14ac:dyDescent="0.35">
      <c r="B35" s="42" t="s">
        <v>74</v>
      </c>
      <c r="C35" s="43"/>
      <c r="D35" s="43"/>
      <c r="E35" s="43"/>
      <c r="F35" s="43"/>
      <c r="G35" s="44"/>
    </row>
    <row r="36" spans="1:11" ht="27.5" customHeight="1" x14ac:dyDescent="0.35">
      <c r="B36" s="35"/>
      <c r="C36" s="35" t="s">
        <v>687</v>
      </c>
      <c r="D36" s="35" t="s">
        <v>688</v>
      </c>
      <c r="E36" s="35" t="s">
        <v>689</v>
      </c>
      <c r="F36" s="35" t="s">
        <v>690</v>
      </c>
      <c r="G36" s="35" t="s">
        <v>51</v>
      </c>
    </row>
    <row r="37" spans="1:11" ht="27.5" customHeight="1" x14ac:dyDescent="0.35">
      <c r="B37" s="35" t="s">
        <v>60</v>
      </c>
      <c r="C37" s="5">
        <f>COUNTIFS(data!C:C,stats!H37,data!E:E,stats!B37)</f>
        <v>8</v>
      </c>
      <c r="D37" s="5">
        <f>COUNTIFS(data!C:C,stats!I37,data!E:E,stats!B37)</f>
        <v>6</v>
      </c>
      <c r="E37" s="5">
        <f>COUNTIFS(data!C:C,stats!J37,data!E:E,stats!B37)</f>
        <v>5</v>
      </c>
      <c r="F37" s="5">
        <f>COUNTIFS(data!C:C,stats!K37,data!E:E,stats!B37)</f>
        <v>8</v>
      </c>
      <c r="G37" s="2">
        <f>SUM(C37:F37)</f>
        <v>27</v>
      </c>
      <c r="H37" s="31" t="s">
        <v>687</v>
      </c>
      <c r="I37" s="31" t="s">
        <v>688</v>
      </c>
      <c r="J37" s="31" t="s">
        <v>689</v>
      </c>
      <c r="K37" s="31" t="s">
        <v>690</v>
      </c>
    </row>
    <row r="38" spans="1:11" ht="27.5" customHeight="1" x14ac:dyDescent="0.35">
      <c r="B38" s="35" t="s">
        <v>61</v>
      </c>
      <c r="C38" s="5">
        <f>COUNTIFS(data!C:C,stats!H38,data!E:E,stats!B38)</f>
        <v>4</v>
      </c>
      <c r="D38" s="5">
        <f>COUNTIFS(data!C:C,stats!I38,data!E:E,stats!B38)</f>
        <v>8</v>
      </c>
      <c r="E38" s="5">
        <f>COUNTIFS(data!C:C,stats!J38,data!E:E,stats!B38)</f>
        <v>10</v>
      </c>
      <c r="F38" s="5">
        <f>COUNTIFS(data!C:C,stats!K38,data!E:E,stats!B38)</f>
        <v>3</v>
      </c>
      <c r="G38" s="2">
        <f>SUM(C38:F38)</f>
        <v>25</v>
      </c>
      <c r="H38" s="31" t="s">
        <v>687</v>
      </c>
      <c r="I38" s="31" t="s">
        <v>688</v>
      </c>
      <c r="J38" s="31" t="s">
        <v>689</v>
      </c>
      <c r="K38" s="31" t="s">
        <v>690</v>
      </c>
    </row>
    <row r="39" spans="1:11" ht="27.5" customHeight="1" x14ac:dyDescent="0.35">
      <c r="B39" s="35" t="s">
        <v>64</v>
      </c>
      <c r="C39" s="5">
        <f>COUNTIFS(data!C:C,stats!H39,data!E:E,stats!B39)</f>
        <v>2</v>
      </c>
      <c r="D39" s="5">
        <f>COUNTIFS(data!C:C,stats!I39,data!E:E,stats!B39)</f>
        <v>0</v>
      </c>
      <c r="E39" s="5">
        <f>COUNTIFS(data!C:C,stats!J39,data!E:E,stats!B39)</f>
        <v>1</v>
      </c>
      <c r="F39" s="5">
        <f>COUNTIFS(data!C:C,stats!K39,data!E:E,stats!B39)</f>
        <v>0</v>
      </c>
      <c r="G39" s="2">
        <f>SUM(C39:F39)</f>
        <v>3</v>
      </c>
      <c r="H39" s="31" t="s">
        <v>687</v>
      </c>
      <c r="I39" s="31" t="s">
        <v>688</v>
      </c>
      <c r="J39" s="31" t="s">
        <v>689</v>
      </c>
      <c r="K39" s="31" t="s">
        <v>690</v>
      </c>
    </row>
    <row r="40" spans="1:11" ht="27.5" customHeight="1" x14ac:dyDescent="0.35">
      <c r="B40" s="35" t="s">
        <v>62</v>
      </c>
      <c r="C40" s="5">
        <f>COUNTIFS(data!C:C,stats!H40,data!E:E,stats!B40)</f>
        <v>6</v>
      </c>
      <c r="D40" s="5">
        <f>COUNTIFS(data!C:C,stats!I40,data!E:E,stats!B40)</f>
        <v>5</v>
      </c>
      <c r="E40" s="5">
        <f>COUNTIFS(data!C:C,stats!J40,data!E:E,stats!B40)</f>
        <v>2</v>
      </c>
      <c r="F40" s="5">
        <f>COUNTIFS(data!C:C,stats!K40,data!E:E,stats!B40)</f>
        <v>11</v>
      </c>
      <c r="G40" s="2">
        <f>SUM(C40:F40)</f>
        <v>24</v>
      </c>
      <c r="H40" s="31" t="s">
        <v>687</v>
      </c>
      <c r="I40" s="31" t="s">
        <v>688</v>
      </c>
      <c r="J40" s="31" t="s">
        <v>689</v>
      </c>
      <c r="K40" s="31" t="s">
        <v>690</v>
      </c>
    </row>
    <row r="41" spans="1:11" ht="27.5" customHeight="1" x14ac:dyDescent="0.35">
      <c r="B41" s="35" t="s">
        <v>63</v>
      </c>
      <c r="C41" s="5">
        <f>COUNTIFS(data!C:C,stats!H41,data!E:E,stats!B41)</f>
        <v>4</v>
      </c>
      <c r="D41" s="5">
        <f>COUNTIFS(data!C:C,stats!I41,data!E:E,stats!B41)</f>
        <v>6</v>
      </c>
      <c r="E41" s="5">
        <f>COUNTIFS(data!C:C,stats!J41,data!E:E,stats!B41)</f>
        <v>2</v>
      </c>
      <c r="F41" s="5">
        <f>COUNTIFS(data!C:C,stats!K41,data!E:E,stats!B41)</f>
        <v>1</v>
      </c>
      <c r="G41" s="2">
        <f t="shared" ref="G41" si="6">SUM(C41:F41)</f>
        <v>13</v>
      </c>
      <c r="H41" s="31" t="s">
        <v>687</v>
      </c>
      <c r="I41" s="31" t="s">
        <v>688</v>
      </c>
      <c r="J41" s="31" t="s">
        <v>689</v>
      </c>
      <c r="K41" s="31" t="s">
        <v>690</v>
      </c>
    </row>
    <row r="42" spans="1:11" ht="27.5" customHeight="1" x14ac:dyDescent="0.35">
      <c r="B42" s="35" t="s">
        <v>51</v>
      </c>
      <c r="C42" s="2">
        <f>SUM(C37:C41)</f>
        <v>24</v>
      </c>
      <c r="D42" s="2">
        <f t="shared" ref="D42:G42" si="7">SUM(D37:D41)</f>
        <v>25</v>
      </c>
      <c r="E42" s="2">
        <f t="shared" si="7"/>
        <v>20</v>
      </c>
      <c r="F42" s="2">
        <f t="shared" si="7"/>
        <v>23</v>
      </c>
      <c r="G42" s="3">
        <f t="shared" si="7"/>
        <v>92</v>
      </c>
    </row>
    <row r="44" spans="1:11" ht="27.5" customHeight="1" x14ac:dyDescent="0.35">
      <c r="A44" s="1">
        <v>3</v>
      </c>
      <c r="B44" s="42" t="s">
        <v>686</v>
      </c>
      <c r="C44" s="43"/>
      <c r="D44" s="43"/>
      <c r="E44" s="43"/>
      <c r="F44" s="43"/>
      <c r="G44" s="44"/>
    </row>
    <row r="45" spans="1:11" ht="27.5" customHeight="1" x14ac:dyDescent="0.35">
      <c r="B45" s="42" t="s">
        <v>52</v>
      </c>
      <c r="C45" s="43"/>
      <c r="D45" s="43"/>
      <c r="E45" s="43"/>
      <c r="F45" s="43"/>
      <c r="G45" s="44"/>
    </row>
    <row r="46" spans="1:11" ht="27.5" customHeight="1" x14ac:dyDescent="0.35">
      <c r="B46" s="41"/>
      <c r="C46" s="35" t="s">
        <v>687</v>
      </c>
      <c r="D46" s="35" t="s">
        <v>688</v>
      </c>
      <c r="E46" s="35" t="s">
        <v>689</v>
      </c>
      <c r="F46" s="34" t="s">
        <v>690</v>
      </c>
      <c r="G46" s="35" t="s">
        <v>51</v>
      </c>
    </row>
    <row r="47" spans="1:11" ht="27.5" customHeight="1" x14ac:dyDescent="0.35">
      <c r="B47" s="35" t="s">
        <v>67</v>
      </c>
      <c r="C47" s="5">
        <f>COUNTIFS(data!C:C,stats!H47,data!I:I,stats!B47)</f>
        <v>13</v>
      </c>
      <c r="D47" s="5">
        <f>COUNTIFS(data!C:C,stats!I47,data!I:I,stats!B47)</f>
        <v>17</v>
      </c>
      <c r="E47" s="5">
        <f>COUNTIFS(data!C:C,stats!J47,data!I:I,stats!B47)</f>
        <v>19</v>
      </c>
      <c r="F47" s="5">
        <f>COUNTIFS(data!C:C,stats!K47,data!I:I,stats!B47)</f>
        <v>10</v>
      </c>
      <c r="G47" s="2">
        <f t="shared" ref="G47:G52" si="8">SUM(C47:F47)</f>
        <v>59</v>
      </c>
      <c r="H47" s="31" t="s">
        <v>687</v>
      </c>
      <c r="I47" s="31" t="s">
        <v>688</v>
      </c>
      <c r="J47" s="31" t="s">
        <v>689</v>
      </c>
      <c r="K47" s="31" t="s">
        <v>690</v>
      </c>
    </row>
    <row r="48" spans="1:11" ht="27.5" customHeight="1" x14ac:dyDescent="0.35">
      <c r="B48" s="35" t="s">
        <v>70</v>
      </c>
      <c r="C48" s="5">
        <f>COUNTIFS(data!C:C,stats!H48,data!I:I,stats!B48)</f>
        <v>4</v>
      </c>
      <c r="D48" s="5">
        <f>COUNTIFS(data!C:C,stats!I48,data!I:I,stats!B48)</f>
        <v>2</v>
      </c>
      <c r="E48" s="5">
        <f>COUNTIFS(data!C:C,stats!J48,data!I:I,stats!B48)</f>
        <v>0</v>
      </c>
      <c r="F48" s="5">
        <f>COUNTIFS(data!C:C,stats!K48,data!I:I,stats!B48)</f>
        <v>0</v>
      </c>
      <c r="G48" s="2">
        <f t="shared" si="8"/>
        <v>6</v>
      </c>
      <c r="H48" s="31" t="s">
        <v>687</v>
      </c>
      <c r="I48" s="31" t="s">
        <v>688</v>
      </c>
      <c r="J48" s="31" t="s">
        <v>689</v>
      </c>
      <c r="K48" s="31" t="s">
        <v>690</v>
      </c>
    </row>
    <row r="49" spans="1:11" ht="27.5" customHeight="1" x14ac:dyDescent="0.35">
      <c r="B49" s="35" t="s">
        <v>66</v>
      </c>
      <c r="C49" s="5">
        <f>COUNTIFS(data!C:C,stats!H49,data!I:I,stats!B49)</f>
        <v>0</v>
      </c>
      <c r="D49" s="5">
        <f>COUNTIFS(data!C:C,stats!I49,data!I:I,stats!B49)</f>
        <v>4</v>
      </c>
      <c r="E49" s="5">
        <f>COUNTIFS(data!C:C,stats!J49,data!I:I,stats!B49)</f>
        <v>0</v>
      </c>
      <c r="F49" s="5">
        <f>COUNTIFS(data!C:C,stats!K49,data!I:I,stats!B49)</f>
        <v>1</v>
      </c>
      <c r="G49" s="2">
        <f t="shared" si="8"/>
        <v>5</v>
      </c>
      <c r="H49" s="31" t="s">
        <v>687</v>
      </c>
      <c r="I49" s="31" t="s">
        <v>688</v>
      </c>
      <c r="J49" s="31" t="s">
        <v>689</v>
      </c>
      <c r="K49" s="31" t="s">
        <v>690</v>
      </c>
    </row>
    <row r="50" spans="1:11" ht="27.5" customHeight="1" x14ac:dyDescent="0.35">
      <c r="B50" s="35" t="s">
        <v>761</v>
      </c>
      <c r="C50" s="5">
        <f>COUNTIFS(data!C:C,stats!H50,data!I:I,stats!B50)</f>
        <v>1</v>
      </c>
      <c r="D50" s="5">
        <f>COUNTIFS(data!C:C,stats!I50,data!I:I,stats!B50)</f>
        <v>0</v>
      </c>
      <c r="E50" s="5">
        <f>COUNTIFS(data!C:C,stats!J50,data!I:I,stats!B50)</f>
        <v>0</v>
      </c>
      <c r="F50" s="5">
        <f>COUNTIFS(data!C:C,stats!K50,data!I:I,stats!B50)</f>
        <v>1</v>
      </c>
      <c r="G50" s="2">
        <f t="shared" si="8"/>
        <v>2</v>
      </c>
      <c r="H50" s="31" t="s">
        <v>687</v>
      </c>
      <c r="I50" s="31" t="s">
        <v>688</v>
      </c>
      <c r="J50" s="31" t="s">
        <v>689</v>
      </c>
      <c r="K50" s="31" t="s">
        <v>690</v>
      </c>
    </row>
    <row r="51" spans="1:11" ht="27.5" customHeight="1" x14ac:dyDescent="0.35">
      <c r="B51" s="35" t="s">
        <v>759</v>
      </c>
      <c r="C51" s="5">
        <f>COUNTIFS(data!C:C,stats!H51,data!I:I,stats!B51)</f>
        <v>4</v>
      </c>
      <c r="D51" s="5">
        <f>COUNTIFS(data!C:C,stats!I51,data!I:I,stats!B51)</f>
        <v>0</v>
      </c>
      <c r="E51" s="5">
        <f>COUNTIFS(data!C:C,stats!J51,data!I:I,stats!B51)</f>
        <v>0</v>
      </c>
      <c r="F51" s="5">
        <f>COUNTIFS(data!C:C,stats!K51,data!I:I,stats!B51)</f>
        <v>9</v>
      </c>
      <c r="G51" s="2">
        <f t="shared" si="8"/>
        <v>13</v>
      </c>
      <c r="H51" s="31" t="s">
        <v>687</v>
      </c>
      <c r="I51" s="31" t="s">
        <v>688</v>
      </c>
      <c r="J51" s="31" t="s">
        <v>689</v>
      </c>
      <c r="K51" s="31" t="s">
        <v>690</v>
      </c>
    </row>
    <row r="52" spans="1:11" ht="27.5" customHeight="1" x14ac:dyDescent="0.35">
      <c r="B52" s="35" t="s">
        <v>69</v>
      </c>
      <c r="C52" s="5">
        <f>COUNTIFS(data!C:C,stats!H52,data!I:I,stats!B52)</f>
        <v>2</v>
      </c>
      <c r="D52" s="5">
        <f>COUNTIFS(data!C:C,stats!I52,data!I:I,stats!B52)</f>
        <v>2</v>
      </c>
      <c r="E52" s="5">
        <f>COUNTIFS(data!C:C,stats!J52,data!I:I,stats!B52)</f>
        <v>1</v>
      </c>
      <c r="F52" s="5">
        <f>COUNTIFS(data!C:C,stats!K52,data!I:I,stats!B52)</f>
        <v>2</v>
      </c>
      <c r="G52" s="2">
        <f t="shared" si="8"/>
        <v>7</v>
      </c>
      <c r="H52" s="31" t="s">
        <v>687</v>
      </c>
      <c r="I52" s="31" t="s">
        <v>688</v>
      </c>
      <c r="J52" s="31" t="s">
        <v>689</v>
      </c>
      <c r="K52" s="31" t="s">
        <v>690</v>
      </c>
    </row>
    <row r="53" spans="1:11" ht="27.5" customHeight="1" x14ac:dyDescent="0.35">
      <c r="B53" s="35" t="s">
        <v>53</v>
      </c>
      <c r="C53" s="2">
        <f>SUM(C47:C52)</f>
        <v>24</v>
      </c>
      <c r="D53" s="2">
        <f>SUM(D47:D52)</f>
        <v>25</v>
      </c>
      <c r="E53" s="2">
        <f>SUM(E47:E52)</f>
        <v>20</v>
      </c>
      <c r="F53" s="2">
        <f>SUM(F47:F52)</f>
        <v>23</v>
      </c>
      <c r="G53" s="3">
        <f>SUM(G47:G52)</f>
        <v>92</v>
      </c>
    </row>
    <row r="55" spans="1:11" ht="27.5" customHeight="1" x14ac:dyDescent="0.35">
      <c r="A55" s="1">
        <v>4</v>
      </c>
      <c r="B55" s="42" t="s">
        <v>686</v>
      </c>
      <c r="C55" s="43"/>
      <c r="D55" s="43"/>
      <c r="E55" s="43"/>
      <c r="F55" s="43"/>
      <c r="G55" s="44"/>
    </row>
    <row r="56" spans="1:11" ht="27.5" customHeight="1" x14ac:dyDescent="0.35">
      <c r="B56" s="42" t="s">
        <v>54</v>
      </c>
      <c r="C56" s="43"/>
      <c r="D56" s="43"/>
      <c r="E56" s="43"/>
      <c r="F56" s="43"/>
      <c r="G56" s="44"/>
    </row>
    <row r="57" spans="1:11" ht="27.5" customHeight="1" x14ac:dyDescent="0.35">
      <c r="B57" s="35"/>
      <c r="C57" s="35" t="s">
        <v>687</v>
      </c>
      <c r="D57" s="35" t="s">
        <v>688</v>
      </c>
      <c r="E57" s="35" t="s">
        <v>689</v>
      </c>
      <c r="F57" s="35" t="s">
        <v>690</v>
      </c>
      <c r="G57" s="35" t="s">
        <v>51</v>
      </c>
    </row>
    <row r="58" spans="1:11" ht="27.5" customHeight="1" x14ac:dyDescent="0.35">
      <c r="B58" s="35" t="s">
        <v>68</v>
      </c>
      <c r="C58" s="5">
        <f>COUNTIFS(data!C:C,stats!H58,data!J:J,stats!B58)</f>
        <v>13</v>
      </c>
      <c r="D58" s="5">
        <f>COUNTIFS(data!C:C,stats!I58,data!J:J,stats!B58)</f>
        <v>17</v>
      </c>
      <c r="E58" s="5">
        <f>COUNTIFS(data!C:C,stats!J58,data!J:J,stats!B58)</f>
        <v>19</v>
      </c>
      <c r="F58" s="5">
        <f>COUNTIFS(data!C:C,stats!K58,data!J:J,stats!B58)</f>
        <v>10</v>
      </c>
      <c r="G58" s="2">
        <f>SUM(C58:F58)</f>
        <v>59</v>
      </c>
      <c r="H58" s="31" t="s">
        <v>687</v>
      </c>
      <c r="I58" s="31" t="s">
        <v>688</v>
      </c>
      <c r="J58" s="31" t="s">
        <v>689</v>
      </c>
      <c r="K58" s="31" t="s">
        <v>690</v>
      </c>
    </row>
    <row r="59" spans="1:11" ht="27.5" customHeight="1" x14ac:dyDescent="0.35">
      <c r="B59" s="35" t="s">
        <v>757</v>
      </c>
      <c r="C59" s="5">
        <f>COUNTIFS(data!C:C,stats!H59,data!J:J,stats!B59)</f>
        <v>4</v>
      </c>
      <c r="D59" s="5">
        <f>COUNTIFS(data!C:C,stats!I59,data!J:J,stats!B59)</f>
        <v>2</v>
      </c>
      <c r="E59" s="5">
        <f>COUNTIFS(data!C:C,stats!J59,data!J:J,stats!B59)</f>
        <v>0</v>
      </c>
      <c r="F59" s="5">
        <f>COUNTIFS(data!C:C,stats!K59,data!J:J,stats!B59)</f>
        <v>0</v>
      </c>
      <c r="G59" s="2">
        <f>SUM(C59:F59)</f>
        <v>6</v>
      </c>
      <c r="H59" s="31" t="s">
        <v>687</v>
      </c>
      <c r="I59" s="31" t="s">
        <v>688</v>
      </c>
      <c r="J59" s="31" t="s">
        <v>689</v>
      </c>
      <c r="K59" s="31" t="s">
        <v>690</v>
      </c>
    </row>
    <row r="60" spans="1:11" ht="27.5" customHeight="1" x14ac:dyDescent="0.35">
      <c r="B60" s="35" t="s">
        <v>33</v>
      </c>
      <c r="C60" s="5">
        <f>COUNTIFS(data!C:C,stats!H60,data!J:J,stats!B60)</f>
        <v>0</v>
      </c>
      <c r="D60" s="5">
        <f>COUNTIFS(data!C:C,stats!I60,data!J:J,stats!B60)</f>
        <v>3</v>
      </c>
      <c r="E60" s="5">
        <f>COUNTIFS(data!C:C,stats!J60,data!J:J,stats!B60)</f>
        <v>0</v>
      </c>
      <c r="F60" s="5">
        <f>COUNTIFS(data!C:C,stats!K60,data!J:J,stats!B60)</f>
        <v>1</v>
      </c>
      <c r="G60" s="2">
        <f>SUM(C60:F60)</f>
        <v>4</v>
      </c>
      <c r="H60" s="31" t="s">
        <v>687</v>
      </c>
      <c r="I60" s="31" t="s">
        <v>688</v>
      </c>
      <c r="J60" s="31" t="s">
        <v>689</v>
      </c>
      <c r="K60" s="31" t="s">
        <v>690</v>
      </c>
    </row>
    <row r="61" spans="1:11" ht="27.5" customHeight="1" x14ac:dyDescent="0.35">
      <c r="B61" s="35" t="s">
        <v>758</v>
      </c>
      <c r="C61" s="5">
        <f>COUNTIFS(data!C:C,stats!H61,data!J:J,stats!B61)</f>
        <v>4</v>
      </c>
      <c r="D61" s="5">
        <f>COUNTIFS(data!C:C,stats!I61,data!J:J,stats!B61)</f>
        <v>0</v>
      </c>
      <c r="E61" s="5">
        <f>COUNTIFS(data!C:C,stats!J61,data!J:J,stats!B61)</f>
        <v>0</v>
      </c>
      <c r="F61" s="5">
        <f>COUNTIFS(data!C:C,stats!K61,data!J:J,stats!B61)</f>
        <v>9</v>
      </c>
      <c r="G61" s="2">
        <f>SUM(C61:F61)</f>
        <v>13</v>
      </c>
      <c r="H61" s="31" t="s">
        <v>687</v>
      </c>
      <c r="I61" s="31" t="s">
        <v>688</v>
      </c>
      <c r="J61" s="31" t="s">
        <v>689</v>
      </c>
      <c r="K61" s="31" t="s">
        <v>690</v>
      </c>
    </row>
    <row r="62" spans="1:11" ht="27.5" customHeight="1" x14ac:dyDescent="0.35">
      <c r="B62" s="35" t="s">
        <v>636</v>
      </c>
      <c r="C62" s="5">
        <f>COUNTIFS(data!C:C,stats!H62,data!J:J,stats!B62)</f>
        <v>2</v>
      </c>
      <c r="D62" s="5">
        <f>COUNTIFS(data!C:C,stats!I62,data!J:J,stats!B62)</f>
        <v>2</v>
      </c>
      <c r="E62" s="5">
        <f>COUNTIFS(data!C:C,stats!J62,data!J:J,stats!B62)</f>
        <v>1</v>
      </c>
      <c r="F62" s="5">
        <f>COUNTIFS(data!C:C,stats!K62,data!J:J,stats!B62)</f>
        <v>2</v>
      </c>
      <c r="G62" s="2">
        <f t="shared" ref="G62:G63" si="9">SUM(C62:F62)</f>
        <v>7</v>
      </c>
      <c r="H62" s="31" t="s">
        <v>687</v>
      </c>
      <c r="I62" s="31" t="s">
        <v>688</v>
      </c>
      <c r="J62" s="31" t="s">
        <v>689</v>
      </c>
      <c r="K62" s="31" t="s">
        <v>690</v>
      </c>
    </row>
    <row r="63" spans="1:11" ht="27.5" customHeight="1" x14ac:dyDescent="0.35">
      <c r="B63" s="35" t="s">
        <v>760</v>
      </c>
      <c r="C63" s="5">
        <f>COUNTIFS(data!C:C,stats!H63,data!J:J,stats!B63)</f>
        <v>1</v>
      </c>
      <c r="D63" s="5">
        <f>COUNTIFS(data!C:C,stats!I63,data!J:J,stats!B63)</f>
        <v>1</v>
      </c>
      <c r="E63" s="5">
        <f>COUNTIFS(data!C:C,stats!J63,data!J:J,stats!B63)</f>
        <v>0</v>
      </c>
      <c r="F63" s="5">
        <f>COUNTIFS(data!C:C,stats!K63,data!J:J,stats!B63)</f>
        <v>1</v>
      </c>
      <c r="G63" s="2">
        <f t="shared" si="9"/>
        <v>3</v>
      </c>
      <c r="H63" s="31" t="s">
        <v>687</v>
      </c>
      <c r="I63" s="31" t="s">
        <v>688</v>
      </c>
      <c r="J63" s="31" t="s">
        <v>689</v>
      </c>
      <c r="K63" s="31" t="s">
        <v>690</v>
      </c>
    </row>
    <row r="64" spans="1:11" ht="27.5" customHeight="1" x14ac:dyDescent="0.35">
      <c r="B64" s="35" t="s">
        <v>51</v>
      </c>
      <c r="C64" s="2">
        <f>SUM(C58:C63)</f>
        <v>24</v>
      </c>
      <c r="D64" s="2">
        <f t="shared" ref="D64:G64" si="10">SUM(D58:D63)</f>
        <v>25</v>
      </c>
      <c r="E64" s="2">
        <f t="shared" si="10"/>
        <v>20</v>
      </c>
      <c r="F64" s="2">
        <f t="shared" si="10"/>
        <v>23</v>
      </c>
      <c r="G64" s="3">
        <f t="shared" si="10"/>
        <v>92</v>
      </c>
    </row>
    <row r="66" spans="1:18" ht="27.5" customHeight="1" x14ac:dyDescent="0.35">
      <c r="A66" s="1">
        <v>5</v>
      </c>
      <c r="B66" s="42" t="s">
        <v>686</v>
      </c>
      <c r="C66" s="43"/>
      <c r="D66" s="43"/>
      <c r="E66" s="43"/>
      <c r="F66" s="43"/>
      <c r="G66" s="44"/>
    </row>
    <row r="67" spans="1:18" ht="27.5" customHeight="1" x14ac:dyDescent="0.35">
      <c r="B67" s="42" t="s">
        <v>73</v>
      </c>
      <c r="C67" s="43"/>
      <c r="D67" s="43"/>
      <c r="E67" s="43"/>
      <c r="F67" s="43"/>
      <c r="G67" s="44"/>
    </row>
    <row r="68" spans="1:18" ht="27.5" customHeight="1" x14ac:dyDescent="0.35">
      <c r="B68" s="41"/>
      <c r="C68" s="35" t="s">
        <v>687</v>
      </c>
      <c r="D68" s="35" t="s">
        <v>688</v>
      </c>
      <c r="E68" s="35" t="s">
        <v>689</v>
      </c>
      <c r="F68" s="35" t="s">
        <v>690</v>
      </c>
      <c r="G68" s="35" t="s">
        <v>51</v>
      </c>
    </row>
    <row r="69" spans="1:18" ht="27.5" customHeight="1" x14ac:dyDescent="0.35">
      <c r="B69" s="35" t="s">
        <v>55</v>
      </c>
      <c r="C69" s="5">
        <f>COUNTIFS(data!C:C,stats!H69,data!P:P,stats!B69)</f>
        <v>20</v>
      </c>
      <c r="D69" s="5">
        <f>COUNTIFS(data!C:C,stats!I69,data!P:P,stats!B69)</f>
        <v>23</v>
      </c>
      <c r="E69" s="5">
        <f>COUNTIFS(data!C:C,stats!J69,data!P:P,stats!B69)</f>
        <v>20</v>
      </c>
      <c r="F69" s="5">
        <f>COUNTIFS(data!C:C,stats!K69,data!P:P,stats!B69)</f>
        <v>23</v>
      </c>
      <c r="G69" s="2">
        <f>SUM(C69:F69)</f>
        <v>86</v>
      </c>
      <c r="H69" s="31" t="s">
        <v>687</v>
      </c>
      <c r="I69" s="31" t="s">
        <v>688</v>
      </c>
      <c r="J69" s="31" t="s">
        <v>689</v>
      </c>
      <c r="K69" s="31" t="s">
        <v>690</v>
      </c>
    </row>
    <row r="70" spans="1:18" ht="27.5" customHeight="1" x14ac:dyDescent="0.35">
      <c r="B70" s="35" t="s">
        <v>749</v>
      </c>
      <c r="C70" s="5">
        <f>COUNTIFS(data!C:C,stats!H70,data!P:P,stats!B70)</f>
        <v>4</v>
      </c>
      <c r="D70" s="5">
        <f>COUNTIFS(data!C:C,stats!I70,data!P:P,stats!B70)</f>
        <v>0</v>
      </c>
      <c r="E70" s="5">
        <f>COUNTIFS(data!C:C,stats!J70,data!P:P,stats!B70)</f>
        <v>0</v>
      </c>
      <c r="F70" s="5">
        <f>COUNTIFS(data!C:C,stats!K70,data!P:P,stats!B70)</f>
        <v>0</v>
      </c>
      <c r="G70" s="2">
        <f>SUM(C70:F70)</f>
        <v>4</v>
      </c>
      <c r="H70" s="31" t="s">
        <v>687</v>
      </c>
      <c r="I70" s="31" t="s">
        <v>688</v>
      </c>
      <c r="J70" s="31" t="s">
        <v>689</v>
      </c>
      <c r="K70" s="31" t="s">
        <v>690</v>
      </c>
    </row>
    <row r="71" spans="1:18" ht="27.5" customHeight="1" x14ac:dyDescent="0.35">
      <c r="B71" s="35" t="s">
        <v>65</v>
      </c>
      <c r="C71" s="5">
        <f>COUNTIFS(data!C:C,stats!H71,data!P:P,stats!B71)</f>
        <v>0</v>
      </c>
      <c r="D71" s="5">
        <f>COUNTIFS(data!C:C,stats!I71,data!P:P,stats!B71)</f>
        <v>2</v>
      </c>
      <c r="E71" s="5">
        <f>COUNTIFS(data!C:C,stats!J71,data!P:P,stats!B71)</f>
        <v>0</v>
      </c>
      <c r="F71" s="5">
        <f>COUNTIFS(data!C:C,stats!K71,data!P:P,stats!B71)</f>
        <v>0</v>
      </c>
      <c r="G71" s="2">
        <f t="shared" ref="G71" si="11">SUM(C71:F71)</f>
        <v>2</v>
      </c>
      <c r="H71" s="31" t="s">
        <v>687</v>
      </c>
      <c r="I71" s="31" t="s">
        <v>688</v>
      </c>
      <c r="J71" s="31" t="s">
        <v>689</v>
      </c>
      <c r="K71" s="31" t="s">
        <v>690</v>
      </c>
      <c r="N71" s="31"/>
    </row>
    <row r="72" spans="1:18" ht="27.5" customHeight="1" x14ac:dyDescent="0.35">
      <c r="B72" s="35" t="s">
        <v>51</v>
      </c>
      <c r="C72" s="2">
        <f>SUM(C69:C71)</f>
        <v>24</v>
      </c>
      <c r="D72" s="2">
        <f>SUM(D69:D71)</f>
        <v>25</v>
      </c>
      <c r="E72" s="2">
        <f>SUM(E69:E71)</f>
        <v>20</v>
      </c>
      <c r="F72" s="2">
        <f>SUM(F69:F71)</f>
        <v>23</v>
      </c>
      <c r="G72" s="3">
        <f>SUM(G69:G71)</f>
        <v>92</v>
      </c>
      <c r="N72" s="31"/>
    </row>
    <row r="73" spans="1:18" ht="27.5" customHeight="1" x14ac:dyDescent="0.35">
      <c r="N73" s="31"/>
    </row>
    <row r="74" spans="1:18" ht="27.5" customHeight="1" x14ac:dyDescent="0.35">
      <c r="A74" s="1">
        <v>6</v>
      </c>
      <c r="B74" s="42" t="s">
        <v>686</v>
      </c>
      <c r="C74" s="43"/>
      <c r="D74" s="43"/>
      <c r="E74" s="43"/>
      <c r="F74" s="43"/>
      <c r="G74" s="43"/>
      <c r="H74" s="43"/>
      <c r="I74" s="44"/>
      <c r="N74" s="31"/>
    </row>
    <row r="75" spans="1:18" ht="27.5" customHeight="1" x14ac:dyDescent="0.35">
      <c r="B75" s="42" t="s">
        <v>72</v>
      </c>
      <c r="C75" s="43"/>
      <c r="D75" s="43"/>
      <c r="E75" s="43"/>
      <c r="F75" s="43"/>
      <c r="G75" s="43"/>
      <c r="H75" s="43"/>
      <c r="I75" s="44"/>
      <c r="N75" s="31"/>
      <c r="P75" s="31" t="s">
        <v>55</v>
      </c>
      <c r="Q75" s="31">
        <v>86</v>
      </c>
    </row>
    <row r="76" spans="1:18" ht="27.5" customHeight="1" x14ac:dyDescent="0.35">
      <c r="B76" s="39"/>
      <c r="C76" s="40" t="s">
        <v>67</v>
      </c>
      <c r="D76" s="40" t="s">
        <v>70</v>
      </c>
      <c r="E76" s="40" t="s">
        <v>66</v>
      </c>
      <c r="F76" s="35" t="s">
        <v>761</v>
      </c>
      <c r="G76" s="35" t="s">
        <v>759</v>
      </c>
      <c r="H76" s="35" t="s">
        <v>69</v>
      </c>
      <c r="I76" s="40" t="s">
        <v>53</v>
      </c>
      <c r="N76" s="31"/>
      <c r="P76" s="31" t="s">
        <v>749</v>
      </c>
      <c r="Q76" s="31">
        <v>4</v>
      </c>
    </row>
    <row r="77" spans="1:18" ht="27.5" customHeight="1" x14ac:dyDescent="0.35">
      <c r="B77" s="35" t="s">
        <v>55</v>
      </c>
      <c r="C77" s="4">
        <f>COUNTIFS(data!I:I,stats!J77,data!P:P,stats!B77)</f>
        <v>59</v>
      </c>
      <c r="D77" s="4">
        <f>COUNTIFS(data!I:I,stats!K77,data!P:P,stats!B77)</f>
        <v>0</v>
      </c>
      <c r="E77" s="4">
        <f>COUNTIFS(data!I:I,stats!L77,data!P:P,stats!B77)</f>
        <v>5</v>
      </c>
      <c r="F77" s="4">
        <f>COUNTIFS(data!I:I,stats!M77,data!P:P,stats!B77)</f>
        <v>2</v>
      </c>
      <c r="G77" s="4">
        <f>COUNTIFS(data!I:I,stats!N77,data!P:P,stats!B77)</f>
        <v>13</v>
      </c>
      <c r="H77" s="4">
        <f>COUNTIFS(data!I:I,stats!O77,data!P:P,stats!B77)</f>
        <v>7</v>
      </c>
      <c r="I77" s="2">
        <f>SUM(C77:H77)</f>
        <v>86</v>
      </c>
      <c r="J77" s="31" t="s">
        <v>67</v>
      </c>
      <c r="K77" s="31" t="s">
        <v>70</v>
      </c>
      <c r="L77" s="31" t="s">
        <v>66</v>
      </c>
      <c r="M77" s="31" t="s">
        <v>761</v>
      </c>
      <c r="N77" s="31" t="s">
        <v>759</v>
      </c>
      <c r="O77" s="31" t="s">
        <v>69</v>
      </c>
      <c r="P77" s="31" t="s">
        <v>65</v>
      </c>
      <c r="Q77" s="31">
        <v>2</v>
      </c>
      <c r="R77" s="31" t="s">
        <v>53</v>
      </c>
    </row>
    <row r="78" spans="1:18" ht="27.5" customHeight="1" x14ac:dyDescent="0.35">
      <c r="B78" s="35" t="s">
        <v>749</v>
      </c>
      <c r="C78" s="4">
        <f>COUNTIFS(data!I:I,stats!J78,data!P:P,stats!B78)</f>
        <v>0</v>
      </c>
      <c r="D78" s="4">
        <f>COUNTIFS(data!I:I,stats!K78,data!P:P,stats!B78)</f>
        <v>4</v>
      </c>
      <c r="E78" s="4">
        <f>COUNTIFS(data!I:I,stats!L78,data!P:P,stats!B78)</f>
        <v>0</v>
      </c>
      <c r="F78" s="4">
        <f>COUNTIFS(data!I:I,stats!M78,data!P:P,stats!B78)</f>
        <v>0</v>
      </c>
      <c r="G78" s="4">
        <f>COUNTIFS(data!I:I,stats!N78,data!P:P,stats!B78)</f>
        <v>0</v>
      </c>
      <c r="H78" s="4">
        <f>COUNTIFS(data!I:I,stats!O78,data!P:P,stats!B78)</f>
        <v>0</v>
      </c>
      <c r="I78" s="2">
        <f>SUM(C78:H78)</f>
        <v>4</v>
      </c>
      <c r="J78" s="31" t="s">
        <v>67</v>
      </c>
      <c r="K78" s="31" t="s">
        <v>70</v>
      </c>
      <c r="L78" s="31" t="s">
        <v>66</v>
      </c>
      <c r="M78" s="31" t="s">
        <v>761</v>
      </c>
      <c r="N78" s="31" t="s">
        <v>759</v>
      </c>
      <c r="O78" s="31" t="s">
        <v>69</v>
      </c>
      <c r="P78" s="31" t="s">
        <v>69</v>
      </c>
      <c r="Q78" s="31" t="s">
        <v>758</v>
      </c>
      <c r="R78" s="31" t="s">
        <v>53</v>
      </c>
    </row>
    <row r="79" spans="1:18" ht="27.5" customHeight="1" x14ac:dyDescent="0.35">
      <c r="B79" s="35" t="s">
        <v>65</v>
      </c>
      <c r="C79" s="4">
        <f>COUNTIFS(data!I:I,stats!J79,data!P:P,stats!B79)</f>
        <v>0</v>
      </c>
      <c r="D79" s="4">
        <f>COUNTIFS(data!I:I,stats!K79,data!P:P,stats!B79)</f>
        <v>2</v>
      </c>
      <c r="E79" s="4">
        <f>COUNTIFS(data!I:I,stats!L79,data!P:P,stats!B79)</f>
        <v>0</v>
      </c>
      <c r="F79" s="4">
        <f>COUNTIFS(data!I:I,stats!M79,data!P:P,stats!B79)</f>
        <v>0</v>
      </c>
      <c r="G79" s="4">
        <f>COUNTIFS(data!I:I,stats!N79,data!P:P,stats!B79)</f>
        <v>0</v>
      </c>
      <c r="H79" s="4">
        <f>COUNTIFS(data!I:I,stats!O79,data!P:P,stats!B79)</f>
        <v>0</v>
      </c>
      <c r="I79" s="2">
        <f>SUM(C79:H79)</f>
        <v>2</v>
      </c>
      <c r="J79" s="31" t="s">
        <v>67</v>
      </c>
      <c r="K79" s="31" t="s">
        <v>70</v>
      </c>
      <c r="L79" s="31" t="s">
        <v>66</v>
      </c>
      <c r="M79" s="31" t="s">
        <v>761</v>
      </c>
      <c r="N79" s="31" t="s">
        <v>759</v>
      </c>
      <c r="O79" s="31" t="s">
        <v>69</v>
      </c>
      <c r="P79" s="31" t="s">
        <v>69</v>
      </c>
      <c r="Q79" s="31" t="s">
        <v>758</v>
      </c>
      <c r="R79" s="31" t="s">
        <v>53</v>
      </c>
    </row>
    <row r="80" spans="1:18" ht="27.5" customHeight="1" x14ac:dyDescent="0.35">
      <c r="B80" s="35" t="s">
        <v>51</v>
      </c>
      <c r="C80" s="2">
        <f t="shared" ref="C80:H80" si="12">SUM(C77:C79)</f>
        <v>59</v>
      </c>
      <c r="D80" s="2">
        <f t="shared" si="12"/>
        <v>6</v>
      </c>
      <c r="E80" s="2">
        <f t="shared" si="12"/>
        <v>5</v>
      </c>
      <c r="F80" s="2">
        <f t="shared" si="12"/>
        <v>2</v>
      </c>
      <c r="G80" s="2">
        <f t="shared" si="12"/>
        <v>13</v>
      </c>
      <c r="H80" s="2">
        <f t="shared" si="12"/>
        <v>7</v>
      </c>
      <c r="I80" s="3">
        <f>SUM(C80:H80)</f>
        <v>92</v>
      </c>
      <c r="N80" s="31"/>
      <c r="O80" s="31"/>
      <c r="P80" s="31"/>
      <c r="Q80" s="31"/>
      <c r="R80" s="31"/>
    </row>
    <row r="81" spans="1:18" ht="27.5" customHeight="1" x14ac:dyDescent="0.35">
      <c r="N81" s="31"/>
    </row>
    <row r="82" spans="1:18" ht="27.5" customHeight="1" x14ac:dyDescent="0.35">
      <c r="A82" s="1">
        <v>7</v>
      </c>
      <c r="B82" s="42" t="s">
        <v>686</v>
      </c>
      <c r="C82" s="43"/>
      <c r="D82" s="43"/>
      <c r="E82" s="43"/>
      <c r="F82" s="43"/>
      <c r="G82" s="43"/>
      <c r="H82" s="43"/>
      <c r="I82" s="44"/>
      <c r="N82" s="31"/>
    </row>
    <row r="83" spans="1:18" ht="27.5" customHeight="1" x14ac:dyDescent="0.35">
      <c r="B83" s="42" t="s">
        <v>694</v>
      </c>
      <c r="C83" s="43"/>
      <c r="D83" s="43"/>
      <c r="E83" s="43"/>
      <c r="F83" s="43"/>
      <c r="G83" s="43"/>
      <c r="H83" s="43"/>
      <c r="I83" s="44"/>
      <c r="N83" s="31"/>
    </row>
    <row r="84" spans="1:18" ht="27.5" customHeight="1" x14ac:dyDescent="0.35">
      <c r="B84" s="39"/>
      <c r="C84" s="40" t="s">
        <v>67</v>
      </c>
      <c r="D84" s="40" t="s">
        <v>70</v>
      </c>
      <c r="E84" s="40" t="s">
        <v>66</v>
      </c>
      <c r="F84" s="35" t="s">
        <v>761</v>
      </c>
      <c r="G84" s="35" t="s">
        <v>759</v>
      </c>
      <c r="H84" s="35" t="s">
        <v>69</v>
      </c>
      <c r="I84" s="40" t="s">
        <v>53</v>
      </c>
      <c r="N84" s="31"/>
    </row>
    <row r="85" spans="1:18" ht="27.5" customHeight="1" x14ac:dyDescent="0.35">
      <c r="B85" s="35" t="s">
        <v>692</v>
      </c>
      <c r="C85" s="4">
        <f>COUNTIFS(data!I:I,stats!J85,data!M:M,stats!B85)</f>
        <v>58</v>
      </c>
      <c r="D85" s="4">
        <f>COUNTIFS(data!I:I,stats!K85,data!M:M,stats!B85)</f>
        <v>6</v>
      </c>
      <c r="E85" s="4">
        <f>COUNTIFS(data!I:I,stats!L85,data!M:M,stats!B85)</f>
        <v>5</v>
      </c>
      <c r="F85" s="4">
        <f>COUNTIFS(data!I:I,stats!M85,data!M:M,stats!B85)</f>
        <v>2</v>
      </c>
      <c r="G85" s="4">
        <f>COUNTIFS(data!I:I,stats!N85,data!M:M,stats!B85)</f>
        <v>11</v>
      </c>
      <c r="H85" s="4">
        <f>COUNTIFS(data!I:I,stats!O85,data!M:M,stats!B85)</f>
        <v>7</v>
      </c>
      <c r="I85" s="2">
        <f>SUM(C85:H85)</f>
        <v>89</v>
      </c>
      <c r="J85" s="31" t="s">
        <v>67</v>
      </c>
      <c r="K85" s="31" t="s">
        <v>70</v>
      </c>
      <c r="L85" s="31" t="s">
        <v>66</v>
      </c>
      <c r="M85" s="31" t="s">
        <v>761</v>
      </c>
      <c r="N85" s="31" t="s">
        <v>759</v>
      </c>
      <c r="O85" s="31" t="s">
        <v>69</v>
      </c>
      <c r="P85" s="31" t="s">
        <v>69</v>
      </c>
      <c r="Q85" s="31" t="s">
        <v>758</v>
      </c>
      <c r="R85" s="31" t="s">
        <v>53</v>
      </c>
    </row>
    <row r="86" spans="1:18" ht="27.5" customHeight="1" x14ac:dyDescent="0.35">
      <c r="B86" s="35" t="s">
        <v>209</v>
      </c>
      <c r="C86" s="4">
        <f>COUNTIFS(data!I:I,stats!J86,data!M:M,stats!B86)</f>
        <v>1</v>
      </c>
      <c r="D86" s="4">
        <f>COUNTIFS(data!I:I,stats!K86,data!M:M,stats!B86)</f>
        <v>0</v>
      </c>
      <c r="E86" s="4">
        <f>COUNTIFS(data!I:I,stats!L86,data!M:M,stats!B86)</f>
        <v>0</v>
      </c>
      <c r="F86" s="4">
        <f>COUNTIFS(data!I:I,stats!M86,data!M:M,stats!B86)</f>
        <v>0</v>
      </c>
      <c r="G86" s="4">
        <f>COUNTIFS(data!I:I,stats!N86,data!M:M,stats!B86)</f>
        <v>2</v>
      </c>
      <c r="H86" s="4">
        <f>COUNTIFS(data!I:I,stats!O86,data!M:M,stats!B86)</f>
        <v>0</v>
      </c>
      <c r="I86" s="2">
        <f>SUM(C86:H86)</f>
        <v>3</v>
      </c>
      <c r="J86" s="31" t="s">
        <v>67</v>
      </c>
      <c r="K86" s="31" t="s">
        <v>70</v>
      </c>
      <c r="L86" s="31" t="s">
        <v>66</v>
      </c>
      <c r="M86" s="31" t="s">
        <v>761</v>
      </c>
      <c r="N86" s="31" t="s">
        <v>759</v>
      </c>
      <c r="O86" s="31" t="s">
        <v>69</v>
      </c>
      <c r="P86" s="31" t="s">
        <v>69</v>
      </c>
      <c r="Q86" s="31" t="s">
        <v>758</v>
      </c>
      <c r="R86" s="31" t="s">
        <v>53</v>
      </c>
    </row>
    <row r="87" spans="1:18" ht="27.5" customHeight="1" x14ac:dyDescent="0.35">
      <c r="B87" s="35" t="s">
        <v>51</v>
      </c>
      <c r="C87" s="2">
        <f t="shared" ref="C87:H87" si="13">SUM(C85:C86)</f>
        <v>59</v>
      </c>
      <c r="D87" s="2">
        <f t="shared" si="13"/>
        <v>6</v>
      </c>
      <c r="E87" s="2">
        <f t="shared" si="13"/>
        <v>5</v>
      </c>
      <c r="F87" s="2">
        <f t="shared" si="13"/>
        <v>2</v>
      </c>
      <c r="G87" s="2">
        <f t="shared" si="13"/>
        <v>13</v>
      </c>
      <c r="H87" s="2">
        <f t="shared" si="13"/>
        <v>7</v>
      </c>
      <c r="I87" s="3">
        <f>SUM(C87:H87)</f>
        <v>92</v>
      </c>
      <c r="N87" s="31"/>
      <c r="O87" s="31"/>
      <c r="P87" s="31"/>
      <c r="Q87" s="31"/>
      <c r="R87" s="31"/>
    </row>
    <row r="88" spans="1:18" ht="27.5" customHeight="1" x14ac:dyDescent="0.35">
      <c r="N88" s="31"/>
    </row>
    <row r="89" spans="1:18" ht="27.5" customHeight="1" x14ac:dyDescent="0.35">
      <c r="A89" s="1">
        <v>8</v>
      </c>
      <c r="B89" s="42" t="s">
        <v>686</v>
      </c>
      <c r="C89" s="43"/>
      <c r="D89" s="43"/>
      <c r="E89" s="43"/>
      <c r="F89" s="43"/>
      <c r="G89" s="43"/>
      <c r="H89" s="43"/>
      <c r="I89" s="44"/>
      <c r="N89" s="31"/>
    </row>
    <row r="90" spans="1:18" ht="27.5" customHeight="1" x14ac:dyDescent="0.35">
      <c r="B90" s="42" t="s">
        <v>750</v>
      </c>
      <c r="C90" s="43"/>
      <c r="D90" s="43"/>
      <c r="E90" s="43"/>
      <c r="F90" s="43"/>
      <c r="G90" s="43"/>
      <c r="H90" s="43"/>
      <c r="I90" s="44"/>
      <c r="N90" s="31"/>
    </row>
    <row r="91" spans="1:18" ht="27.5" customHeight="1" x14ac:dyDescent="0.35">
      <c r="B91" s="39"/>
      <c r="C91" s="40" t="s">
        <v>67</v>
      </c>
      <c r="D91" s="40" t="s">
        <v>70</v>
      </c>
      <c r="E91" s="40" t="s">
        <v>66</v>
      </c>
      <c r="F91" s="35" t="s">
        <v>761</v>
      </c>
      <c r="G91" s="35" t="s">
        <v>759</v>
      </c>
      <c r="H91" s="35" t="s">
        <v>69</v>
      </c>
      <c r="I91" s="40" t="s">
        <v>53</v>
      </c>
      <c r="N91" s="31"/>
    </row>
    <row r="92" spans="1:18" ht="18" customHeight="1" x14ac:dyDescent="0.35">
      <c r="B92" s="35" t="s">
        <v>35</v>
      </c>
      <c r="C92" s="4">
        <f>COUNTIFS(data!I:I,stats!J92,data!D:D,stats!B92)</f>
        <v>13</v>
      </c>
      <c r="D92" s="4">
        <f>COUNTIFS(data!I:I,stats!K92,data!D:D,stats!B92)</f>
        <v>0</v>
      </c>
      <c r="E92" s="4">
        <f>COUNTIFS(data!I:I,stats!L92,data!D:D,stats!B92)</f>
        <v>0</v>
      </c>
      <c r="F92" s="4">
        <f>COUNTIFS(data!I:I,stats!M92,data!D:D,stats!B92)</f>
        <v>2</v>
      </c>
      <c r="G92" s="4">
        <f>COUNTIFS(data!I:I,stats!N92,data!D:D,stats!B92)</f>
        <v>0</v>
      </c>
      <c r="H92" s="4">
        <f>COUNTIFS(data!I:I,stats!O92,data!D:D,stats!B92)</f>
        <v>0</v>
      </c>
      <c r="I92" s="2">
        <f t="shared" ref="I92:I119" si="14">SUM(C92:H92)</f>
        <v>15</v>
      </c>
      <c r="J92" s="31" t="s">
        <v>67</v>
      </c>
      <c r="K92" s="31" t="s">
        <v>70</v>
      </c>
      <c r="L92" s="31" t="s">
        <v>66</v>
      </c>
      <c r="M92" s="31" t="s">
        <v>761</v>
      </c>
      <c r="N92" s="31" t="s">
        <v>759</v>
      </c>
      <c r="O92" s="31" t="s">
        <v>69</v>
      </c>
      <c r="P92" s="31" t="s">
        <v>35</v>
      </c>
      <c r="Q92" s="31">
        <v>15</v>
      </c>
      <c r="R92" s="31" t="s">
        <v>53</v>
      </c>
    </row>
    <row r="93" spans="1:18" ht="18" customHeight="1" x14ac:dyDescent="0.35">
      <c r="B93" s="35" t="s">
        <v>624</v>
      </c>
      <c r="C93" s="4">
        <f>COUNTIFS(data!I:I,stats!J93,data!D:D,stats!B93)</f>
        <v>6</v>
      </c>
      <c r="D93" s="4">
        <f>COUNTIFS(data!I:I,stats!K93,data!D:D,stats!B93)</f>
        <v>0</v>
      </c>
      <c r="E93" s="4">
        <f>COUNTIFS(data!I:I,stats!L93,data!D:D,stats!B93)</f>
        <v>0</v>
      </c>
      <c r="F93" s="4">
        <f>COUNTIFS(data!I:I,stats!M93,data!D:D,stats!B93)</f>
        <v>0</v>
      </c>
      <c r="G93" s="4">
        <f>COUNTIFS(data!I:I,stats!N93,data!D:D,stats!B93)</f>
        <v>0</v>
      </c>
      <c r="H93" s="4">
        <f>COUNTIFS(data!I:I,stats!O93,data!D:D,stats!B93)</f>
        <v>1</v>
      </c>
      <c r="I93" s="2">
        <f t="shared" si="14"/>
        <v>7</v>
      </c>
      <c r="J93" s="31" t="s">
        <v>67</v>
      </c>
      <c r="K93" s="31" t="s">
        <v>70</v>
      </c>
      <c r="L93" s="31" t="s">
        <v>66</v>
      </c>
      <c r="M93" s="31" t="s">
        <v>761</v>
      </c>
      <c r="N93" s="31" t="s">
        <v>759</v>
      </c>
      <c r="O93" s="31" t="s">
        <v>69</v>
      </c>
      <c r="P93" s="31" t="s">
        <v>624</v>
      </c>
      <c r="Q93" s="31">
        <v>7</v>
      </c>
      <c r="R93" s="31" t="s">
        <v>53</v>
      </c>
    </row>
    <row r="94" spans="1:18" ht="18" customHeight="1" x14ac:dyDescent="0.35">
      <c r="B94" s="35" t="s">
        <v>358</v>
      </c>
      <c r="C94" s="4">
        <f>COUNTIFS(data!I:I,stats!J94,data!D:D,stats!B94)</f>
        <v>3</v>
      </c>
      <c r="D94" s="4">
        <f>COUNTIFS(data!I:I,stats!K94,data!D:D,stats!B94)</f>
        <v>0</v>
      </c>
      <c r="E94" s="4">
        <f>COUNTIFS(data!I:I,stats!L94,data!D:D,stats!B94)</f>
        <v>1</v>
      </c>
      <c r="F94" s="4">
        <f>COUNTIFS(data!I:I,stats!M94,data!D:D,stats!B94)</f>
        <v>0</v>
      </c>
      <c r="G94" s="4">
        <f>COUNTIFS(data!I:I,stats!N94,data!D:D,stats!B94)</f>
        <v>1</v>
      </c>
      <c r="H94" s="4">
        <f>COUNTIFS(data!I:I,stats!O94,data!D:D,stats!B94)</f>
        <v>0</v>
      </c>
      <c r="I94" s="2">
        <f t="shared" si="14"/>
        <v>5</v>
      </c>
      <c r="J94" s="31" t="s">
        <v>67</v>
      </c>
      <c r="K94" s="31" t="s">
        <v>70</v>
      </c>
      <c r="L94" s="31" t="s">
        <v>66</v>
      </c>
      <c r="M94" s="31" t="s">
        <v>761</v>
      </c>
      <c r="N94" s="31" t="s">
        <v>759</v>
      </c>
      <c r="O94" s="31" t="s">
        <v>69</v>
      </c>
      <c r="P94" s="31" t="s">
        <v>358</v>
      </c>
      <c r="Q94" s="31">
        <v>5</v>
      </c>
      <c r="R94" s="31" t="s">
        <v>53</v>
      </c>
    </row>
    <row r="95" spans="1:18" ht="18" customHeight="1" x14ac:dyDescent="0.35">
      <c r="B95" s="35" t="s">
        <v>34</v>
      </c>
      <c r="C95" s="4">
        <f>COUNTIFS(data!I:I,stats!J95,data!D:D,stats!B95)</f>
        <v>2</v>
      </c>
      <c r="D95" s="4">
        <f>COUNTIFS(data!I:I,stats!K95,data!D:D,stats!B95)</f>
        <v>0</v>
      </c>
      <c r="E95" s="4">
        <f>COUNTIFS(data!I:I,stats!L95,data!D:D,stats!B95)</f>
        <v>0</v>
      </c>
      <c r="F95" s="4">
        <f>COUNTIFS(data!I:I,stats!M95,data!D:D,stats!B95)</f>
        <v>0</v>
      </c>
      <c r="G95" s="4">
        <f>COUNTIFS(data!I:I,stats!N95,data!D:D,stats!B95)</f>
        <v>0</v>
      </c>
      <c r="H95" s="4">
        <f>COUNTIFS(data!I:I,stats!O95,data!D:D,stats!B95)</f>
        <v>0</v>
      </c>
      <c r="I95" s="2">
        <f t="shared" si="14"/>
        <v>2</v>
      </c>
      <c r="J95" s="31" t="s">
        <v>67</v>
      </c>
      <c r="K95" s="31" t="s">
        <v>70</v>
      </c>
      <c r="L95" s="31" t="s">
        <v>66</v>
      </c>
      <c r="M95" s="31" t="s">
        <v>761</v>
      </c>
      <c r="N95" s="31" t="s">
        <v>759</v>
      </c>
      <c r="O95" s="31" t="s">
        <v>69</v>
      </c>
      <c r="P95" s="31" t="s">
        <v>34</v>
      </c>
      <c r="Q95" s="31">
        <v>2</v>
      </c>
      <c r="R95" s="31" t="s">
        <v>53</v>
      </c>
    </row>
    <row r="96" spans="1:18" ht="18" customHeight="1" x14ac:dyDescent="0.35">
      <c r="B96" s="35" t="s">
        <v>37</v>
      </c>
      <c r="C96" s="4">
        <f>COUNTIFS(data!I:I,stats!J96,data!D:D,stats!B96)</f>
        <v>1</v>
      </c>
      <c r="D96" s="4">
        <f>COUNTIFS(data!I:I,stats!K96,data!D:D,stats!B96)</f>
        <v>0</v>
      </c>
      <c r="E96" s="4">
        <f>COUNTIFS(data!I:I,stats!L96,data!D:D,stats!B96)</f>
        <v>0</v>
      </c>
      <c r="F96" s="4">
        <f>COUNTIFS(data!I:I,stats!M96,data!D:D,stats!B96)</f>
        <v>0</v>
      </c>
      <c r="G96" s="4">
        <f>COUNTIFS(data!I:I,stats!N96,data!D:D,stats!B96)</f>
        <v>0</v>
      </c>
      <c r="H96" s="4">
        <f>COUNTIFS(data!I:I,stats!O96,data!D:D,stats!B96)</f>
        <v>0</v>
      </c>
      <c r="I96" s="2">
        <f t="shared" si="14"/>
        <v>1</v>
      </c>
      <c r="J96" s="31" t="s">
        <v>67</v>
      </c>
      <c r="K96" s="31" t="s">
        <v>70</v>
      </c>
      <c r="L96" s="31" t="s">
        <v>66</v>
      </c>
      <c r="M96" s="31" t="s">
        <v>761</v>
      </c>
      <c r="N96" s="31" t="s">
        <v>759</v>
      </c>
      <c r="O96" s="31" t="s">
        <v>69</v>
      </c>
      <c r="P96" s="31" t="s">
        <v>37</v>
      </c>
      <c r="Q96" s="31">
        <v>1</v>
      </c>
      <c r="R96" s="31" t="s">
        <v>53</v>
      </c>
    </row>
    <row r="97" spans="2:18" ht="18" customHeight="1" x14ac:dyDescent="0.35">
      <c r="B97" s="35" t="s">
        <v>40</v>
      </c>
      <c r="C97" s="4">
        <f>COUNTIFS(data!I:I,stats!J97,data!D:D,stats!B97)</f>
        <v>13</v>
      </c>
      <c r="D97" s="4">
        <f>COUNTIFS(data!I:I,stats!K97,data!D:D,stats!B97)</f>
        <v>0</v>
      </c>
      <c r="E97" s="4">
        <f>COUNTIFS(data!I:I,stats!L97,data!D:D,stats!B97)</f>
        <v>0</v>
      </c>
      <c r="F97" s="4">
        <f>COUNTIFS(data!I:I,stats!M97,data!D:D,stats!B97)</f>
        <v>0</v>
      </c>
      <c r="G97" s="4">
        <f>COUNTIFS(data!I:I,stats!N97,data!D:D,stats!B97)</f>
        <v>0</v>
      </c>
      <c r="H97" s="4">
        <f>COUNTIFS(data!I:I,stats!O97,data!D:D,stats!B97)</f>
        <v>1</v>
      </c>
      <c r="I97" s="2">
        <f t="shared" si="14"/>
        <v>14</v>
      </c>
      <c r="J97" s="31" t="s">
        <v>67</v>
      </c>
      <c r="K97" s="31" t="s">
        <v>70</v>
      </c>
      <c r="L97" s="31" t="s">
        <v>66</v>
      </c>
      <c r="M97" s="31" t="s">
        <v>761</v>
      </c>
      <c r="N97" s="31" t="s">
        <v>759</v>
      </c>
      <c r="O97" s="31" t="s">
        <v>69</v>
      </c>
      <c r="P97" s="31" t="s">
        <v>40</v>
      </c>
      <c r="Q97" s="31">
        <v>14</v>
      </c>
      <c r="R97" s="31" t="s">
        <v>53</v>
      </c>
    </row>
    <row r="98" spans="2:18" ht="18" customHeight="1" x14ac:dyDescent="0.35">
      <c r="B98" s="35" t="s">
        <v>728</v>
      </c>
      <c r="C98" s="4">
        <f>COUNTIFS(data!I:I,stats!J98,data!D:D,stats!B98)</f>
        <v>1</v>
      </c>
      <c r="D98" s="4">
        <f>COUNTIFS(data!I:I,stats!K98,data!D:D,stats!B98)</f>
        <v>0</v>
      </c>
      <c r="E98" s="4">
        <f>COUNTIFS(data!I:I,stats!L98,data!D:D,stats!B98)</f>
        <v>0</v>
      </c>
      <c r="F98" s="4">
        <f>COUNTIFS(data!I:I,stats!M98,data!D:D,stats!B98)</f>
        <v>0</v>
      </c>
      <c r="G98" s="4">
        <f>COUNTIFS(data!I:I,stats!N98,data!D:D,stats!B98)</f>
        <v>0</v>
      </c>
      <c r="H98" s="4">
        <f>COUNTIFS(data!I:I,stats!O98,data!D:D,stats!B98)</f>
        <v>0</v>
      </c>
      <c r="I98" s="2">
        <f t="shared" si="14"/>
        <v>1</v>
      </c>
      <c r="J98" s="31" t="s">
        <v>67</v>
      </c>
      <c r="K98" s="31" t="s">
        <v>70</v>
      </c>
      <c r="L98" s="31" t="s">
        <v>66</v>
      </c>
      <c r="M98" s="31" t="s">
        <v>761</v>
      </c>
      <c r="N98" s="31" t="s">
        <v>759</v>
      </c>
      <c r="O98" s="31" t="s">
        <v>69</v>
      </c>
      <c r="P98" s="31" t="s">
        <v>728</v>
      </c>
      <c r="Q98" s="31">
        <v>1</v>
      </c>
      <c r="R98" s="31" t="s">
        <v>53</v>
      </c>
    </row>
    <row r="99" spans="2:18" ht="18" customHeight="1" x14ac:dyDescent="0.35">
      <c r="B99" s="35" t="s">
        <v>48</v>
      </c>
      <c r="C99" s="4">
        <f>COUNTIFS(data!I:I,stats!J99,data!D:D,stats!B99)</f>
        <v>0</v>
      </c>
      <c r="D99" s="4">
        <f>COUNTIFS(data!I:I,stats!K99,data!D:D,stats!B99)</f>
        <v>0</v>
      </c>
      <c r="E99" s="4">
        <f>COUNTIFS(data!I:I,stats!L99,data!D:D,stats!B99)</f>
        <v>0</v>
      </c>
      <c r="F99" s="4">
        <f>COUNTIFS(data!I:I,stats!M99,data!D:D,stats!B99)</f>
        <v>0</v>
      </c>
      <c r="G99" s="4">
        <f>COUNTIFS(data!I:I,stats!N99,data!D:D,stats!B99)</f>
        <v>0</v>
      </c>
      <c r="H99" s="4">
        <f>COUNTIFS(data!I:I,stats!O99,data!D:D,stats!B99)</f>
        <v>0</v>
      </c>
      <c r="I99" s="2">
        <f t="shared" si="14"/>
        <v>0</v>
      </c>
      <c r="J99" s="31" t="s">
        <v>67</v>
      </c>
      <c r="K99" s="31" t="s">
        <v>70</v>
      </c>
      <c r="L99" s="31" t="s">
        <v>66</v>
      </c>
      <c r="M99" s="31" t="s">
        <v>761</v>
      </c>
      <c r="N99" s="31" t="s">
        <v>759</v>
      </c>
      <c r="O99" s="31" t="s">
        <v>69</v>
      </c>
      <c r="P99" s="31" t="s">
        <v>48</v>
      </c>
      <c r="Q99" s="31">
        <v>0</v>
      </c>
      <c r="R99" s="31" t="s">
        <v>53</v>
      </c>
    </row>
    <row r="100" spans="2:18" ht="18" customHeight="1" x14ac:dyDescent="0.35">
      <c r="B100" s="35" t="s">
        <v>42</v>
      </c>
      <c r="C100" s="4">
        <f>COUNTIFS(data!I:I,stats!J100,data!D:D,stats!B100)</f>
        <v>7</v>
      </c>
      <c r="D100" s="4">
        <f>COUNTIFS(data!I:I,stats!K100,data!D:D,stats!B100)</f>
        <v>0</v>
      </c>
      <c r="E100" s="4">
        <f>COUNTIFS(data!I:I,stats!L100,data!D:D,stats!B100)</f>
        <v>0</v>
      </c>
      <c r="F100" s="4">
        <f>COUNTIFS(data!I:I,stats!M100,data!D:D,stats!B100)</f>
        <v>0</v>
      </c>
      <c r="G100" s="4">
        <f>COUNTIFS(data!I:I,stats!N100,data!D:D,stats!B100)</f>
        <v>0</v>
      </c>
      <c r="H100" s="4">
        <f>COUNTIFS(data!I:I,stats!O100,data!D:D,stats!B100)</f>
        <v>0</v>
      </c>
      <c r="I100" s="2">
        <f t="shared" si="14"/>
        <v>7</v>
      </c>
      <c r="J100" s="31" t="s">
        <v>67</v>
      </c>
      <c r="K100" s="31" t="s">
        <v>70</v>
      </c>
      <c r="L100" s="31" t="s">
        <v>66</v>
      </c>
      <c r="M100" s="31" t="s">
        <v>761</v>
      </c>
      <c r="N100" s="31" t="s">
        <v>759</v>
      </c>
      <c r="O100" s="31" t="s">
        <v>69</v>
      </c>
      <c r="P100" s="31" t="s">
        <v>42</v>
      </c>
      <c r="Q100" s="31">
        <v>7</v>
      </c>
      <c r="R100" s="31" t="s">
        <v>53</v>
      </c>
    </row>
    <row r="101" spans="2:18" ht="18" customHeight="1" x14ac:dyDescent="0.35">
      <c r="B101" s="35" t="s">
        <v>751</v>
      </c>
      <c r="C101" s="4">
        <f>COUNTIFS(data!I:I,stats!J101,data!D:D,stats!B101)</f>
        <v>0</v>
      </c>
      <c r="D101" s="4">
        <f>COUNTIFS(data!I:I,stats!K101,data!D:D,stats!B101)</f>
        <v>0</v>
      </c>
      <c r="E101" s="4">
        <f>COUNTIFS(data!I:I,stats!L101,data!D:D,stats!B101)</f>
        <v>0</v>
      </c>
      <c r="F101" s="4">
        <f>COUNTIFS(data!I:I,stats!M101,data!D:D,stats!B101)</f>
        <v>0</v>
      </c>
      <c r="G101" s="4">
        <f>COUNTIFS(data!I:I,stats!N101,data!D:D,stats!B101)</f>
        <v>0</v>
      </c>
      <c r="H101" s="4">
        <f>COUNTIFS(data!I:I,stats!O101,data!D:D,stats!B101)</f>
        <v>0</v>
      </c>
      <c r="I101" s="2">
        <f t="shared" si="14"/>
        <v>0</v>
      </c>
      <c r="J101" s="31" t="s">
        <v>67</v>
      </c>
      <c r="K101" s="31" t="s">
        <v>70</v>
      </c>
      <c r="L101" s="31" t="s">
        <v>66</v>
      </c>
      <c r="M101" s="31" t="s">
        <v>761</v>
      </c>
      <c r="N101" s="31" t="s">
        <v>759</v>
      </c>
      <c r="O101" s="31" t="s">
        <v>69</v>
      </c>
      <c r="P101" s="31" t="s">
        <v>751</v>
      </c>
      <c r="Q101" s="31">
        <v>0</v>
      </c>
      <c r="R101" s="31" t="s">
        <v>53</v>
      </c>
    </row>
    <row r="102" spans="2:18" ht="18" customHeight="1" x14ac:dyDescent="0.35">
      <c r="B102" s="35" t="s">
        <v>38</v>
      </c>
      <c r="C102" s="4">
        <f>COUNTIFS(data!I:I,stats!J102,data!D:D,stats!B102)</f>
        <v>0</v>
      </c>
      <c r="D102" s="4">
        <f>COUNTIFS(data!I:I,stats!K102,data!D:D,stats!B102)</f>
        <v>0</v>
      </c>
      <c r="E102" s="4">
        <f>COUNTIFS(data!I:I,stats!L102,data!D:D,stats!B102)</f>
        <v>0</v>
      </c>
      <c r="F102" s="4">
        <f>COUNTIFS(data!I:I,stats!M102,data!D:D,stats!B102)</f>
        <v>0</v>
      </c>
      <c r="G102" s="4">
        <f>COUNTIFS(data!I:I,stats!N102,data!D:D,stats!B102)</f>
        <v>0</v>
      </c>
      <c r="H102" s="4">
        <f>COUNTIFS(data!I:I,stats!O102,data!D:D,stats!B102)</f>
        <v>0</v>
      </c>
      <c r="I102" s="2">
        <f t="shared" si="14"/>
        <v>0</v>
      </c>
      <c r="J102" s="31" t="s">
        <v>67</v>
      </c>
      <c r="K102" s="31" t="s">
        <v>70</v>
      </c>
      <c r="L102" s="31" t="s">
        <v>66</v>
      </c>
      <c r="M102" s="31" t="s">
        <v>761</v>
      </c>
      <c r="N102" s="31" t="s">
        <v>759</v>
      </c>
      <c r="O102" s="31" t="s">
        <v>69</v>
      </c>
      <c r="P102" s="31" t="s">
        <v>38</v>
      </c>
      <c r="Q102" s="31">
        <v>0</v>
      </c>
      <c r="R102" s="31" t="s">
        <v>53</v>
      </c>
    </row>
    <row r="103" spans="2:18" ht="18" customHeight="1" x14ac:dyDescent="0.35">
      <c r="B103" s="35" t="s">
        <v>57</v>
      </c>
      <c r="C103" s="4">
        <f>COUNTIFS(data!I:I,stats!J103,data!D:D,stats!B103)</f>
        <v>0</v>
      </c>
      <c r="D103" s="4">
        <f>COUNTIFS(data!I:I,stats!K103,data!D:D,stats!B103)</f>
        <v>0</v>
      </c>
      <c r="E103" s="4">
        <f>COUNTIFS(data!I:I,stats!L103,data!D:D,stats!B103)</f>
        <v>0</v>
      </c>
      <c r="F103" s="4">
        <f>COUNTIFS(data!I:I,stats!M103,data!D:D,stats!B103)</f>
        <v>0</v>
      </c>
      <c r="G103" s="4">
        <f>COUNTIFS(data!I:I,stats!N103,data!D:D,stats!B103)</f>
        <v>0</v>
      </c>
      <c r="H103" s="4">
        <f>COUNTIFS(data!I:I,stats!O103,data!D:D,stats!B103)</f>
        <v>1</v>
      </c>
      <c r="I103" s="2">
        <f t="shared" si="14"/>
        <v>1</v>
      </c>
      <c r="J103" s="31" t="s">
        <v>67</v>
      </c>
      <c r="K103" s="31" t="s">
        <v>70</v>
      </c>
      <c r="L103" s="31" t="s">
        <v>66</v>
      </c>
      <c r="M103" s="31" t="s">
        <v>761</v>
      </c>
      <c r="N103" s="31" t="s">
        <v>759</v>
      </c>
      <c r="O103" s="31" t="s">
        <v>69</v>
      </c>
      <c r="P103" s="31" t="s">
        <v>57</v>
      </c>
      <c r="Q103" s="31">
        <v>1</v>
      </c>
      <c r="R103" s="31" t="s">
        <v>53</v>
      </c>
    </row>
    <row r="104" spans="2:18" ht="18" customHeight="1" x14ac:dyDescent="0.35">
      <c r="B104" s="35" t="s">
        <v>325</v>
      </c>
      <c r="C104" s="4">
        <f>COUNTIFS(data!I:I,stats!J104,data!D:D,stats!B104)</f>
        <v>0</v>
      </c>
      <c r="D104" s="4">
        <f>COUNTIFS(data!I:I,stats!K104,data!D:D,stats!B104)</f>
        <v>0</v>
      </c>
      <c r="E104" s="4">
        <f>COUNTIFS(data!I:I,stats!L104,data!D:D,stats!B104)</f>
        <v>0</v>
      </c>
      <c r="F104" s="4">
        <f>COUNTIFS(data!I:I,stats!M104,data!D:D,stats!B104)</f>
        <v>0</v>
      </c>
      <c r="G104" s="4">
        <f>COUNTIFS(data!I:I,stats!N104,data!D:D,stats!B104)</f>
        <v>0</v>
      </c>
      <c r="H104" s="4">
        <f>COUNTIFS(data!I:I,stats!O104,data!D:D,stats!B104)</f>
        <v>1</v>
      </c>
      <c r="I104" s="2">
        <f t="shared" si="14"/>
        <v>1</v>
      </c>
      <c r="J104" s="31" t="s">
        <v>67</v>
      </c>
      <c r="K104" s="31" t="s">
        <v>70</v>
      </c>
      <c r="L104" s="31" t="s">
        <v>66</v>
      </c>
      <c r="M104" s="31" t="s">
        <v>761</v>
      </c>
      <c r="N104" s="31" t="s">
        <v>759</v>
      </c>
      <c r="O104" s="31" t="s">
        <v>69</v>
      </c>
      <c r="P104" s="31" t="s">
        <v>325</v>
      </c>
      <c r="Q104" s="31">
        <v>1</v>
      </c>
      <c r="R104" s="31" t="s">
        <v>53</v>
      </c>
    </row>
    <row r="105" spans="2:18" ht="18" customHeight="1" x14ac:dyDescent="0.35">
      <c r="B105" s="35" t="s">
        <v>740</v>
      </c>
      <c r="C105" s="4">
        <f>COUNTIFS(data!I:I,stats!J105,data!D:D,stats!B105)</f>
        <v>1</v>
      </c>
      <c r="D105" s="4">
        <f>COUNTIFS(data!I:I,stats!K105,data!D:D,stats!B105)</f>
        <v>0</v>
      </c>
      <c r="E105" s="4">
        <f>COUNTIFS(data!I:I,stats!L105,data!D:D,stats!B105)</f>
        <v>0</v>
      </c>
      <c r="F105" s="4">
        <f>COUNTIFS(data!I:I,stats!M105,data!D:D,stats!B105)</f>
        <v>0</v>
      </c>
      <c r="G105" s="4">
        <f>COUNTIFS(data!I:I,stats!N105,data!D:D,stats!B105)</f>
        <v>0</v>
      </c>
      <c r="H105" s="4">
        <f>COUNTIFS(data!I:I,stats!O105,data!D:D,stats!B105)</f>
        <v>0</v>
      </c>
      <c r="I105" s="2">
        <f t="shared" si="14"/>
        <v>1</v>
      </c>
      <c r="J105" s="31" t="s">
        <v>67</v>
      </c>
      <c r="K105" s="31" t="s">
        <v>70</v>
      </c>
      <c r="L105" s="31" t="s">
        <v>66</v>
      </c>
      <c r="M105" s="31" t="s">
        <v>761</v>
      </c>
      <c r="N105" s="31" t="s">
        <v>759</v>
      </c>
      <c r="O105" s="31" t="s">
        <v>69</v>
      </c>
      <c r="P105" s="31" t="s">
        <v>740</v>
      </c>
      <c r="Q105" s="31">
        <v>1</v>
      </c>
      <c r="R105" s="31" t="s">
        <v>53</v>
      </c>
    </row>
    <row r="106" spans="2:18" ht="18" customHeight="1" x14ac:dyDescent="0.35">
      <c r="B106" s="35" t="s">
        <v>752</v>
      </c>
      <c r="C106" s="4">
        <f>COUNTIFS(data!I:I,stats!J106,data!D:D,stats!B106)</f>
        <v>0</v>
      </c>
      <c r="D106" s="4">
        <f>COUNTIFS(data!I:I,stats!K106,data!D:D,stats!B106)</f>
        <v>0</v>
      </c>
      <c r="E106" s="4">
        <f>COUNTIFS(data!I:I,stats!L106,data!D:D,stats!B106)</f>
        <v>0</v>
      </c>
      <c r="F106" s="4">
        <f>COUNTIFS(data!I:I,stats!M106,data!D:D,stats!B106)</f>
        <v>0</v>
      </c>
      <c r="G106" s="4">
        <f>COUNTIFS(data!I:I,stats!N106,data!D:D,stats!B106)</f>
        <v>0</v>
      </c>
      <c r="H106" s="4">
        <f>COUNTIFS(data!I:I,stats!O106,data!D:D,stats!B106)</f>
        <v>0</v>
      </c>
      <c r="I106" s="2">
        <f t="shared" si="14"/>
        <v>0</v>
      </c>
      <c r="J106" s="31" t="s">
        <v>67</v>
      </c>
      <c r="K106" s="31" t="s">
        <v>70</v>
      </c>
      <c r="L106" s="31" t="s">
        <v>66</v>
      </c>
      <c r="M106" s="31" t="s">
        <v>761</v>
      </c>
      <c r="N106" s="31" t="s">
        <v>759</v>
      </c>
      <c r="O106" s="31" t="s">
        <v>69</v>
      </c>
      <c r="P106" s="31" t="s">
        <v>752</v>
      </c>
      <c r="Q106" s="31">
        <v>0</v>
      </c>
      <c r="R106" s="31" t="s">
        <v>53</v>
      </c>
    </row>
    <row r="107" spans="2:18" ht="18" customHeight="1" x14ac:dyDescent="0.35">
      <c r="B107" s="35" t="s">
        <v>407</v>
      </c>
      <c r="C107" s="4">
        <f>COUNTIFS(data!I:I,stats!J107,data!D:D,stats!B107)</f>
        <v>0</v>
      </c>
      <c r="D107" s="4">
        <f>COUNTIFS(data!I:I,stats!K107,data!D:D,stats!B107)</f>
        <v>0</v>
      </c>
      <c r="E107" s="4">
        <f>COUNTIFS(data!I:I,stats!L107,data!D:D,stats!B107)</f>
        <v>0</v>
      </c>
      <c r="F107" s="4">
        <f>COUNTIFS(data!I:I,stats!M107,data!D:D,stats!B107)</f>
        <v>0</v>
      </c>
      <c r="G107" s="4">
        <f>COUNTIFS(data!I:I,stats!N107,data!D:D,stats!B107)</f>
        <v>0</v>
      </c>
      <c r="H107" s="4">
        <f>COUNTIFS(data!I:I,stats!O107,data!D:D,stats!B107)</f>
        <v>1</v>
      </c>
      <c r="I107" s="2">
        <f t="shared" si="14"/>
        <v>1</v>
      </c>
      <c r="J107" s="31" t="s">
        <v>67</v>
      </c>
      <c r="K107" s="31" t="s">
        <v>70</v>
      </c>
      <c r="L107" s="31" t="s">
        <v>66</v>
      </c>
      <c r="M107" s="31" t="s">
        <v>761</v>
      </c>
      <c r="N107" s="31" t="s">
        <v>759</v>
      </c>
      <c r="O107" s="31" t="s">
        <v>69</v>
      </c>
      <c r="P107" s="31" t="s">
        <v>407</v>
      </c>
      <c r="Q107" s="31">
        <v>1</v>
      </c>
      <c r="R107" s="31" t="s">
        <v>53</v>
      </c>
    </row>
    <row r="108" spans="2:18" ht="18" customHeight="1" x14ac:dyDescent="0.35">
      <c r="B108" s="35" t="s">
        <v>36</v>
      </c>
      <c r="C108" s="4">
        <f>COUNTIFS(data!I:I,stats!J108,data!D:D,stats!B108)</f>
        <v>7</v>
      </c>
      <c r="D108" s="4">
        <f>COUNTIFS(data!I:I,stats!K108,data!D:D,stats!B108)</f>
        <v>0</v>
      </c>
      <c r="E108" s="4">
        <f>COUNTIFS(data!I:I,stats!L108,data!D:D,stats!B108)</f>
        <v>0</v>
      </c>
      <c r="F108" s="4">
        <f>COUNTIFS(data!I:I,stats!M108,data!D:D,stats!B108)</f>
        <v>0</v>
      </c>
      <c r="G108" s="4">
        <f>COUNTIFS(data!I:I,stats!N108,data!D:D,stats!B108)</f>
        <v>12</v>
      </c>
      <c r="H108" s="4">
        <f>COUNTIFS(data!I:I,stats!O108,data!D:D,stats!B108)</f>
        <v>0</v>
      </c>
      <c r="I108" s="2">
        <f t="shared" si="14"/>
        <v>19</v>
      </c>
      <c r="J108" s="31" t="s">
        <v>67</v>
      </c>
      <c r="K108" s="31" t="s">
        <v>70</v>
      </c>
      <c r="L108" s="31" t="s">
        <v>66</v>
      </c>
      <c r="M108" s="31" t="s">
        <v>761</v>
      </c>
      <c r="N108" s="31" t="s">
        <v>759</v>
      </c>
      <c r="O108" s="31" t="s">
        <v>69</v>
      </c>
      <c r="P108" s="31" t="s">
        <v>36</v>
      </c>
      <c r="Q108" s="31">
        <v>19</v>
      </c>
      <c r="R108" s="31" t="s">
        <v>53</v>
      </c>
    </row>
    <row r="109" spans="2:18" ht="18" customHeight="1" x14ac:dyDescent="0.35">
      <c r="B109" s="35" t="s">
        <v>59</v>
      </c>
      <c r="C109" s="4">
        <f>COUNTIFS(data!I:I,stats!J109,data!D:D,stats!B109)</f>
        <v>1</v>
      </c>
      <c r="D109" s="4">
        <f>COUNTIFS(data!I:I,stats!K109,data!D:D,stats!B109)</f>
        <v>0</v>
      </c>
      <c r="E109" s="4">
        <f>COUNTIFS(data!I:I,stats!L109,data!D:D,stats!B109)</f>
        <v>0</v>
      </c>
      <c r="F109" s="4">
        <f>COUNTIFS(data!I:I,stats!M109,data!D:D,stats!B109)</f>
        <v>0</v>
      </c>
      <c r="G109" s="4">
        <f>COUNTIFS(data!I:I,stats!N109,data!D:D,stats!B109)</f>
        <v>0</v>
      </c>
      <c r="H109" s="4">
        <f>COUNTIFS(data!I:I,stats!O109,data!D:D,stats!B109)</f>
        <v>1</v>
      </c>
      <c r="I109" s="2">
        <f t="shared" si="14"/>
        <v>2</v>
      </c>
      <c r="J109" s="31" t="s">
        <v>67</v>
      </c>
      <c r="K109" s="31" t="s">
        <v>70</v>
      </c>
      <c r="L109" s="31" t="s">
        <v>66</v>
      </c>
      <c r="M109" s="31" t="s">
        <v>761</v>
      </c>
      <c r="N109" s="31" t="s">
        <v>759</v>
      </c>
      <c r="O109" s="31" t="s">
        <v>69</v>
      </c>
      <c r="P109" s="31" t="s">
        <v>59</v>
      </c>
      <c r="Q109" s="31">
        <v>2</v>
      </c>
      <c r="R109" s="31" t="s">
        <v>53</v>
      </c>
    </row>
    <row r="110" spans="2:18" ht="18" customHeight="1" x14ac:dyDescent="0.35">
      <c r="B110" s="35" t="s">
        <v>729</v>
      </c>
      <c r="C110" s="4">
        <f>COUNTIFS(data!I:I,stats!J110,data!D:D,stats!B110)</f>
        <v>2</v>
      </c>
      <c r="D110" s="4">
        <f>COUNTIFS(data!I:I,stats!K110,data!D:D,stats!B110)</f>
        <v>0</v>
      </c>
      <c r="E110" s="4">
        <f>COUNTIFS(data!I:I,stats!L110,data!D:D,stats!B110)</f>
        <v>0</v>
      </c>
      <c r="F110" s="4">
        <f>COUNTIFS(data!I:I,stats!M110,data!D:D,stats!B110)</f>
        <v>0</v>
      </c>
      <c r="G110" s="4">
        <f>COUNTIFS(data!I:I,stats!N110,data!D:D,stats!B110)</f>
        <v>0</v>
      </c>
      <c r="H110" s="4">
        <f>COUNTIFS(data!I:I,stats!O110,data!D:D,stats!B110)</f>
        <v>0</v>
      </c>
      <c r="I110" s="2">
        <f t="shared" si="14"/>
        <v>2</v>
      </c>
      <c r="J110" s="31" t="s">
        <v>67</v>
      </c>
      <c r="K110" s="31" t="s">
        <v>70</v>
      </c>
      <c r="L110" s="31" t="s">
        <v>66</v>
      </c>
      <c r="M110" s="31" t="s">
        <v>761</v>
      </c>
      <c r="N110" s="31" t="s">
        <v>759</v>
      </c>
      <c r="O110" s="31" t="s">
        <v>69</v>
      </c>
      <c r="P110" s="31" t="s">
        <v>729</v>
      </c>
      <c r="Q110" s="31">
        <v>2</v>
      </c>
      <c r="R110" s="31" t="s">
        <v>53</v>
      </c>
    </row>
    <row r="111" spans="2:18" ht="18" customHeight="1" x14ac:dyDescent="0.35">
      <c r="B111" s="35" t="s">
        <v>753</v>
      </c>
      <c r="C111" s="4">
        <f>COUNTIFS(data!I:I,stats!J111,data!D:D,stats!B111)</f>
        <v>0</v>
      </c>
      <c r="D111" s="4">
        <f>COUNTIFS(data!I:I,stats!K111,data!D:D,stats!B111)</f>
        <v>0</v>
      </c>
      <c r="E111" s="4">
        <f>COUNTIFS(data!I:I,stats!L111,data!D:D,stats!B111)</f>
        <v>0</v>
      </c>
      <c r="F111" s="4">
        <f>COUNTIFS(data!I:I,stats!M111,data!D:D,stats!B111)</f>
        <v>0</v>
      </c>
      <c r="G111" s="4">
        <f>COUNTIFS(data!I:I,stats!N111,data!D:D,stats!B111)</f>
        <v>0</v>
      </c>
      <c r="H111" s="4">
        <f>COUNTIFS(data!I:I,stats!O111,data!D:D,stats!B111)</f>
        <v>0</v>
      </c>
      <c r="I111" s="2">
        <f t="shared" si="14"/>
        <v>0</v>
      </c>
      <c r="J111" s="31" t="s">
        <v>67</v>
      </c>
      <c r="K111" s="31" t="s">
        <v>70</v>
      </c>
      <c r="L111" s="31" t="s">
        <v>66</v>
      </c>
      <c r="M111" s="31" t="s">
        <v>761</v>
      </c>
      <c r="N111" s="31" t="s">
        <v>759</v>
      </c>
      <c r="O111" s="31" t="s">
        <v>69</v>
      </c>
      <c r="P111" s="31" t="s">
        <v>753</v>
      </c>
      <c r="Q111" s="31">
        <v>0</v>
      </c>
      <c r="R111" s="31" t="s">
        <v>53</v>
      </c>
    </row>
    <row r="112" spans="2:18" ht="18" customHeight="1" x14ac:dyDescent="0.35">
      <c r="B112" s="35" t="s">
        <v>754</v>
      </c>
      <c r="C112" s="4">
        <f>COUNTIFS(data!I:I,stats!J112,data!D:D,stats!B112)</f>
        <v>0</v>
      </c>
      <c r="D112" s="4">
        <f>COUNTIFS(data!I:I,stats!K112,data!D:D,stats!B112)</f>
        <v>0</v>
      </c>
      <c r="E112" s="4">
        <f>COUNTIFS(data!I:I,stats!L112,data!D:D,stats!B112)</f>
        <v>0</v>
      </c>
      <c r="F112" s="4">
        <f>COUNTIFS(data!I:I,stats!M112,data!D:D,stats!B112)</f>
        <v>0</v>
      </c>
      <c r="G112" s="4">
        <f>COUNTIFS(data!I:I,stats!N112,data!D:D,stats!B112)</f>
        <v>0</v>
      </c>
      <c r="H112" s="4">
        <f>COUNTIFS(data!I:I,stats!O112,data!D:D,stats!B112)</f>
        <v>0</v>
      </c>
      <c r="I112" s="2">
        <f t="shared" si="14"/>
        <v>0</v>
      </c>
      <c r="J112" s="31" t="s">
        <v>67</v>
      </c>
      <c r="K112" s="31" t="s">
        <v>70</v>
      </c>
      <c r="L112" s="31" t="s">
        <v>66</v>
      </c>
      <c r="M112" s="31" t="s">
        <v>761</v>
      </c>
      <c r="N112" s="31" t="s">
        <v>759</v>
      </c>
      <c r="O112" s="31" t="s">
        <v>69</v>
      </c>
      <c r="P112" s="31" t="s">
        <v>754</v>
      </c>
      <c r="Q112" s="31">
        <v>0</v>
      </c>
      <c r="R112" s="31" t="s">
        <v>53</v>
      </c>
    </row>
    <row r="113" spans="2:18" ht="18" customHeight="1" x14ac:dyDescent="0.35">
      <c r="B113" s="35" t="s">
        <v>755</v>
      </c>
      <c r="C113" s="4">
        <f>COUNTIFS(data!I:I,stats!J113,data!D:D,stats!B113)</f>
        <v>0</v>
      </c>
      <c r="D113" s="4">
        <f>COUNTIFS(data!I:I,stats!K113,data!D:D,stats!B113)</f>
        <v>0</v>
      </c>
      <c r="E113" s="4">
        <f>COUNTIFS(data!I:I,stats!L113,data!D:D,stats!B113)</f>
        <v>0</v>
      </c>
      <c r="F113" s="4">
        <f>COUNTIFS(data!I:I,stats!M113,data!D:D,stats!B113)</f>
        <v>0</v>
      </c>
      <c r="G113" s="4">
        <f>COUNTIFS(data!I:I,stats!N113,data!D:D,stats!B113)</f>
        <v>0</v>
      </c>
      <c r="H113" s="4">
        <f>COUNTIFS(data!I:I,stats!O113,data!D:D,stats!B113)</f>
        <v>0</v>
      </c>
      <c r="I113" s="2">
        <f t="shared" si="14"/>
        <v>0</v>
      </c>
      <c r="J113" s="31" t="s">
        <v>67</v>
      </c>
      <c r="K113" s="31" t="s">
        <v>70</v>
      </c>
      <c r="L113" s="31" t="s">
        <v>66</v>
      </c>
      <c r="M113" s="31" t="s">
        <v>761</v>
      </c>
      <c r="N113" s="31" t="s">
        <v>759</v>
      </c>
      <c r="O113" s="31" t="s">
        <v>69</v>
      </c>
      <c r="P113" s="31" t="s">
        <v>755</v>
      </c>
      <c r="Q113" s="31">
        <v>0</v>
      </c>
      <c r="R113" s="31" t="s">
        <v>53</v>
      </c>
    </row>
    <row r="114" spans="2:18" ht="18" customHeight="1" x14ac:dyDescent="0.35">
      <c r="B114" s="35" t="s">
        <v>31</v>
      </c>
      <c r="C114" s="4">
        <f>COUNTIFS(data!I:I,stats!J114,data!D:D,stats!B114)</f>
        <v>0</v>
      </c>
      <c r="D114" s="4">
        <f>COUNTIFS(data!I:I,stats!K114,data!D:D,stats!B114)</f>
        <v>6</v>
      </c>
      <c r="E114" s="4">
        <f>COUNTIFS(data!I:I,stats!L114,data!D:D,stats!B114)</f>
        <v>4</v>
      </c>
      <c r="F114" s="4">
        <f>COUNTIFS(data!I:I,stats!M114,data!D:D,stats!B114)</f>
        <v>0</v>
      </c>
      <c r="G114" s="4">
        <f>COUNTIFS(data!I:I,stats!N114,data!D:D,stats!B114)</f>
        <v>0</v>
      </c>
      <c r="H114" s="4">
        <f>COUNTIFS(data!I:I,stats!O114,data!D:D,stats!B114)</f>
        <v>1</v>
      </c>
      <c r="I114" s="2">
        <f t="shared" si="14"/>
        <v>11</v>
      </c>
      <c r="J114" s="31" t="s">
        <v>67</v>
      </c>
      <c r="K114" s="31" t="s">
        <v>70</v>
      </c>
      <c r="L114" s="31" t="s">
        <v>66</v>
      </c>
      <c r="M114" s="31" t="s">
        <v>761</v>
      </c>
      <c r="N114" s="31" t="s">
        <v>759</v>
      </c>
      <c r="O114" s="31" t="s">
        <v>69</v>
      </c>
      <c r="P114" s="31" t="s">
        <v>31</v>
      </c>
      <c r="Q114" s="31">
        <v>11</v>
      </c>
      <c r="R114" s="31" t="s">
        <v>53</v>
      </c>
    </row>
    <row r="115" spans="2:18" ht="18" customHeight="1" x14ac:dyDescent="0.35">
      <c r="B115" s="35" t="s">
        <v>32</v>
      </c>
      <c r="C115" s="4">
        <f>COUNTIFS(data!I:I,stats!J115,data!D:D,stats!B115)</f>
        <v>0</v>
      </c>
      <c r="D115" s="4">
        <f>COUNTIFS(data!I:I,stats!K115,data!D:D,stats!B115)</f>
        <v>0</v>
      </c>
      <c r="E115" s="4">
        <f>COUNTIFS(data!I:I,stats!L115,data!D:D,stats!B115)</f>
        <v>0</v>
      </c>
      <c r="F115" s="4">
        <f>COUNTIFS(data!I:I,stats!M115,data!D:D,stats!B115)</f>
        <v>0</v>
      </c>
      <c r="G115" s="4">
        <f>COUNTIFS(data!I:I,stats!N115,data!D:D,stats!B115)</f>
        <v>0</v>
      </c>
      <c r="H115" s="4">
        <f>COUNTIFS(data!I:I,stats!O115,data!D:D,stats!B115)</f>
        <v>0</v>
      </c>
      <c r="I115" s="2">
        <f t="shared" si="14"/>
        <v>0</v>
      </c>
      <c r="J115" s="31" t="s">
        <v>67</v>
      </c>
      <c r="K115" s="31" t="s">
        <v>70</v>
      </c>
      <c r="L115" s="31" t="s">
        <v>66</v>
      </c>
      <c r="M115" s="31" t="s">
        <v>761</v>
      </c>
      <c r="N115" s="31" t="s">
        <v>759</v>
      </c>
      <c r="O115" s="31" t="s">
        <v>69</v>
      </c>
      <c r="P115" s="31" t="s">
        <v>32</v>
      </c>
      <c r="Q115" s="31">
        <v>0</v>
      </c>
      <c r="R115" s="31" t="s">
        <v>53</v>
      </c>
    </row>
    <row r="116" spans="2:18" ht="18" customHeight="1" x14ac:dyDescent="0.35">
      <c r="B116" s="35" t="s">
        <v>58</v>
      </c>
      <c r="C116" s="4">
        <f>COUNTIFS(data!I:I,stats!J116,data!D:D,stats!B116)</f>
        <v>0</v>
      </c>
      <c r="D116" s="4">
        <f>COUNTIFS(data!I:I,stats!K116,data!D:D,stats!B116)</f>
        <v>0</v>
      </c>
      <c r="E116" s="4">
        <f>COUNTIFS(data!I:I,stats!L116,data!D:D,stats!B116)</f>
        <v>0</v>
      </c>
      <c r="F116" s="4">
        <f>COUNTIFS(data!I:I,stats!M116,data!D:D,stats!B116)</f>
        <v>0</v>
      </c>
      <c r="G116" s="4">
        <f>COUNTIFS(data!I:I,stats!N116,data!D:D,stats!B116)</f>
        <v>0</v>
      </c>
      <c r="H116" s="4">
        <f>COUNTIFS(data!I:I,stats!O116,data!D:D,stats!B116)</f>
        <v>0</v>
      </c>
      <c r="I116" s="2">
        <f t="shared" si="14"/>
        <v>0</v>
      </c>
      <c r="J116" s="31" t="s">
        <v>67</v>
      </c>
      <c r="K116" s="31" t="s">
        <v>70</v>
      </c>
      <c r="L116" s="31" t="s">
        <v>66</v>
      </c>
      <c r="M116" s="31" t="s">
        <v>761</v>
      </c>
      <c r="N116" s="31" t="s">
        <v>759</v>
      </c>
      <c r="O116" s="31" t="s">
        <v>69</v>
      </c>
      <c r="P116" s="31" t="s">
        <v>58</v>
      </c>
      <c r="Q116" s="31">
        <v>0</v>
      </c>
      <c r="R116" s="31" t="s">
        <v>53</v>
      </c>
    </row>
    <row r="117" spans="2:18" ht="18" customHeight="1" x14ac:dyDescent="0.35">
      <c r="B117" s="35" t="s">
        <v>756</v>
      </c>
      <c r="C117" s="4">
        <f>COUNTIFS(data!I:I,stats!J117,data!D:D,stats!B117)</f>
        <v>0</v>
      </c>
      <c r="D117" s="4">
        <f>COUNTIFS(data!I:I,stats!K117,data!D:D,stats!B117)</f>
        <v>0</v>
      </c>
      <c r="E117" s="4">
        <f>COUNTIFS(data!I:I,stats!L117,data!D:D,stats!B117)</f>
        <v>0</v>
      </c>
      <c r="F117" s="4">
        <f>COUNTIFS(data!I:I,stats!M117,data!D:D,stats!B117)</f>
        <v>0</v>
      </c>
      <c r="G117" s="4">
        <f>COUNTIFS(data!I:I,stats!N117,data!D:D,stats!B117)</f>
        <v>0</v>
      </c>
      <c r="H117" s="4">
        <f>COUNTIFS(data!I:I,stats!O117,data!D:D,stats!B117)</f>
        <v>0</v>
      </c>
      <c r="I117" s="2">
        <f t="shared" si="14"/>
        <v>0</v>
      </c>
      <c r="J117" s="31" t="s">
        <v>67</v>
      </c>
      <c r="K117" s="31" t="s">
        <v>70</v>
      </c>
      <c r="L117" s="31" t="s">
        <v>66</v>
      </c>
      <c r="M117" s="31" t="s">
        <v>761</v>
      </c>
      <c r="N117" s="31" t="s">
        <v>759</v>
      </c>
      <c r="O117" s="31" t="s">
        <v>69</v>
      </c>
      <c r="P117" s="31" t="s">
        <v>756</v>
      </c>
      <c r="Q117" s="31">
        <v>0</v>
      </c>
      <c r="R117" s="31" t="s">
        <v>53</v>
      </c>
    </row>
    <row r="118" spans="2:18" ht="18" customHeight="1" x14ac:dyDescent="0.35">
      <c r="B118" s="35" t="s">
        <v>47</v>
      </c>
      <c r="C118" s="4">
        <f>COUNTIFS(data!I:I,stats!J118,data!D:D,stats!B118)</f>
        <v>2</v>
      </c>
      <c r="D118" s="4">
        <f>COUNTIFS(data!I:I,stats!K118,data!D:D,stats!B118)</f>
        <v>0</v>
      </c>
      <c r="E118" s="4">
        <f>COUNTIFS(data!I:I,stats!L118,data!D:D,stats!B118)</f>
        <v>0</v>
      </c>
      <c r="F118" s="4">
        <f>COUNTIFS(data!I:I,stats!M118,data!D:D,stats!B118)</f>
        <v>0</v>
      </c>
      <c r="G118" s="4">
        <f>COUNTIFS(data!I:I,stats!N118,data!D:D,stats!B118)</f>
        <v>0</v>
      </c>
      <c r="H118" s="4">
        <f>COUNTIFS(data!I:I,stats!O118,data!D:D,stats!B118)</f>
        <v>0</v>
      </c>
      <c r="I118" s="2">
        <f t="shared" si="14"/>
        <v>2</v>
      </c>
      <c r="J118" s="31" t="s">
        <v>67</v>
      </c>
      <c r="K118" s="31" t="s">
        <v>70</v>
      </c>
      <c r="L118" s="31" t="s">
        <v>66</v>
      </c>
      <c r="M118" s="31" t="s">
        <v>761</v>
      </c>
      <c r="N118" s="31" t="s">
        <v>759</v>
      </c>
      <c r="O118" s="31" t="s">
        <v>69</v>
      </c>
      <c r="P118" s="31" t="s">
        <v>47</v>
      </c>
      <c r="Q118" s="31">
        <v>2</v>
      </c>
      <c r="R118" s="31" t="s">
        <v>53</v>
      </c>
    </row>
    <row r="119" spans="2:18" ht="27.5" customHeight="1" x14ac:dyDescent="0.35">
      <c r="B119" s="35" t="s">
        <v>51</v>
      </c>
      <c r="C119" s="2">
        <f t="shared" ref="C119:H119" si="15">SUM(C92:C118)</f>
        <v>59</v>
      </c>
      <c r="D119" s="2">
        <f t="shared" si="15"/>
        <v>6</v>
      </c>
      <c r="E119" s="2">
        <f t="shared" si="15"/>
        <v>5</v>
      </c>
      <c r="F119" s="2">
        <f t="shared" si="15"/>
        <v>2</v>
      </c>
      <c r="G119" s="2">
        <f t="shared" si="15"/>
        <v>13</v>
      </c>
      <c r="H119" s="2">
        <f t="shared" si="15"/>
        <v>7</v>
      </c>
      <c r="I119" s="3">
        <f t="shared" si="14"/>
        <v>92</v>
      </c>
      <c r="N119" s="31"/>
      <c r="O119" s="31"/>
      <c r="P119" s="31"/>
      <c r="Q119" s="31"/>
      <c r="R119" s="31"/>
    </row>
  </sheetData>
  <mergeCells count="16">
    <mergeCell ref="B75:I75"/>
    <mergeCell ref="B82:I82"/>
    <mergeCell ref="B83:I83"/>
    <mergeCell ref="B89:I89"/>
    <mergeCell ref="B90:I90"/>
    <mergeCell ref="B55:G55"/>
    <mergeCell ref="B56:G56"/>
    <mergeCell ref="B66:G66"/>
    <mergeCell ref="B67:G67"/>
    <mergeCell ref="B74:I74"/>
    <mergeCell ref="B45:G45"/>
    <mergeCell ref="B2:G2"/>
    <mergeCell ref="B3:G3"/>
    <mergeCell ref="B34:G34"/>
    <mergeCell ref="B35:G35"/>
    <mergeCell ref="B44:G4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2025-06-23T10:20:50Z</dcterms:modified>
</cp:coreProperties>
</file>