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aatif\Downloads\2026 06 10 تعداد القتلى في مصر 2025\data\"/>
    </mc:Choice>
  </mc:AlternateContent>
  <xr:revisionPtr revIDLastSave="0" documentId="13_ncr:1_{5AE986CF-FEA7-4764-AA10-034F6D6AB38D}"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2" r:id="rId2"/>
  </sheets>
  <definedNames>
    <definedName name="_xlnm._FilterDatabase" localSheetId="0" hidden="1">data!$A$2:$AC$822</definedName>
    <definedName name="_xlnm._FilterDatabase" localSheetId="1" hidden="1">stats!$A$38:$Z$38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j4iD/xkeXiPrYxNBxNUQSmt3qpWHLa47zFBEeFEtCbE="/>
    </ext>
  </extLst>
</workbook>
</file>

<file path=xl/calcChain.xml><?xml version="1.0" encoding="utf-8"?>
<calcChain xmlns="http://schemas.openxmlformats.org/spreadsheetml/2006/main">
  <c r="C86" i="2" l="1"/>
  <c r="D86" i="2"/>
  <c r="E86" i="2"/>
  <c r="C87" i="2"/>
  <c r="D87" i="2"/>
  <c r="E87" i="2"/>
  <c r="C88" i="2"/>
  <c r="D88" i="2"/>
  <c r="E88" i="2"/>
  <c r="C89" i="2"/>
  <c r="D89" i="2"/>
  <c r="E89" i="2"/>
  <c r="C90" i="2"/>
  <c r="D90" i="2"/>
  <c r="E90" i="2"/>
  <c r="C91" i="2"/>
  <c r="D91" i="2"/>
  <c r="E91" i="2"/>
  <c r="C92" i="2"/>
  <c r="D92" i="2"/>
  <c r="E92" i="2"/>
  <c r="C93" i="2"/>
  <c r="D93" i="2"/>
  <c r="E93" i="2"/>
  <c r="C94" i="2"/>
  <c r="D94" i="2"/>
  <c r="E94" i="2"/>
  <c r="C95" i="2"/>
  <c r="D95" i="2"/>
  <c r="E95" i="2"/>
  <c r="C96" i="2"/>
  <c r="D96" i="2"/>
  <c r="E96" i="2"/>
  <c r="C97" i="2"/>
  <c r="D97" i="2"/>
  <c r="E97" i="2"/>
  <c r="C98" i="2"/>
  <c r="D98" i="2"/>
  <c r="E98" i="2"/>
  <c r="C99" i="2"/>
  <c r="D99" i="2"/>
  <c r="E99" i="2"/>
  <c r="C100" i="2"/>
  <c r="D100" i="2"/>
  <c r="E100" i="2"/>
  <c r="C101" i="2"/>
  <c r="D101" i="2"/>
  <c r="E101" i="2"/>
  <c r="C102" i="2"/>
  <c r="D102" i="2"/>
  <c r="E102" i="2"/>
  <c r="C103" i="2"/>
  <c r="D103" i="2"/>
  <c r="E103" i="2"/>
  <c r="C104" i="2"/>
  <c r="D104" i="2"/>
  <c r="E104" i="2"/>
  <c r="C105" i="2"/>
  <c r="D105" i="2"/>
  <c r="E105" i="2"/>
  <c r="C106" i="2"/>
  <c r="D106" i="2"/>
  <c r="E106" i="2"/>
  <c r="C107" i="2"/>
  <c r="D107" i="2"/>
  <c r="E107" i="2"/>
  <c r="C108" i="2"/>
  <c r="D108" i="2"/>
  <c r="E108" i="2"/>
  <c r="C109" i="2"/>
  <c r="D109" i="2"/>
  <c r="E109" i="2"/>
  <c r="C110" i="2"/>
  <c r="D110" i="2"/>
  <c r="E110" i="2"/>
  <c r="C111" i="2"/>
  <c r="D111" i="2"/>
  <c r="E111" i="2"/>
  <c r="D85" i="2"/>
  <c r="E85" i="2"/>
  <c r="C85" i="2"/>
  <c r="C78" i="2"/>
  <c r="D78" i="2"/>
  <c r="E78" i="2"/>
  <c r="C79" i="2"/>
  <c r="D79" i="2"/>
  <c r="E79" i="2"/>
  <c r="D77" i="2"/>
  <c r="E77" i="2"/>
  <c r="C77" i="2"/>
  <c r="C70" i="2"/>
  <c r="D70" i="2"/>
  <c r="E70" i="2"/>
  <c r="F70" i="2"/>
  <c r="C71" i="2"/>
  <c r="D71" i="2"/>
  <c r="E71" i="2"/>
  <c r="F71" i="2"/>
  <c r="D69" i="2"/>
  <c r="E69" i="2"/>
  <c r="F69" i="2"/>
  <c r="C69" i="2"/>
  <c r="C62" i="2"/>
  <c r="D62" i="2"/>
  <c r="E62" i="2"/>
  <c r="F62" i="2"/>
  <c r="C63" i="2"/>
  <c r="D63" i="2"/>
  <c r="E63" i="2"/>
  <c r="F63" i="2"/>
  <c r="D61" i="2"/>
  <c r="E61" i="2"/>
  <c r="F61" i="2"/>
  <c r="C61" i="2"/>
  <c r="C52" i="2"/>
  <c r="D52" i="2"/>
  <c r="E52" i="2"/>
  <c r="F52" i="2"/>
  <c r="C53" i="2"/>
  <c r="D53" i="2"/>
  <c r="E53" i="2"/>
  <c r="F53" i="2"/>
  <c r="D51" i="2"/>
  <c r="E51" i="2"/>
  <c r="F51" i="2"/>
  <c r="C51" i="2"/>
  <c r="C40" i="2"/>
  <c r="D40" i="2"/>
  <c r="E40" i="2"/>
  <c r="F40" i="2"/>
  <c r="C43" i="2"/>
  <c r="D43" i="2"/>
  <c r="E43" i="2"/>
  <c r="F43" i="2"/>
  <c r="C39" i="2"/>
  <c r="D39" i="2"/>
  <c r="E39" i="2"/>
  <c r="F39" i="2"/>
  <c r="C42" i="2"/>
  <c r="D42" i="2"/>
  <c r="E42" i="2"/>
  <c r="F42" i="2"/>
  <c r="D41" i="2"/>
  <c r="E41" i="2"/>
  <c r="F41" i="2"/>
  <c r="C41" i="2"/>
  <c r="C6" i="2"/>
  <c r="D6" i="2"/>
  <c r="E6" i="2"/>
  <c r="F6" i="2"/>
  <c r="C7" i="2"/>
  <c r="D7" i="2"/>
  <c r="E7" i="2"/>
  <c r="F7" i="2"/>
  <c r="C8" i="2"/>
  <c r="D8" i="2"/>
  <c r="E8" i="2"/>
  <c r="F8" i="2"/>
  <c r="C9" i="2"/>
  <c r="D9" i="2"/>
  <c r="E9" i="2"/>
  <c r="F9" i="2"/>
  <c r="C10" i="2"/>
  <c r="D10" i="2"/>
  <c r="E10" i="2"/>
  <c r="F10" i="2"/>
  <c r="C11" i="2"/>
  <c r="D11" i="2"/>
  <c r="E11" i="2"/>
  <c r="F11" i="2"/>
  <c r="C12" i="2"/>
  <c r="D12" i="2"/>
  <c r="E12" i="2"/>
  <c r="F12" i="2"/>
  <c r="C13" i="2"/>
  <c r="D13" i="2"/>
  <c r="E13" i="2"/>
  <c r="F13" i="2"/>
  <c r="C14" i="2"/>
  <c r="D14" i="2"/>
  <c r="E14" i="2"/>
  <c r="F14" i="2"/>
  <c r="C15" i="2"/>
  <c r="D15" i="2"/>
  <c r="E15" i="2"/>
  <c r="F15" i="2"/>
  <c r="C16" i="2"/>
  <c r="D16" i="2"/>
  <c r="E16" i="2"/>
  <c r="F16" i="2"/>
  <c r="C17" i="2"/>
  <c r="D17" i="2"/>
  <c r="E17" i="2"/>
  <c r="F17" i="2"/>
  <c r="C18" i="2"/>
  <c r="D18" i="2"/>
  <c r="E18" i="2"/>
  <c r="F18" i="2"/>
  <c r="C19" i="2"/>
  <c r="D19" i="2"/>
  <c r="E19" i="2"/>
  <c r="F19" i="2"/>
  <c r="C20" i="2"/>
  <c r="D20" i="2"/>
  <c r="E20" i="2"/>
  <c r="F20" i="2"/>
  <c r="C21" i="2"/>
  <c r="D21" i="2"/>
  <c r="E21" i="2"/>
  <c r="F21" i="2"/>
  <c r="C22" i="2"/>
  <c r="D22" i="2"/>
  <c r="E22" i="2"/>
  <c r="F22" i="2"/>
  <c r="C23" i="2"/>
  <c r="D23" i="2"/>
  <c r="E23" i="2"/>
  <c r="F23" i="2"/>
  <c r="C24" i="2"/>
  <c r="D24" i="2"/>
  <c r="E24" i="2"/>
  <c r="F24" i="2"/>
  <c r="C25" i="2"/>
  <c r="D25" i="2"/>
  <c r="E25" i="2"/>
  <c r="F25" i="2"/>
  <c r="C26" i="2"/>
  <c r="D26" i="2"/>
  <c r="E26" i="2"/>
  <c r="F26" i="2"/>
  <c r="C27" i="2"/>
  <c r="D27" i="2"/>
  <c r="E27" i="2"/>
  <c r="F27" i="2"/>
  <c r="C28" i="2"/>
  <c r="D28" i="2"/>
  <c r="E28" i="2"/>
  <c r="F28" i="2"/>
  <c r="C29" i="2"/>
  <c r="D29" i="2"/>
  <c r="E29" i="2"/>
  <c r="F29" i="2"/>
  <c r="C30" i="2"/>
  <c r="D30" i="2"/>
  <c r="E30" i="2"/>
  <c r="F30" i="2"/>
  <c r="C31" i="2"/>
  <c r="D31" i="2"/>
  <c r="E31" i="2"/>
  <c r="F31" i="2"/>
  <c r="D5" i="2"/>
  <c r="E5" i="2"/>
  <c r="F5" i="2"/>
  <c r="C5" i="2"/>
  <c r="E44" i="2" l="1"/>
  <c r="F44" i="2"/>
  <c r="D44" i="2"/>
  <c r="C44" i="2"/>
  <c r="F86" i="2"/>
  <c r="F104" i="2"/>
  <c r="F96" i="2"/>
  <c r="F88" i="2"/>
  <c r="F108" i="2"/>
  <c r="F100" i="2"/>
  <c r="F92" i="2"/>
  <c r="F105" i="2"/>
  <c r="F97" i="2"/>
  <c r="F89" i="2"/>
  <c r="F109" i="2"/>
  <c r="F101" i="2"/>
  <c r="F93" i="2"/>
  <c r="F106" i="2"/>
  <c r="F98" i="2"/>
  <c r="F90" i="2"/>
  <c r="F111" i="2"/>
  <c r="F103" i="2"/>
  <c r="F95" i="2"/>
  <c r="F87" i="2"/>
  <c r="F85" i="2"/>
  <c r="F110" i="2"/>
  <c r="F102" i="2"/>
  <c r="F94" i="2"/>
  <c r="F107" i="2"/>
  <c r="F99" i="2"/>
  <c r="F91" i="2"/>
  <c r="E72" i="2"/>
  <c r="D72" i="2"/>
  <c r="G70" i="2"/>
  <c r="F77" i="2"/>
  <c r="F78" i="2"/>
  <c r="C80" i="2"/>
  <c r="G71" i="2"/>
  <c r="F79" i="2"/>
  <c r="G69" i="2"/>
  <c r="C72" i="2"/>
  <c r="F72" i="2"/>
  <c r="E80" i="2"/>
  <c r="D80" i="2"/>
  <c r="G72" i="2" l="1"/>
  <c r="F80" i="2"/>
  <c r="G6" i="2"/>
  <c r="G7" i="2"/>
  <c r="D54" i="2"/>
  <c r="D64" i="2"/>
  <c r="C54" i="2"/>
  <c r="G62" i="2"/>
  <c r="E112" i="2"/>
  <c r="D112" i="2"/>
  <c r="G52" i="2"/>
  <c r="C64" i="2"/>
  <c r="G51" i="2"/>
  <c r="E64" i="2"/>
  <c r="F54" i="2"/>
  <c r="F64" i="2"/>
  <c r="G63" i="2"/>
  <c r="G53" i="2"/>
  <c r="G61" i="2"/>
  <c r="E54" i="2"/>
  <c r="C112" i="2"/>
  <c r="G5" i="2"/>
  <c r="F112" i="2" l="1"/>
  <c r="G39" i="2"/>
  <c r="G40" i="2"/>
  <c r="G43" i="2"/>
  <c r="G41" i="2"/>
  <c r="G42" i="2"/>
  <c r="G8" i="2"/>
  <c r="G9" i="2"/>
  <c r="G64" i="2"/>
  <c r="G54" i="2"/>
  <c r="G44" i="2" l="1"/>
  <c r="G10" i="2"/>
  <c r="G11" i="2" l="1"/>
  <c r="G12" i="2" l="1"/>
  <c r="G13" i="2" l="1"/>
  <c r="G14" i="2" l="1"/>
  <c r="G15" i="2" l="1"/>
  <c r="G16" i="2" l="1"/>
  <c r="G17" i="2" l="1"/>
  <c r="G18" i="2" l="1"/>
  <c r="G19" i="2" l="1"/>
  <c r="G20" i="2" l="1"/>
  <c r="G21" i="2" l="1"/>
  <c r="G22" i="2" l="1"/>
  <c r="G23" i="2" l="1"/>
  <c r="G24" i="2" l="1"/>
  <c r="G25" i="2" l="1"/>
  <c r="G26" i="2" l="1"/>
  <c r="G27" i="2" l="1"/>
  <c r="G28" i="2" l="1"/>
  <c r="G29" i="2" l="1"/>
  <c r="D32" i="2" l="1"/>
  <c r="E32" i="2"/>
  <c r="F32" i="2"/>
  <c r="G30" i="2"/>
  <c r="G31" i="2" l="1"/>
  <c r="G32" i="2" s="1"/>
  <c r="C32" i="2"/>
</calcChain>
</file>

<file path=xl/sharedStrings.xml><?xml version="1.0" encoding="utf-8"?>
<sst xmlns="http://schemas.openxmlformats.org/spreadsheetml/2006/main" count="2663" uniqueCount="862">
  <si>
    <t>بيانات عن الواقعة</t>
  </si>
  <si>
    <t>بيانات شخصيه</t>
  </si>
  <si>
    <t>بيانات حالة القتل</t>
  </si>
  <si>
    <t>بيانات إجرائية وقانونية</t>
  </si>
  <si>
    <t>المصادر</t>
  </si>
  <si>
    <t>م</t>
  </si>
  <si>
    <t>تاريخ الواقعة</t>
  </si>
  <si>
    <t>النطاق الزمني</t>
  </si>
  <si>
    <t>المحافظه</t>
  </si>
  <si>
    <t>النطاق  الجغرافي</t>
  </si>
  <si>
    <t>الدائرة</t>
  </si>
  <si>
    <t>المكان داخل الدائرة</t>
  </si>
  <si>
    <t>تفاصيل الواقعة</t>
  </si>
  <si>
    <t>خلفيه الواقعه</t>
  </si>
  <si>
    <t>نوع الواقعه</t>
  </si>
  <si>
    <t>الاسم - اسم شهره</t>
  </si>
  <si>
    <t>النوع الأجتماعي</t>
  </si>
  <si>
    <t>تاريخ الميلاد أو العمر</t>
  </si>
  <si>
    <t>بيانات شخصية أخرى</t>
  </si>
  <si>
    <t>فئه الضحيه</t>
  </si>
  <si>
    <t>تفاصيل الوفاة</t>
  </si>
  <si>
    <t>منشآت طبية مر عليها</t>
  </si>
  <si>
    <t>رقم رسمي (محضر/بلاغ/ قضية) عن الواقعة</t>
  </si>
  <si>
    <t>اتهامات</t>
  </si>
  <si>
    <t>ملاحظات</t>
  </si>
  <si>
    <t>نص الخبر</t>
  </si>
  <si>
    <t>رابط 1</t>
  </si>
  <si>
    <t>رابط 2</t>
  </si>
  <si>
    <t>رابط 3</t>
  </si>
  <si>
    <t>رابط 4</t>
  </si>
  <si>
    <t>رابط 5</t>
  </si>
  <si>
    <t>رابط 6</t>
  </si>
  <si>
    <t>رابط 7</t>
  </si>
  <si>
    <t>رابط 8</t>
  </si>
  <si>
    <t>الربع الأول من 2025</t>
  </si>
  <si>
    <t>الجيزة</t>
  </si>
  <si>
    <t>المحافظات المركزية</t>
  </si>
  <si>
    <t>سجن الجيزة العمومي</t>
  </si>
  <si>
    <t>وفاة داخل مكان احتجاز</t>
  </si>
  <si>
    <t>واقعة داخل مكان احتجاز</t>
  </si>
  <si>
    <t>عبد السلام محمود صدومه</t>
  </si>
  <si>
    <t>ذكر</t>
  </si>
  <si>
    <t>مهندس - من مركز أوسيم محافظة الجيزة - معتقل منذ 7 سنوات</t>
  </si>
  <si>
    <t>مدنيون</t>
  </si>
  <si>
    <t>معاناه مع مرض السرطان</t>
  </si>
  <si>
    <t>مستشفي أم المصريين</t>
  </si>
  <si>
    <t>قضية سياسية</t>
  </si>
  <si>
    <t>عبد السلام محمود صدومة الوفيات أثناء الإحتجاز الجنس ذكر الجنسية مصري فئة العمل/النشاط مهن أخرى خلفية الإحتجاز الوفاة أثناء الاحتجاز حبس احتياطي الانتهاكات أثناء الإحتجاز الحبس الاحتياطي تعسفيا الحرمان من الحرية تعسفيا الحرمان من الرعاية الصحية سوء أوضاع الاحتجاز نوع القضية قضية سياسية تاريخ الوفاة 2 يناير 2025 شهر الوفاة يناير سنة الوفاة 2025 حالة البيانات رصد Image</t>
  </si>
  <si>
    <t>https://cfjustice.uwazi.io/ar/entity/axa03s89oak</t>
  </si>
  <si>
    <t>https://www.facebook.com/ENHR2021/posts/pfbid0BRLqctZkvovb5mi3gp55CSy4cPm1VaS3ZTi3XxSwtigL7CrYQQNQw17RNcziAWnfl</t>
  </si>
  <si>
    <t>https://www.facebook.com/elshehab.ngo/posts/pfbid02TcSStQdcYcfxo1zdvt3zRMA2uSsYbaEBXuxW5EoD18HS24UtnhiaKhZzxqBof8A4l</t>
  </si>
  <si>
    <t>الإسكندرية</t>
  </si>
  <si>
    <t>برج العرب</t>
  </si>
  <si>
    <t>سجن برج العرب</t>
  </si>
  <si>
    <t>سعد السيد السيد مدين</t>
  </si>
  <si>
    <t>موجه لغة عربيه - من قرية العزيزية التابعة لمركز منيا القمح محافظة الشرقية</t>
  </si>
  <si>
    <t>اهمال طبي متعمد وسوء ظروف الاحتجاز</t>
  </si>
  <si>
    <t>سعد السيد السيد مدين الوفيات أثناء الإحتجاز الجنس ذكر الفئة العمرية 36-60 الجنسية مصري المهنة موجه لغة عربية فئة العمل/النشاط مهن أخرى خلفية الإحتجاز الوفاة أثناء الاحتجاز الانتهاكات أثناء الإحتجاز الحبس الاحتياطي تعسفيا الحرمان من الحرية تعسفيا الحرمان من الرعاية الصحية سوء أوضاع الاحتجاز نوع القضية قضية سياسية مقر الإحتجاز + − Mapbox © OpenStreetMap - Improve this map مقر الإحتجاز (مرتبط الوفيات أثناء الإحتجاز) منطقة سجون برج العرب - الغربانيات تاريخ الوفاة 13 يناير 2025 شهر الوفاة يناير سنة الوفاة 2025 حالة البيانات رصد Summary الضحية 57 عام، من قرية العزيزية التابعة لمركز منيا القمح، محافظة الشرقية وكان يعمل موجه لغة عربية وتوفي داخل محبسه بسجن برج العرب.</t>
  </si>
  <si>
    <t>https://cfjustice.uwazi.io/ar/entity/815hujuu4bf</t>
  </si>
  <si>
    <t>https://www.facebook.com/elshehab.ngo/posts/pfbid02cxtMH4QBm1vEKq6aBVYtYhqYTPFEMQi7o7HGZcyFpxtAvBG5r25V7UJBQZXA3yPpl</t>
  </si>
  <si>
    <t>https://drive.google.com/file/d/1rzoQTTf4wvICPPiXyKvlfttY6OixpJyz/view?fbclid=IwY2xjawQ8hrxleHRuA2FlbQIxMABicmlkETFWMGFCOUVlN2s3RmtGZVBFc3J0YwZhcHBfaWQQMjIyMDM5MTc4ODIwMDg5MgABHi_hY2JfVTPCVV-L10DvaykrE7ZK8wDTPrF1ndC740FewEYe_e0xrOw7ODKe_aem_yHp2PbKDT_H1vn2A5bttXQ</t>
  </si>
  <si>
    <t>الدقهلية</t>
  </si>
  <si>
    <t>محافظات الدلتا</t>
  </si>
  <si>
    <t>جمصة</t>
  </si>
  <si>
    <t>سجن جمصة العمومي</t>
  </si>
  <si>
    <t>متولي ابو المجد سليمان محمد</t>
  </si>
  <si>
    <t>مقاول - حاصل علي بكالوريوس أصول الدين من جامعة الأزهر - من منطقة شبرا الخيمة بمحافظة القليوبية</t>
  </si>
  <si>
    <t>اصابة بجلطة قلبية</t>
  </si>
  <si>
    <t>متولي ابو المجد سليمان محمد الوفيات أثناء الإحتجاز الجنس ذكر الفئة العمرية 36-60 الجنسية مصري المهنة مقاول فئة العمل/النشاط أعمال حرة خلفية الإحتجاز الوفاة أثناء الاحتجاز الانتهاكات أثناء الإحتجاز الحبس الاحتياطي تعسفيا الحرمان من الحرية تعسفيا الحرمان من الرعاية الصحية سوء أوضاع الاحتجاز نوع القضية قضية سياسية مقر الإحتجاز + − Mapbox © OpenStreetMap - Improve this map مقر الإحتجاز (مرتبط الوفيات أثناء الإحتجاز) سجن جمصة العمومي تاريخ الوفاة 16 يناير 2025 شهر الوفاة يناير سنة الوفاة 2025 حالة البيانات رصد Image Image Summary تم الإعلان عن وفاة الضحية يوم 16 يناير 2025 بسجن جمصة، وبحسب المعلومات وفاته جاءت على إثر إصابته بجلطة قلبية. الضحية يبلغ من العمر 57 عامًا. وكان يعمل مقاول، وهو حاصل على بكالوريوس أصول الدين من جامعة الأزهر، وكان يقيم في منطقة شبرا الخيمة بمحافظة القليوبية.</t>
  </si>
  <si>
    <t>https://cfjustice.uwazi.io/ar/entity/xq0mwm4ub0m</t>
  </si>
  <si>
    <t>https://www.facebook.com/ENHR2021/posts/pfbid02ra3CrmkjzjRuNChJHGoJSQcsEvuJhEUAgA6FKnepLDDjbptSZYuLVtHVkXa1n4Kyl</t>
  </si>
  <si>
    <t>https://www.facebook.com/elshehab.ngo/posts/pfbid0WuEMYvh9gJcy5Q3UtWiqMD8Xbcb9SrcqryRBbcRGNJvjqdW2GibnQTcUvpouXp4Nl</t>
  </si>
  <si>
    <t>الوادي الجديد</t>
  </si>
  <si>
    <t>المحافظات الحدودية</t>
  </si>
  <si>
    <t>مركز الخارجة</t>
  </si>
  <si>
    <t>سجن الوادي الجديد</t>
  </si>
  <si>
    <t>احمد محمد جبر</t>
  </si>
  <si>
    <t>مهندس كيميائي - من منطقة الورديان بالإسكندرية - متزوج ولديه ولد وبنت - تم القبض التعسفي عليه في مارس 2015 - محكوم عليه بالمؤبد في القضية 108 جنايات عسكرية الإسكندرية</t>
  </si>
  <si>
    <t>ورم علي المخ واصابه بالحمي ودخوله في غيبوبه حتي وفاته</t>
  </si>
  <si>
    <t>المستشفي الجامعي بالإسكندرية</t>
  </si>
  <si>
    <t>قضية رقم 108 جنايات عسكرية الإسكندرية</t>
  </si>
  <si>
    <t>الضحية كان محكوم عليه بالمؤبد في القضية 108 جنايات عسكرية الاسكندرية وتعرض لعدد من الانتهاكات بعد القبض عليه في 16 مارس 2015 أبرزها الإخفاء القسري والتعذيب والتغريب بين عدد من السجون</t>
  </si>
  <si>
    <t>احمد جبر الوفيات أثناء الإحتجاز الجنس ذكر الفئة العمرية 36-60 الجنسية مصري المهنة مهندس كيميائي فئة العمل/النشاط مهندس خلفية الإحتجاز الوفاة أثناء الاحتجاز ينفذ عقوبة الانتهاكات أثناء الإحتجاز "محاكمة استثنائية "عسكرية الإختفاء القسري التعذيب الحبس الاحتياطي تعسفيا الحرمان من الحرية تعسفيا الحرمان من الرعاية الصحية سوء أوضاع الاحتجاز نوع القضية قضية سياسية مقر الإحتجاز + − Mapbox © OpenStreetMap - Improve this map مقر الإحتجاز (مرتبط الوفيات أثناء الإحتجاز) مستشفى الجامعة بالاسكندرية تاريخ الوفاة 19 يناير 2025 شهر الوفاة يناير سنة الوفاة 2025 حالة البيانات رصد Image Image Summary الضحية توفى يوم 19 يناير 2025 بالمستشفى الجامعي بالاسكندرية عقب نقله إليها من محبسه بعد تدهور حالته الصحية. الضحية كان محكوم عليه بالمؤبد في القضية 108 جنايات عسكرية الإسكندرية، وتعرض لعدد من الانتهاكات بعد القبض عليه في مارس 2015 أبرزها الإخفاء القسري والتعذيب والتغريب بين عدد من السجون.</t>
  </si>
  <si>
    <t>https://cfjustice.uwazi.io/ar/entity/mixa2mrv9d9</t>
  </si>
  <si>
    <t>https://www.facebook.com/ENHR2021/posts/pfbid02uhDbVmDkKhAvRquUZQpQ5uEoJDcE3MntLE4wSvn2s4hVzepHvDBxsWKMGPhjXZXBl</t>
  </si>
  <si>
    <t>https://www.facebook.com/elshehab.ngo/posts/pfbid0kFy3jR9FhEM6iSCsm84Fk9Q9RFBMRE59Ay6qxC557GYnkha8jG4bmVY3beYmGRPel</t>
  </si>
  <si>
    <t>الشرقية</t>
  </si>
  <si>
    <t>العاشر من رمضان</t>
  </si>
  <si>
    <t>سجن العاشر من رمضان</t>
  </si>
  <si>
    <t>هشام الحداد</t>
  </si>
  <si>
    <t>كبار السن</t>
  </si>
  <si>
    <t>مهندس - تم اعتقاله في مارس 2023</t>
  </si>
  <si>
    <t>اهمال طبي</t>
  </si>
  <si>
    <t>قضية رقم 620 لسنة 2018</t>
  </si>
  <si>
    <t>الانضمام لجماعة ارهابية</t>
  </si>
  <si>
    <t>هشام الحداد الوفيات أثناء الإحتجاز الجنس ذكر الفئة العمرية كبار السن الجنسية مصري المهنة مهندس فئة العمل/النشاط مهندس خلفية الإحتجاز الوفاة أثناء الاحتجاز حبس احتياطي الانتهاكات أثناء الإحتجاز الحبس الاحتياطي تعسفيا الحرمان من الحرية تعسفيا الحرمان من الرعاية الصحية نوع القضية قضية سياسية مقر الإحتجاز + − Mapbox © OpenStreetMap - Improve this map مقر الإحتجاز (مرتبط الوفيات أثناء الإحتجاز) سجن العاشر من رمضان للرجال تاريخ الوفاة 31 يناير 2025 شهر الوفاة يناير سنة الوفاة 2025 حالة البيانات رصد Image Image Summary الضحية توفي يوم 31 يناير 2025 في سجن العاشر من رمضان بعد تعرضه للإهمال الطبي وتجاهل مطالبات الإفراج عنه.</t>
  </si>
  <si>
    <t>https://cfjustice.uwazi.io/ar/entity/pzfl9dqwlz</t>
  </si>
  <si>
    <t>https://www.facebook.com/elshehab.ngo/posts/pfbid02Bf6upSQJK4KUNZAVpfhFFoJHWt7V824RaDjw3mccwWKr3ZHbyTV818d1kpD9rYeel</t>
  </si>
  <si>
    <t>https://manassa.news/news/22080</t>
  </si>
  <si>
    <t>خالد احمد مصطفي</t>
  </si>
  <si>
    <t>وفاة المعتقل خالد أحمد مصطفى داخل محبسه بسجن العاشر في ظل استمرار تدهور أوضاع السجون المصرية وغياب الرعاية الصحية عن المعتقلين. ومركز الشهاب لحقوق الإنسان يطالب النائب العام بضرورة فتح تحقيق في واقعة الوفاة ومحاسبة المتسبب فيها #مركز_الشهاب_لحقوق_الإنسان</t>
  </si>
  <si>
    <t>https://www.facebook.com/elshehab.ngo/posts/pfbid023x74Zgdeeys6QUM4oaNkvZUbBxrSnP45mghfgEhojHmt2ELFnyizQab75A9ya5AXl</t>
  </si>
  <si>
    <t>أسيوط</t>
  </si>
  <si>
    <t>محافظات الصعيد</t>
  </si>
  <si>
    <t>واقعة فردية لاستخدام السلطة</t>
  </si>
  <si>
    <t>استخدام مفرط للقوة من قبل موظف عام</t>
  </si>
  <si>
    <t>مسلحون</t>
  </si>
  <si>
    <t>قضية جنائية</t>
  </si>
  <si>
    <t>البحيرة</t>
  </si>
  <si>
    <t>دمنهور</t>
  </si>
  <si>
    <t>فرق الامن دمنهور</t>
  </si>
  <si>
    <t>نبيل فرفور</t>
  </si>
  <si>
    <t>مهندس زراعي-مقيم بمركز دمنهور - تم اعتقاله منذ نحو شهرين</t>
  </si>
  <si>
    <t>قضية رقم 257 عسكرية الإسكندرية - القضية رقم 233 ج ع الإسكندرية</t>
  </si>
  <si>
    <t>حكم على ذمة عدد من القضايا وهي: • القضية رقم 257 عسكرية الإسكندرية: الحكم 5 سنوات. • القضية رقم 233 ج ع الإسكندرية: مؤجلة إلى 3 مارس للنظر في تقرير طبي مفصل حول حالته الصحية وإمكانية إحضاره.</t>
  </si>
  <si>
    <t>نبيل فرفور الوفيات أثناء الإحتجاز الجنس ذكر الفئة العمرية كبار السن الجنسية مصري المهنة مهندس زراعي فئة العمل/النشاط مهندس خلفية الإحتجاز ينفذ عقوبة الانتهاكات أثناء الإحتجاز "محاكمة استثنائية "عسكرية الحبس الاحتياطي تعسفيا الحرمان من الحرية تعسفيا الحرمان من الرعاية الصحية نوع القضية قضية سياسية تاريخ الوفاة 27 فبراير 2025 شهر الوفاة فبراير سنة الوفاة 2025 حالة البيانات رصد Image Image Summary الضحية توفي يوم 27 فبراير 2025 في معهد أورام دمنهور بعدما تم نقله إليه لسوء حالته الصحية. حوكم على ذمة عدد من القضايا وهي: • القضية رقم 257 عسكرية الإسكندرية: الحكم 5 سنوات. • القضية رقم 233 ج ع الإسكندرية: مؤجلة إلى 3 مارس للنظر في تقرير طبي مفصل حول حالته الصحية وإمكانية إحضاره.</t>
  </si>
  <si>
    <t>https://cfjustice.uwazi.io/ar/entity/ofujx2qlgi</t>
  </si>
  <si>
    <t>https://www.cfjustice.org/ar/%d9%85%d8%b5%d8%b1-%d9%84%d8%ac%d9%86%d8%a9-%d8%a7%d9%84%d8%b9%d8%af%d8%a7%d9%84%d8%a9-%d8%aa%d8%b1%d8%b5%d8%af-%d8%ad%d8%a7%d9%84%d8%a9-%d8%a7%d9%84%d9%88%d9%81%d8%a7%d8%a9-%d8%a7%d9%84%d8%b3/</t>
  </si>
  <si>
    <t>سجن دمنهور العمومي</t>
  </si>
  <si>
    <t>محمد عبد الرازق احمد غنيم</t>
  </si>
  <si>
    <t>من سكان قرية ليكو بمركز أبو كبير بمحافظة الشرقية</t>
  </si>
  <si>
    <t>قضية رقم 1238 لسنة 2024 قسم ثالث العاشر من رمضان</t>
  </si>
  <si>
    <t>محمد عبد الرازق احمد غنيم الوفيات أثناء الإحتجاز الجنس ذكر الجنسية مصري فئة العمل/النشاط مهن أخرى خلفية الإحتجاز الوفاة أثناء الاحتجاز حبس احتياطي الانتهاكات أثناء الإحتجاز الحبس الاحتياطي تعسفيا الحرمان من الحرية تعسفيا الحرمان من الرعاية الصحية نوع القضية قضية سياسية مقر الإحتجاز + − Mapbox © OpenStreetMap - Improve this map مقر الإحتجاز (مرتبط الوفيات أثناء الإحتجاز) سجن دمنهور العمومي - الابعادية تاريخ الوفاة 30 مارس 2025 شهر الوفاة مارس سنة الوفاة 2025 حالة البيانات رصد Summary الضحية من سكان مركز أبو كبير بمحافظة الشرقية، وكان معتقلًا على ذمة المحضر رقم 1238 لسنة 2024، قسم ثالث العاشر من رمضان.</t>
  </si>
  <si>
    <t>https://cfjustice.uwazi.io/ar/entity/fa8gwmk5s9e</t>
  </si>
  <si>
    <t>https://www.facebook.com/ENHR2021/posts/pfbid02s655hGffTUjTEzyqo9W7qTcT1R7hS953xrqiFndF4V8aFQedRP3e7TA9GCrzLB2ql</t>
  </si>
  <si>
    <t>https://www.facebook.com/elshehab.ngo/posts/pfbid0wKuPrhUWedvef9JJPQqcUTV8GZ7R1NBJtx9VeGrvmQ6yFvTzGrb21QeJfoT7vXr6l</t>
  </si>
  <si>
    <t>https://www.facebook.com/5ayed.khalf/posts/pfbid02ACTy1qmAW9nZwa6cvaWUhBZx5hAjwHhE5YMgPjM1e9j1shQC1Su5bjo5LKhzntTwl</t>
  </si>
  <si>
    <t>الربع الثالث من 2025</t>
  </si>
  <si>
    <t>المنوفية</t>
  </si>
  <si>
    <t>طلق ناري</t>
  </si>
  <si>
    <t>أسوان</t>
  </si>
  <si>
    <t>استخدام مفرط للقوة أثناء حملة أمنية</t>
  </si>
  <si>
    <t>https://drive.google.com/file/d/1q0wTl69NrbjFflDO0IRd5_QMeLhm9f8v/view?fbclid=IwY2xjawQ8jERleHRuA2FlbQIxMABicmlkETFWMGFCOUVlN2s3RmtGZVBFc3J0YwZhcHBfaWQQMjIyMDM5MTc4ODIwMDg5MgABHr61Ac3HVaCLVq8NxV_ahqtKKD8kdUKvb4qGU7YfQ0u0ipkXKJt1kMNwpxaa_aem_4-g3m8_fhsfpr87_Pc3O0w</t>
  </si>
  <si>
    <t>حسام ابو العباسي</t>
  </si>
  <si>
    <t>تعذيب</t>
  </si>
  <si>
    <t>وزارة الداخلية تنفى. والشبكة المصرية توًكد ان ما يحدث داخل سجن الوادى الجديد هى جرائم ضد الانسانية بيان من الشبكة المصرية لحقوق الإنسان ، ردًا على بيان وزارة الداخلية حول أوضاع المعتقلين السياسين داخل سجن الموت او ما يعرف اداريا بسجن الوادي الجديد تابعت الشبكة المصرية لحقوق الإنسان البيان الصادر عن وزارة الداخلية، https://www.facebook.com/share/p/1J5wxcweeA/?mibextid=wwXIfr والذي نفت فيه ما ورد في تقريرنا الحقوقي بشأن الأوضاع الكارثية داخل سجن الوادي الجديد، وما نتج عنها من وفاة ثلاثة معتقلين تحت وطأة التعذيب الممنهج. وإننا، في الشبكة، نؤكد تمسكنا الكامل بكل ما ورد في تقريرنا، ونشدد على أن ما يجري في هذا السجن ليس فقط انتهاكًا صارخًا لأبسط معايير حقوق الإنسان، بل يصل إلى مستوى الجرائم ضد الإنسانية. https://www.facebook.com/share/p/1BbdxG5XjT/?mibextid=wwXIfr إن محاولة وزارة الداخلية تزييف الواقع عبر تصريحات دعائية عن “تطوير المنظومة العقابية” لا تصمد أمام شهادات موثقة حصلت عليها الشبكة من أهالي الضحايا ومعتقلين سابقين، والتي تؤكد تعرض المعتقلين في سجن الوادي الجديد للتعذيب الشديد، والعزل الانفرادي، والحرمان من العلاج، والتجويع، والإهانة المستمرة، في ظروف احتجاز لا تمت للكرامة أو الإنسانية بصلة. توثيق حالات الوفاة تحت التعذيب تؤكد الشبكة أن المعتقلين الثلاثة الذين توفوا – 1. محمد زكي 2. حسام أبو العباسي 3. طارق أبو العزم (ضابط سابق بالقوات المسلحة) – تعرضوا لتعذيب مميت أدى إلى وفاتهم، وفقًا لشهادات موثقة من داخل السجن، وتجاهل السلطات لهذه الجرائم يمثل تواطؤًا رسميًا على القتل خارج نطاق القانون. إضراب مستمر داخل السجن رغم محاولات وزارة الداخلية التشكيك في المعلومات، فإن العشرات من المعتقلين السياسيين بعنبر رقم 8 بسجن الوادى الجديد لا يزالون، وللأسبوع الثاني على التوالي، مضربين عن الطعام داخل سجن الوادي الجديد، احتجاجًا على ظروف احتجازهم اللاإنسانية، والانتهاكات المستمرة بحقهم. مطالبة عاجلة تطالب الشبكة المصرية لحقوق الإنسان بـ: 1. فتح تحقيق عاجل ومستقل في وقائع التعذيب والوفاة داخل سجن الوادي الجديد. 2. تمكين المنظمات الحقوقية المستقلة من زيارة السجن وتقصي الحقائق ميدانيًا. 3. وقف سياسة العقاب الجماعى و الترحيلات القسرية وتغريب المئات من سجون المختلفة   إلى الوادي الجديد، الذي أصبح يُعرف بـ”سجن الموت”.والذى يبعد المئات من الكيلومترات فى ظل ظروف ترحيل مميته للمعتقلين وذويهم عند زيارتهم 4. محاسبة المسؤولين عن الانتهاكات الجسيمة التي أدت إلى مقتل المعتقلين، وتوفير الرعاية الطبية والحقوق الأساسية لباقي السجناء. إن الشبكة المصرية، إذ تؤكد مضيها قدمًا في توثيق وكشف هذه الانتهاكات، فإنها تحمل وزارة الداخلية المسؤولية الكاملة عن حياة وسلامة كافة المعتقلين السياسيين في سجونها، وتدعو المجتمع الدولي والمنظمات الحقوقية للتحرك الفوري من أجل وقف هذه الكارثة الإنسانية المستمرة. #الشبكة_المصرية_لحقوق_الإنسان 1 يوليو 2025 الصفحة الرسمية لوزارة الداخلية مكتب النائب العام مدينه الرحاب قطاع مصلحة السجون طرة البلد #Egypt #AgainstTorture #FreeThemAll</t>
  </si>
  <si>
    <t>https://www.facebook.com/ENHR2021/posts/pfbid024Kgym616sMkWRctPdNdvi1W6RLaikQ73X2tkhqTsGBPKiVXjAskuzDWrDFAdSmTsl</t>
  </si>
  <si>
    <t>طارق طه عبد السلام ابو العزم</t>
  </si>
  <si>
    <t>ضابط سابق بالقوات المسلحة- مقيم بالمحلة الكبري</t>
  </si>
  <si>
    <t>القوات المسلحة</t>
  </si>
  <si>
    <t>وفاة المعتقل طارق أبو العزم في سجن الوادي الجديد إدارة سجن الوادي الجديد تتسبب في مقتل المعتقل "طارق طه عبد السلام أبو العزم" 53 عام مقيم بالمحلة الكبرى داخل محبسه بسجن الوادي الجديد حيث أصيب في الأيام التي سبقت وفاته بارتفاع في درجة حرارته أدت إلى دخوله في غيبوبة كاملة ولم يتم نقله إلى المستشفى ولم بتم إخراجه من الغرفة إلا بعد أن فارق الحياة يذكر أن المعتقل "طارق أبو العزم" قد تعرض طوال فترة حبسه لانتهاكات جسيمة وتعذيب وتغريب وقد ذاق الويلات داخل السجون وفي آخر مقابلة بينه وبين أهله طالبهم بعدم المجئ لرؤيته مرة أخرى بسبب سوء المعاملة معه ومع ذويه. مقالات متشابهة</t>
  </si>
  <si>
    <t>https://www.elshehab-ngo.net/blog/3</t>
  </si>
  <si>
    <t>محمد زكي</t>
  </si>
  <si>
    <t>محمد زكي سجن الوداي الجديد</t>
  </si>
  <si>
    <t>فاقوس</t>
  </si>
  <si>
    <t>مركز شرطة فاقوس</t>
  </si>
  <si>
    <t>عبد المنعم عبد الباسط اسماعيل السيد</t>
  </si>
  <si>
    <t>من قرية الطويلة التابعة لمركز فاقوس بمحافظة الشرقية</t>
  </si>
  <si>
    <t>تدهور حالته الصحية بشكل بالغ ومنعه من تلقي العلاج أثناء احتجازه</t>
  </si>
  <si>
    <t>مستشفي فاقوس العام</t>
  </si>
  <si>
    <t>كان المعتقل يقضي أكثر من 6 سنوات قيد الحبس التعسفي المتكرر، فيما يُعرف بـ"التدوير"، وقد أدى تدهور حالته الصحية إلى نقل العدوى إلى محتجزين آخرين، ما دفع إدارة المقر إلى عزله داخل زنزانة انفرادية دون توفير أي رعاية طبية تذكر</t>
  </si>
  <si>
    <t>وفاة المعتقل “عبدالمنعم عبدالباسط” بعد تعذيبه بمنعه من تلقّي العلاج على الرغم من تدهور حالته الصحية واستغاثته داخل مركز شرطة فاقوس في ظل غياب كامل لدور نيابة فاقوس في الإشراف على أماكن الاحتجاز، وتجاهلها لواجبها القانوني في ضمان تقديم الرعاية الطبية والصحية للمحتجزين، تُرك المعتقلون داخل مركز شرطة فاقوس فريسة لقرارات إدارية تعسفية وغير إنسانية، من أبرزها الامتناع عن تقديم الدواء والعلاج اللازم للمرضى، رغم تدهور أوضاع الاحتجاز من حيث التكدس، وسوء التهوية، وانعدام النظافة العامة. تلقت الشبكة المصرية لحقوق الإنسان نبأ وفاة المعتقل عبدالمنعم عبدالباسط إسماعيل السيد، البالغ من العمر قرابة 40 عامًا، من قرية الطويلة التابعة لمركز فاقوس بمحافظة الشرقية، وذلك فجر يوم الخميس 10 يوليو 2025 داخل مستشفى فاقوس العام، عقب تدهور حالته الصحية بشكل بالغ نتيجة الإهمال الطبي المتعمد، وتعذيبه بمنعه من تلقّي العلاج أثناء احتجازه داخل مركز شرطة فاقوس. وقد أمضى المعتقل الراحل أكثر من ست سنوات رهن الحبس التعسفي دون محاكمة عادلة، جرى خلالها تدويره على عدد من القضايا بغرض استمرار احتجازه، متنقلاً بين مختلف أقسام ومراكز الاحتجاز بمحافظة الشرقية، في ظروف قاسية. إهمال طبي متعمد وتقصير جسيم وفقًا للمعلومات الواردة إلى الشبكة، أُصيب عبدالمنعم عبدالباسط خلال الفترة الماضية بمرض جلدي خطير ومُعدٍ، نتيجة انعدام النظافة وسوء التهوية وغياب أي رعاية طبية داخل مقر احتجازه. وعلى الرغم من تفاقم حالته، امتنعت إدارة مركز الشرطة عن نقله إلى مستشفى متخصص أو عزله في وحدة طبية مناسبة، وأبقت عليه داخل غرف الحجز مع باقي المحتجزين، مما أدى إلى انتقال العدوى لعدد من السجناء. ومع تدهور حالته الصحية، استمرت الإدارة في تجاهلها الواضح، ورفضت تقديم العلاج أو السماح بنقله إلى جهة علاجية مناسبة. ولم يتم عزله إلا في وقت متأخر داخل زنزانة انفرادية بدعوى “منع انتشار العدوى”، دون أي إشراف طبي أو متابعة، مما أدى إلى تدهور حاد وسريع في حالته. ولم يُنقل إلى مستشفى فاقوس العام إلا بعد دخول حالته مرحلة حرجة، حيث توفي فجر الخميس، دون أن يتم اتخاذ أي إجراءات طبية جدية أو إنقاذ حياته في الوقت المناسب. جريمة تعذيب مكتملة الأركان تؤكد الشبكة أن ما تعرض له المعتقل الراحل يُعد جريمة تعذيب عبر منعه المتعمّد من العلاج والرعاية الصحية، رغم علم المسؤولين بخطورة حالته واحتمالية تفشي العدوى بين باقي المحتجزين. وتُحمّل الشبكة السلطات المصرية المسؤولية الكاملة عن هذه الجريمة، التي تأتي في إطار سياسة ممنهجة من الإهمال والتنكيل تمارسها وزارة الداخلية بحق المحتجزين، لا سيما أصحاب الخلفيات السياسية. وقد أدّت هذه السياسات إلى وفاة العشرات داخل أماكن الاحتجاز خلال السنوات الأخيرة، دون فتح تحقيقات نزيهة أو محاسبة أي من المسؤولين المتورطين. الانتهاكات الجسيمة المرتكبة في هذه الحالة: • الاستمرار في الحبس الاحتياطي المطوّل والتدوير دون محاكمة عادلة. • الامتناع عن تقديم الرعاية الصحية الأساسية والعلاج الضروري. • سوء أوضاع الاحتجاز من حيث النظافة، التهوية، والتكدس. • التقاعس في نقل المريض إلى مستشفى متخصص رغم تفاقم حالته. • استخدام الحبس الانفرادي كوسيلة عقابية بدلًا من العزل الطبي والرعاية. مطالب الشبكة المصرية لحقوق الإنسان: 1. فتح تحقيق عاجل وشفاف في ملابسات وفاة المعتقل عبدالمنعم عبدالباسط، وتحديد المسؤولية الجنائية. 2. تشريح الجثمان بواسطة لجنة طبية مستقلة ومحايدة، ونشر نتائج التقرير للرأي العام. 3. محاسبة المسؤولين داخل مركز شرطة فاقوس عن هذه الجريمة والإهمال الجسيم الذي أدى إلى الوفاة. 4. وقف سياسة الحبس الاحتياطي المطول والتدوير المتعسف، والإفراج الفوري عن المحتجزين دون محاكمة. 5. السماح للمنظمات الحقوقية بزيارة وتفتيش أماكن الاحتجاز والوقوف على الأوضاع الصحية والمعيشية. تحمّل الشبكة المصرية لحقوق الإنسان وزارة الداخلية والسلطات المصرية المسؤولية الكاملة عن وفاة المعتقل عبدالمنعم عبدالباسط إسماعيل السيد، وتعتبرها حلقة جديدة في سلسلة طويلة من الوفيات الناتجة عن التعذيب وسوء المعاملة والإهمال الطبي داخل مقار الاحتجاز. وتجدد الشبكة دعوتها إلى المنظمات الدولية والمحلية المعنية بسرعة التدخل، والضغط على الحكومة المصرية لوقف هذه السياسات القمعية والمنهجية، التي تهدد حياة وسلامة آلاف المعتقلين في السجون ومقار الشرطة بمختلف المحافظات. الصفحة الرسمية لوزارة الداخلية مكتب النائب العام مدينه الرحاب #Egypt #AgainstTorture #FreeThemAll</t>
  </si>
  <si>
    <t>https://cfjustice.uwazi.io/ar/entity/y8tmuzrrz7</t>
  </si>
  <si>
    <t>https://www.facebook.com/ENHR2021/posts/pfbid02GWRkVGxdxBSinSLTaQLWq8161FS59fRrYEYopStVdc2ThSigpEVyP5cBrkhkvaXNl</t>
  </si>
  <si>
    <t>https://www.facebook.com/elshehab.ngo/posts/pfbid0mff251gg7hRFfVp3YXrVVG7vk3XBXjQhUdRYh24RyuiTquXZ1kyYgN8WxwMd1U5Kl</t>
  </si>
  <si>
    <t>https://www.facebook.com/elshehab.ngo/posts/pfbid02xU5rNHwmou5K3AEqmjmb1Fa2Rpmi2AFV5dw5KcxiSX68QC6UmedfuV1fbRZVN9hal</t>
  </si>
  <si>
    <t>منطقة سجون برج العرب</t>
  </si>
  <si>
    <t>رضا علي منصور</t>
  </si>
  <si>
    <t>من محافظة الإسماعيلية - معتقل منذ 2021</t>
  </si>
  <si>
    <t>مرض السرطان</t>
  </si>
  <si>
    <t>مستشفي سجن برج العرب بالإسكندرية</t>
  </si>
  <si>
    <t>توفي داخل سيارة الترحيلات أثناء نقله من مستشفى سجن برج العرب بالإسكندرية إلى محكمة بدر بالقاهرة، لحضور إحدى جلسات محاكمته، وذلك بعد استغاثات متكررة لإنقاذه.
الضحية كان قد نُقل في وقت سابق من هذا الشهر من سجن بورسعيد إلى مستشفى سجن برج العرب بعد تدهور حالته الصحية نتيجة إصابته بمرض السرطان، وعدم توفر العلاج اللازم له داخل مستشفى سجن بورسعيد.</t>
  </si>
  <si>
    <t>Justice Watch Archive رضا علي منصور الوفيات أثناء الإحتجاز الجنس ذكر الفئة العمرية كبار السن الجنسية مصري فئة العمل/النشاط مهن أخرى خلفية الإحتجاز الوفاة أثناء الاحتجاز قيد المحاكمة الانتهاكات أثناء الإحتجاز الحبس الاحتياطي تعسفيا الحرمان من الحرية تعسفيا الحرمان من الرعاية الصحية سوء أوضاع الاحتجاز محاكمة غير عادلة "جنايات" نوع القضية قضية سياسية مقر الإحتجاز + − Mapbox © OpenStreetMap - Improve this map مقر الإحتجاز (مرتبط الوفيات أثناء الإحتجاز) منطقة سجون برج العرب - الغربانيات تاريخ الوفاة 12 يوليو 2025 شهر الوفاة يوليو سنة الوفاة 2025 حالة البيانات رصد Summary الضحية البالغ من العمر 60 عامًا، توفي داخل سيارة الترحيلات أثناء نقله من مستشفى سجن برج العرب بالإسكندرية إلى محكمة بدر بالقاهرة، لحضور إحدى جلسات محاكمته، وذلك بعد استغاثات متكررة لإنقاذه. الضحية كان قد نُقل في وقت سابق من هذا الشهر من سجن بورسعيد إلى مستشفى سجن برج العرب بعد تدهور حالته الصحية نتيجة إصابته بمرض السرطان، وعدم توفر العلاج اللازم له داخل مستشفى سجن بورسعيد.</t>
  </si>
  <si>
    <t>https://cfjustice.uwazi.io/ar/entity/bcgmhllnjj</t>
  </si>
  <si>
    <t>https://www.facebook.com/ENHR2021/posts/pfbid02by1EPePdinAvc1aoXiMWUqHEV76CZV1GMM34LZ3FFnusxiu9chWYLfje2s6LBg5Gl</t>
  </si>
  <si>
    <t>https://www.facebook.com/elshehab.ngo/posts/pfbid02yGpueGcQzZxnxnpSEZvpN7mvcEcrVNuNj7KK9SWJjca1NH6KK2dQZ6HwbSuvrpYul</t>
  </si>
  <si>
    <t>سجن وادي النطرون</t>
  </si>
  <si>
    <t>محمد احمد محمد سالم</t>
  </si>
  <si>
    <t>أستاذ جامعي متخصص في علوم المكتبات والمعلومات بجامعة القاهرة-معتقل منذ يونيو 2023</t>
  </si>
  <si>
    <t>أزمة قلبية</t>
  </si>
  <si>
    <t>قضية رقم 352 لسنة 2023 حصر أمن دولة عليا</t>
  </si>
  <si>
    <t>معتقل منذ يونيو 2023</t>
  </si>
  <si>
    <t>الموت بالأزمات القلبية يكشف غياب الحد الأدنى من الرعاية الطبية داخل السجون: وفاة الدكتور محمد غنيم نموذجًا” رصدت الشبكة المصرية لحقوق الإنسان الإعلان عن وفاة الأستاذ الجامعي الدكتور محمد أحمد محمد سالم غنيم، البالغ من العمر 57 عامًا، والمحتجز بسجن وادي النطرون 440، وذلك صباح يوم الجمعة الموافق 18 يوليو الجاري، إثر إصابته بأزمة قلبية خلال فترة التريّض المسموح له بها خارج غرفته في السجن، حيث شعر بآلام حادة في صدره وسقط أرضًا، فبادر زملاؤه على الفور بنقله إلى العيادة الطبية داخل السجن، وهو في حالة حرجة بين الحياة والموت. “مافيش إمكانيات لعلاج الأزمات القلبية” وبحسب المعلومات التي حصلت عليها الشبكة المصرية، فإنه بعد نقل الدكتور غنيم إلى الوحدة الطبية بسجن وادي النطرون 440، لم تُتخذ الإجراءات الطبية الكافية لإنقاذه، إذ باءت محاولات الإسعاف بالفشل، نتيجة ضعف الإمكانيات الطبية وغياب الأطباء المختصين في علاج الأزمات القلبية. وبعد الحصول على الموافقات الرسمية، سمحت إدارة السجن بنقله إلى مستشفى خارجي – يُرجّح أنه مستشفى وادي النطرون الطبي الحديث – إلا أنه لفظ أنفاسه الأخيرة أثناء عملية نقله، قبل وصوله إلى المستشفى. وتشير الشبكة المصرية إلى أنها لم تتمكن من التحقق مما إذا كان قد تم نقله بسيارة إسعاف مجهزة بطاقم طبي مختص، أم عبر وسيلة غير ملائمة طبيًا، وهو ما قد يكون ساهم في تدهور حالته الصحية ووفاته. كما علمت الشبكة أن زملاء الدكتور غنيم داخل السجن قد أعلنوا إضرابًا احتجاجيًا، محمّلين إدارة السجن مسؤولية وفاته بسبب عدم تقديم الرعاية الطبية والصحية اللازمة، وتركه يموت دون تدخل فعّال. وأكدوا أن احتمالية تعرض غيره من المرضى وكبار السن لأزمات قلبية واردة، وأن حالة الدكتور غنيم ووفاته لم تكن الأولى من نوعها، إذ سبق أن توفي عدد من المحتجزين في ظروف مشابهة، دون أن يطرأ أي تطوير على الوحدة الطبية أو العيادة داخل السجن، بل إن الأوضاع تزداد سوءًا يومًا بعد يوم. حيث يعاني المرضى وكبار السن من المعتقلين من تأخّر في تلقي العلاج والرعاية الصحية، ما يؤدي إلى أزمات وانتكاسات صحية، أفضت بالفعل إلى وفاة عدد منهم. توفي الدكتور محمد سالم غنيم – الذي لم يكن يعاني من أي أمراض مزمنة طوال فترة احتجازه منذ اعتقاله في يونيو 2023، حيث كان محبوسًا احتياطيًا على ذمة القضية رقم 352 لسنة 2023 حصر أمن دولة عليا – في ظروف تبرز حجم التدهور الحاد في منظومة الرعاية الصحية داخل السجون المصرية، والتي تعكس تقاعسًا أو تعمدًا في إهمال تقديم الحد الأدنى من الرعاية الطبية، خاصة في الحالات الطارئة. إن وفاة الدكتور غنيم – الأستاذ الجامعي المتخصص في علوم المكتبات والمعلومات بجامعة القاهرة، والذي كان يتمتع بسمعة طيبة بين زملائه وطلابه، ولم يُعرف عنه أي انخراط في العمل السياسي – تمثل دليلًا جديدًا على ما وصفته الشبكة المصرية لحقوق الإنسان بـ”الإهمال الطبي المتعمد”، والذي يرقى إلى مستوى الجريمة الكاملة الأركان، تتحمل مسؤوليتها الأجهزة الأمنية، والنيابة العامة، والسلطة القضائية، بسبب غياب الرقابة الجادة والإشراف الدوري على أوضاع السجون والمستشفيات التابعة لها، ومدى الالتزام الإنساني والمهني بتقديم الرعاية الصحية للمحتجزين، خاصة المرضى وكبار السن. وتؤكد الشبكة المصرية لحقوق الإنسان أن ما حدث مع الدكتور غنيم ليس حادثًا فرديًا، بل هو جزء من نمط ممنهج من الانتهاكات المستمرة، التي تُعرّض حياة المعتقلين السياسيين – خصوصًا المرضى وكبار السن – للخطر، في ظل غياب أي شكل من أشكال المحاسبة أو الرقابة القضائية، ما ينذر بوقوع المزيد من الضحايا إذا استمرت الأوضاع على هذا النحو الكارثي. #اغلقوا_سجن_الموت_بالوادي_الجديد #افتحوا_الزيارات #Egypt #FreeThemAll #الزيارة_حق الصفحة الرسمية لوزارة الداخلية مكتب النائب العام مدينه الرحاب قطاع مصلحة السجون طرة البلد .</t>
  </si>
  <si>
    <t>https://www.facebook.com/ENHR2021/posts/pfbid0MMeLgNJTwCgCaED7AdsNhR7eTLT3dLY8AZm1uSpdUXTR5WQjsNfopsPaHZun7U7dl</t>
  </si>
  <si>
    <t>محمد سالم غنيم</t>
  </si>
  <si>
    <t>استاذ علم المكتبات ونظم المعلومات بكلية الأداب جامعة القاهرة</t>
  </si>
  <si>
    <t>اهمال طبي والتعنت في دخول الادوية اللازمة</t>
  </si>
  <si>
    <t>محبوس احتياطيا منذ أربع سنوات دون تهمه</t>
  </si>
  <si>
    <t>Justice Watch Archive محمد سالم غنيم الوفيات أثناء الإحتجاز الجنس ذكر الجنسية مصري المهنة أستاذ علم المكتبات ونظم المعلومات بكلية الآداب جامعة القاهرة فئة العمل/النشاط عضو هيئة تدريس خلفية الإحتجاز الوفاة أثناء الاحتجاز حبس احتياطي الانتهاكات أثناء الإحتجاز الحبس الاحتياطي تعسفيا الحرمان من الحرية تعسفيا الحرمان من الرعاية الصحية نوع القضية قضية سياسية مقر الإحتجاز + − Mapbox © OpenStreetMap - Improve this map مقر الإحتجاز (مرتبط الوفيات أثناء الإحتجاز) منطقة سجون وادي النطرون - السادات تاريخ الوفاة 19 يوليو 2025 شهر الوفاة يوليو سنة الوفاة 2025 حالة البيانات رصد Summary الضحية توفي داخل محبسه بسجن تأهيل وإصلاح 440 وادي النطرون بعد 4 سنوات من الحبس الاحتياطي.</t>
  </si>
  <si>
    <t>https://cfjustice.uwazi.io/ar/entity/tyn0n5r998</t>
  </si>
  <si>
    <t>https://www.facebook.com/elshehab.ngo/posts/pfbid0i4X5S91N8CSRccj9rYq4bXKVirt33MQNtYnQUDxx5sR2ayCFKMuXbiFD5hNPaM64l</t>
  </si>
  <si>
    <t>القاهرة</t>
  </si>
  <si>
    <t>حي المعصرة</t>
  </si>
  <si>
    <t>قسم شرطة المعصرة</t>
  </si>
  <si>
    <t>احمد رجب عبد الفتاح</t>
  </si>
  <si>
    <t>اكتفي الطب الشرعي بالكشف الظاهري ورفض إجراء التشريح أو سحب عينة دم محجة إصابة المتوفي بفيروس سي</t>
  </si>
  <si>
    <t>قضية رقم 5412 لسنة 2025 اداري المعصرة</t>
  </si>
  <si>
    <t>ارتكاب وقائع جنائية</t>
  </si>
  <si>
    <t>Justice Watch Archive احمد رجب عبد الفتاح الوفيات أثناء الإحتجاز الجنس ذكر الجنسية مصري فئة العمل/النشاط مهن أخرى خلفية الإحتجاز الوفاة أثناء الاحتجاز الانتهاكات أثناء الإحتجاز الحرمان من الرعاية الصحية سوء أوضاع الاحتجاز نوع القضية قضية جنائية مقر الإحتجاز + − Mapbox © OpenStreetMap - Improve this map مقر الإحتجاز (مرتبط الوفيات أثناء الإحتجاز) قسم شرطة المعصرة تاريخ الوفاة 20 يوليو 2025 شهر الوفاة يوليو سنة الوفاة 2025 حالة البيانات رصد Summary الضحية توفي في قسم شرطة المعصرة يوم 20 يوليو 2025، اكتفى الطب الشرعي بـ"الكشف الظاهري" ورفض إجراء التشريح أو سحب عينة دم بحجة إصابة المتوفى بفيروس سي.</t>
  </si>
  <si>
    <t>https://cfjustice.uwazi.io/ar/entity/jykk9g8bcp</t>
  </si>
  <si>
    <t>بلقاس</t>
  </si>
  <si>
    <t>مركز شرطة بلقاس</t>
  </si>
  <si>
    <t>ايمن صبري عبد الوهاب</t>
  </si>
  <si>
    <t>طالب جامعي</t>
  </si>
  <si>
    <t>نتيجة تعذيب مميت بحسب شهادة أسرته</t>
  </si>
  <si>
    <t>تم القبض عليه يوم السبت الموافق 19 يوليو 2025، وتم اقتياده إلى قسم شرطة بلقاس، حيث احتُجز داخل وحدة المباحث لعدة أيام، دون عرضه على النيابة العامة في المواعيد القانونية، وتعرض خلال هذه الفترة لتعذيب شديد، أدى إلى تدهور حالته الصحية بشكل خطير</t>
  </si>
  <si>
    <t>Justice Watch Archive ايمن صبري عبد الوهاب الوفيات أثناء الإحتجاز الجنس ذكر الفئة العمرية 18-35 الجنسية مصري المهنة طالب فئة العمل/النشاط طالب خلفية الإحتجاز الوفاة أثناء الاحتجاز الانتهاكات أثناء الإحتجاز التعذيب الحرمان من الرعاية الصحية نوع القضية قضية جنائية مقر الإحتجاز + − Mapbox © OpenStreetMap - Improve this map مقر الإحتجاز (مرتبط الوفيات أثناء الإحتجاز) مركز شرطة بلقاس تاريخ الوفاة 25 يوليو 2025 شهر الوفاة يوليو سنة الوفاة 2025 حالة البيانات رصد Image Image Summary الضحية 21 عامًا، توفي داخل حجز قسم شرطة بلقاس بمحافظة الدقهلية، وذلك جراء تعذيب مميت بحسب شهادة أسرته.</t>
  </si>
  <si>
    <t>https://cfjustice.uwazi.io/ar/entity/ncguu00zjj</t>
  </si>
  <si>
    <t>https://www.facebook.com/ENHR2021/posts/pfbid02FnP67FPQXj5oe19Q2mZGfLPWHHq8YSofzjXpuEGwXmxxQXN2SLgGKSfZLv8BRxcil</t>
  </si>
  <si>
    <t>https://www.facebook.com/elshehab.ngo/posts/pfbid067hThD7jYuwgLDFPgHFirSzuAsYeJpmVshFyrwB9DCibuWdbVRmy6czHoX5uKSuPl</t>
  </si>
  <si>
    <t>https://drive.google.com/file/d/116keCLOR-Gx-zJMcs_nglWHhV9YaGJOK/view?fbclid=IwY2xjawQ8kGpleHRuA2FlbQIxMABicmlkETFWMGFCOUVlN2s3RmtGZVBFc3J0YwZhcHBfaWQQMjIyMDM5MTc4ODIwMDg5MgABHu7ad4SRWHD63WcdNH9_-52J4NwWSVeAu_c0Bl4ap6Klhq0nNvdTb_trsEmo_aem_D36jLlYIVeevC2C71aTyxA</t>
  </si>
  <si>
    <t>https://manassa.news/news/25995</t>
  </si>
  <si>
    <t>الصف</t>
  </si>
  <si>
    <t>قسم شرطة الصف</t>
  </si>
  <si>
    <t>كريم محمد عبده بدر</t>
  </si>
  <si>
    <t>يعمل في بيع سلك المواعين المغلف في نطاق مركز الصف بمحافظة الجيزة</t>
  </si>
  <si>
    <t>سوء أحوال الاحتجاز</t>
  </si>
  <si>
    <t>محاولة سرقة توك توك</t>
  </si>
  <si>
    <t>كانت قوات الأمن بمحافظة الجيزة قد ألقت القبض على المواطن كريم محمد عبده وشقيقه، على خلفية اتهامهما في إحدى القضايا الجنائية، بتهمه محاولة سرقة تكوتكوك.</t>
  </si>
  <si>
    <t>Justice Watch Archive كريم محمد عبده بدر الوفيات أثناء الإحتجاز الجنس ذكر الفئة العمرية 18-35 الجنسية مصري فئة العمل/النشاط مهن أخرى خلفية الإحتجاز الوفاة أثناء الاحتجاز الانتهاكات أثناء الإحتجاز الحرمان من الرعاية الصحية سوء أوضاع الاحتجاز نوع القضية قضية جنائية مقر الإحتجاز + − Mapbox © OpenStreetMap - Improve this map مقر الإحتجاز (مرتبط الوفيات أثناء الإحتجاز) قسم شرطة الصف تاريخ الوفاة 27 يوليو 2025 شهر الوفاة يوليو سنة الوفاة 2025 حالة البيانات رصد Image Image Summary الضحية يبلغ من العمر فى حدود 25 عاما ،داخل حجز قسم شرطة الصف بمحافظة الجيزة، وذلك يوم الأحد الموافق 27 يوليو 2025. كانت قوات الأمن بمحافظة الجيزة قد ألقت القبض على المواطن كريم محمد عبده وشقيقه، على خلفية اتهامهما في إحدى القضايا الجنائية، بتهمه محاولة سرقة تكوتكوك.</t>
  </si>
  <si>
    <t>https://cfjustice.uwazi.io/ar/entity/34c8vtr56c2</t>
  </si>
  <si>
    <t>https://www.facebook.com/ENHR2021/posts/pfbid025cyV7T5k7rpCH4G6sBwJMkxDG4mZHTLubQNQeMzYq9NMBsHiC8YGWQsDd8UQy8dyl</t>
  </si>
  <si>
    <t>https://www.facebook.com/elshehab.ngo/posts/pfbid02cr7dYVcACX24MZDxQMhQkRH3oHw5eKh4hE4eEYtAudBbYeNJYcvXM6xMkbCPFb1el</t>
  </si>
  <si>
    <t>العمرانية</t>
  </si>
  <si>
    <t>قسم شرطة العمرانية</t>
  </si>
  <si>
    <t>عبد الرحمن احمد عبد الرحمن</t>
  </si>
  <si>
    <t>18-35</t>
  </si>
  <si>
    <t>اضطراب في درجة الوعي ونقص في نسبة الأكسجين وارتفاع في وظائف الكلي وتوقف عضلة القلب والتنفس</t>
  </si>
  <si>
    <t>مستشفي ام المصريين</t>
  </si>
  <si>
    <t>الضحية توفي داخل قسم شرطة العمرانية بمحافظة الجيزة، وذلك بحسب ما أفادت به أسرته التي قالت إنه توفي جراء الضرب والتعذيب أثناء احتجازه.
وذكرت الأسرة أن الضحية كان يتصل بهم من داخل الحجز طالبا أموالا مقابل وقف تعذيبه.</t>
  </si>
  <si>
    <t>Justice Watch Archive عبد الرحمن احمد عبد الرحمن الوفيات أثناء الإحتجاز الجنس ذكر الفئة العمرية 18-35 الجنسية مصري خلفية الإحتجاز الوفاة أثناء الاحتجاز الانتهاكات أثناء الإحتجاز التعذيب سوء أوضاع الاحتجاز نوع القضية قضية جنائية مقر الإحتجاز + − Mapbox © OpenStreetMap - Improve this map مقر الإحتجاز (مرتبط الوفيات أثناء الإحتجاز) قسم شرطة العمرانية تاريخ الوفاة 2 أغسطس 2025 شهر الوفاة أغسطس سنة الوفاة 2025 حالة البيانات رصد Image Image Summary الضحية توفي داخل قسم شرطة العمرانية بمحافظة الجيزة، وذلك بحسب ما أفادت به أسرته التي قالت إنه توفي جراء الضرب والتعذيب أثناء احتجازه. وذكرت الأسرة أن الضحية كان يتصل بهم من داخل الحجز طالبا أموالا مقابل وقف تعذيبه.</t>
  </si>
  <si>
    <t>https://cfjustice.uwazi.io/ar/entity/sxeh7jgojff</t>
  </si>
  <si>
    <t>https://www.facebook.com/EIPR.org/posts/pfbid021j29q56SgNtpPuW8ZfZxtKi3Pj235x6ebwfCEKWehzYLe6bQdTNAfigV58zekToFl</t>
  </si>
  <si>
    <t>https://www.facebook.com/RassdNewsN/posts/pfbid0363JozHCvtfrLgY8WooYnSWMJiSS6B2vUDASv528U6uNJa4oydxEmqrg2TDe6R9tfl</t>
  </si>
  <si>
    <t>بني سويف</t>
  </si>
  <si>
    <t>رجب ثابت</t>
  </si>
  <si>
    <t>36-60</t>
  </si>
  <si>
    <t>رجب ثابت الوفيات أثناء الإحتجاز الجنس ذكر الفئة العمرية 36-60 الجنسية مصري خلفية الإحتجاز الوفاة أثناء الاحتجاز حبس احتياطي الانتهاكات أثناء الإحتجاز الحبس الاحتياطي تعسفيا الحرمان من الحرية تعسفيا الحرمان من الرعاية الصحية سوء أوضاع الاحتجاز نوع القضية قضية سياسية تاريخ الوفاة 4 أغسطس 2025 سنة الوفاة 2025 حالة البيانات رصد غير مكتمل Summary الضحية توفي في مقر محبسه 4 أغسطس 2025 ببني سويف وسط اتهامات من أسرته للإدارة الأمنية بالإهمال وتأخر إبلاغ أسرته بوفاته لمدة أربعة أيام كاملة.</t>
  </si>
  <si>
    <t>https://cfjustice.uwazi.io/ar/entity/2g1gqohze4e</t>
  </si>
  <si>
    <t>بدر</t>
  </si>
  <si>
    <t>سجن بدر الجديد</t>
  </si>
  <si>
    <t>ناجي علي البرنس حسن</t>
  </si>
  <si>
    <t>استاذ جراحة الفم والفكين بكلية طب الأسنان جامعة الإسكندرية</t>
  </si>
  <si>
    <t>قضية رقم 1222 لسنة 2021 حصر أمن دولة عليا</t>
  </si>
  <si>
    <t>محبوس احتياطيا منذ اكثر من ثلاث سنوات دون تهمه</t>
  </si>
  <si>
    <t>ناجي علي البرنس الوفيات أثناء الإحتجاز الجنس ذكر الفئة العمرية كبار السن الجنسية مصري المهنة أستاذ جراحة الفم والفكين بكلية طب الأسنان _ جامعة الإسكندرية فئة العمل/النشاط مهن طبية خلفية الإحتجاز حبس احتياطي الانتهاكات أثناء الإحتجاز الحبس الاحتياطي تعسفيا الحرمان من الحرية تعسفيا الحرمان من الرعاية الصحية سوء أوضاع الاحتجاز مقر الإحتجاز + − Mapbox © OpenStreetMap - Improve this map مقر الإحتجاز (مرتبط الوفيات أثناء الإحتجاز) سجن بدر الجديد تاريخ الوفاة 4 أغسطس 2025 شهر الوفاة أغسطس سنة الوفاة 2025 حالة البيانات رصد Image Image Summary الضحية توفي في سجن بدر يوم 4 أغسطس 2025، بعد ثلاث سنوات من الحبس الاحتياطي على ذمة القضية رقم 1222 لسنة 2021 حصر أمن دولة عليا.</t>
  </si>
  <si>
    <t>https://cfjustice.uwazi.io/ar/entity/n3szt171jq</t>
  </si>
  <si>
    <t>https://www.facebook.com/ENHR2021/posts/pfbid0ATKQEvPNg6krVdkXYgNuUswY6y3co2vRWTbZW7QrMexisAEGmWwhSG1wn6r1PjQzl</t>
  </si>
  <si>
    <t>https://www.facebook.com/elshehab.ngo/posts/pfbid02Q9PEaXodFoykqNNJwwvQXuYELF2cRo8bVyUeDX4poLVqu4oaAevyue9aoCL9iR1Gl</t>
  </si>
  <si>
    <t>حي الطالبية</t>
  </si>
  <si>
    <t>قسم الطالبية</t>
  </si>
  <si>
    <t>لاجئ سوداني</t>
  </si>
  <si>
    <t>لاجئ سواداني</t>
  </si>
  <si>
    <t>اهمال طبي - سكر</t>
  </si>
  <si>
    <t>لاجئ سوداني قسم الطالبية</t>
  </si>
  <si>
    <t>اهمال طبي - حمي</t>
  </si>
  <si>
    <t>أبو كبير</t>
  </si>
  <si>
    <t>مركز شرطة أبو كبير</t>
  </si>
  <si>
    <t>عاطف محمود زغلول</t>
  </si>
  <si>
    <t>طبيب أطفال</t>
  </si>
  <si>
    <t>امراض قلب حيث كان قد أجري عمليات تركيب دعامات سابقة وتعرض لأزمة صحية منذ يومين لم يتم التعامل معها بالسرعة المطلوبة</t>
  </si>
  <si>
    <t>مستشفي أبو كبير المركزي</t>
  </si>
  <si>
    <t>عاطف محمود زغلول الوفيات أثناء الإحتجاز الجنس ذكر الفئة العمرية 36-60 الجنسية مصري المهنة طبيب اطفال فئة العمل/النشاط مهن طبية خلفية الإحتجاز الوفاة أثناء الاحتجاز حبس احتياطي الانتهاكات أثناء الإحتجاز الحبس الاحتياطي تعسفيا الحرمان من الحرية تعسفيا الحرمان من الرعاية الصحية سوء أوضاع الاحتجاز نوع القضية قضية سياسية مقر الإحتجاز + − Mapbox © OpenStreetMap - Improve this map مقر الإحتجاز (مرتبط الوفيات أثناء الإحتجاز) مركز شرطة أبو كبير تاريخ الوفاة 8 أغسطس 2025 شهر الوفاة أغسطس سنة الوفاة 2025 حالة البيانات رصد Image Image Summary الضحية طبيب اطفال شهير، توفي يوم 8 أغسطس داخل مستشفى نُقل إليها من مركز شرطة أبو كبير بعد تدهور حالته الصحية الحادة جراء معاناته من أمراض القلب، حيث كان قد أجرى عمليات تركيب دعامات سابقة، وتعرض لأزمة صحية منذ يومين لم يتم التعامل معها بالسرعة المطلوبة.</t>
  </si>
  <si>
    <t>https://cfjustice.uwazi.io/ar/entity/iglkjecncpf</t>
  </si>
  <si>
    <t>https://www.facebook.com/ENHR2021/posts/pfbid0MtLGgZ2EeRugALMgdc2sH7s98MGNuTkRYVtDQEU2FWtd8eChYYGBLDiQfpUg3f1kl</t>
  </si>
  <si>
    <t>https://www.facebook.com/elshehab.ngo/posts/pfbid02T1pXyQ2A6F8VdvHvwdFgGkgEv2WRxusTRPmxA364vPdTHQokW66skbT3cntsTgRel</t>
  </si>
  <si>
    <t>الأهرام</t>
  </si>
  <si>
    <t>قسم شرطة الأهرام</t>
  </si>
  <si>
    <t>مجاهد عادل محمد احمد</t>
  </si>
  <si>
    <t>لاجئ سوداني-من مواليد مدينة دنقلا-يعمل سابقا بمطار الخرطوم</t>
  </si>
  <si>
    <t>متأثرا بمضاعفات مرض السكري حيث كان محتجزا داخل القسم لمدة 21 يوما استعدادا لترحيلة الي السودان</t>
  </si>
  <si>
    <t>دخول البلاد بصورة غير شرعية عبر التهريب البري</t>
  </si>
  <si>
    <t>Justice Watch Archive مجاهد عادل محمد احمد الوفيات أثناء الإحتجاز الجنس ذكر الفئة العمرية 18-35 الجنسية أخرى فئة العمل/النشاط مهن أخرى خلفية الإحتجاز التوقيف الوفاة أثناء الاحتجاز الانتهاكات أثناء الإحتجاز الحرمان من الرعاية الصحية سوء أوضاع الاحتجاز مقر الإحتجاز + − Mapbox © OpenStreetMap - Improve this map مقر الإحتجاز (مرتبط الوفيات أثناء الإحتجاز) قسم شرطة الأهرام تاريخ الوفاة 9 أغسطس 2025 شهر الوفاة أغسطس سنة الوفاة 2025 حالة البيانات رصد Image Image Summary الضحية توفي داخل قسم الأهرام بمحافظة الجيزة متاثراً بمضاعفات مرض السكري حيث كان محتجزاً داخل القسم لمدة 21 يوماً استعدادا لترحيله إلى السودان.</t>
  </si>
  <si>
    <t>https://cfjustice.uwazi.io/ar/entity/cqd6vmn5xx9</t>
  </si>
  <si>
    <t>https://rpegy.org/editions/%D9%88%D9%81%D8%A7%D8%A9-%D8%A7%D9%84%D9%85%D9%88%D8%A7%D8%B7%D9%86-%D8%A7%D9%84%D8%B3%D9%88%D8%AF%D8%A7%D9%86%D9%8A-%D9%85%D8%AC%D8%A7%D9%87%D8%AF-%D8%B9%D8%A7%D8%AF%D9%84-%D9%81%D9%8A-%D9%85%D9%82/</t>
  </si>
  <si>
    <t>https://jubrakanews.com/2025/08/14/%D9%88%D9%81%D8%A7%D8%A9-%D9%84%D8%A7%D8%AC%D8%A6-%D8%B3%D9%88%D8%AF%D8%A7%D9%86%D9%8A-%D9%81%D9%8A-%D9%85%D8%B5%D8%B1-%D8%AA%D9%83%D8%B4%D9%81-%D8%AB%D8%BA%D8%B1%D8%A7%D8%AA-%D8%A7%D9%84%D8%AD%D9%85/</t>
  </si>
  <si>
    <t>https://www.assayha.net/157223/</t>
  </si>
  <si>
    <t>المنيا</t>
  </si>
  <si>
    <t>سجن ليمان</t>
  </si>
  <si>
    <t>تامر حسني عبد الحميد دسوقي</t>
  </si>
  <si>
    <t>صاحب مغسلة ملابس - من منطقة العجوزة بالمهندسين بمحافظة الجيزة - محبوس منذ عام 2014 علي ذمة حكم بالمؤبد</t>
  </si>
  <si>
    <t>مشاكل خطيرة في القلب حيث انخفضت كفاءة القلب الي 20% اضافة الي مضاعفات شديدة لمرض السكري منها إصابته بغرغرينا في إحدي قدميه وقد أوصي أطباء السجن ببتر القدم المصابه إلا أنه رفض الإجراء</t>
  </si>
  <si>
    <t>قضية رقم 5192 لسنة 2015 جنايات الدقي والمقيدة برقم 581 لسنة 2015 كلي شمال الجيزة تحت رقم 250 لسنة 2014 حصر أمن الدولة العليا</t>
  </si>
  <si>
    <t>القضية المعروفة إعلاميًا باسم "خلية الجيزة"</t>
  </si>
  <si>
    <t>صدر بحقه حكم بالإعدام قبل ان يتم تخفيفه لاحقا إلي السجن المؤبد</t>
  </si>
  <si>
    <t>Justice Watch Archive تامر حسني عبد الحميد دسوقي الوفيات أثناء الإحتجاز الجنس ذكر الفئة العمرية 36-60 الجنسية مصري المهنة صاحب مغسلة ملابس فئة العمل/النشاط مهن أخرى خلفية الإحتجاز الوفاة أثناء الاحتجاز ينفذ عقوبة الانتهاكات أثناء الإحتجاز الحبس الاحتياطي تعسفيا الحرمان من الحرية تعسفيا الحرمان من الرعاية الصحية سوء أوضاع الاحتجاز محاكمة غير عادلة "جنايات" نوع القضية قضية سياسية مقر الإحتجاز + − Mapbox © OpenStreetMap - Improve this map مقر الإحتجاز (مرتبط الوفيات أثناء الإحتجاز) منطقة سجون ليمان المنيا ( العمومي - شديد الحراسة - الجديد ) تاريخ الوفاة 11 أغسطس 2025 شهر الوفاة أغسطس سنة الوفاة 2025 حالة البيانات رصد Summary الضحية توفي يوم 11 أغسطس داخل سجن ليمان المنيا حيث كان يعاني من مشاكل خطيرة في القلب، حيث انخفضت كفاءة القلب إلى 20%، إضافةً إلى مضاعفات شديدة لمرض السكري. الضحية كان ينفذ عقوبة على خلفية حكم بالسجن المؤبد في القضية رقم 5192 لسنة 2015 جنايات الدقي، والمقيدة برقم 581 لسنة 2015 كلي شمال الجيزة، تحت رقم 250 لسنة 2014 حصر أمن الدولة العليا، والمعروفة إعلاميًا باسم “خلية الجيزة”.</t>
  </si>
  <si>
    <t>https://cfjustice.uwazi.io/ar/entity/hpz2g684a4g</t>
  </si>
  <si>
    <t>https://www.facebook.com/ENHR2021/posts/pfbid0QRYjGWmLFLqbCGTAEd4He2C2cHDLU3rp8pckTDAgMzWhK5DKMuFb8juGjD9vQrACl</t>
  </si>
  <si>
    <t>https://www.facebook.com/elshehab.ngo/posts/pfbid02MroWRFv8NnUnWWYqZQaPa91hz2sWYge7Yvjaz3113HwbrFBP7p7c9phw28pmwEH5l</t>
  </si>
  <si>
    <t>https://www.facebook.com/5ayed.khalf/posts/pfbid02Ne1xe6wE5Zg4M5Xj5Di4oigRYiyteBPmT6BVWUpoqNYJmuMM9edqiE9rvkjsK33cl</t>
  </si>
  <si>
    <t>وائل يوسف خيري بشاره - كيرلس</t>
  </si>
  <si>
    <t>من قرية دير الجرنوس مركز مغاغة محافظة المنيا</t>
  </si>
  <si>
    <t>وقوع مشاجرة مع خمسة محتجزين ما أدي الي وفاته</t>
  </si>
  <si>
    <t>النصب</t>
  </si>
  <si>
    <t>بتاريخ 7 أغسطس 2025 تم توقيف الضحية في منطقة حدائق الأهرام أثناء عودته من القاهرة برفقة أسرته، واقتيد إلى قسم الشرطة رغم إعاقته الجسدية واعتماده على عكاز نتيجة إصابة سابقة. • وُجهت له تهم ملفقة بالنصب، على الرغم من وجود أدلة مصورة تنفي الاتهامات. • النيابة أصدرت قرارًا بحبسه 4 أيام على ذمة التحقيق، إلا أن القسم لم يقدمه في المواعيد المحددة، وأرسل مرتين تقارير "تعذر عرض المتهم" دون مبرر. • في 12 أغسطس، تلقى والد الضحية اتصالًا هاتفيًا من أحد الأشخاص – مثبت رقمه في التحقيقات – يطلب تحويل أموال عبر خدمة "فودافون كاش" للسماح لابنه بتلقي الطعام أو الماء أو الراحة، وتم بالفعل تحويل مبالغ مالية</t>
  </si>
  <si>
    <t>Justice Watch Archive وائل يوسف خيري وشهرته كيرلس الوفيات أثناء الإحتجاز الجنس ذكر الفئة العمرية 18-35 الجنسية مصري فئة العمل/النشاط مهن أخرى خلفية الإحتجاز الوفاة أثناء الاحتجاز حبس احتياطي الانتهاكات أثناء الإحتجاز الحرمان من الرعاية الصحية سوء أوضاع الاحتجاز نوع القضية قضية جنائية مقر الإحتجاز + − Mapbox © OpenStreetMap - Improve this map مقر الإحتجاز (مرتبط الوفيات أثناء الإحتجاز) قسم شرطة الأهرام تاريخ الوفاة 13 أغسطس 2025 شهر الوفاة أغسطس سنة الوفاة 2025 حالة البيانات رصد Image Image Summary الضحية توفي يوم 13 أغسطس 2025 داخل قسم شرطة الأهرام بالجيزة جراء وقوع مشاجرة مع خمسة محتجزين ما أدى إلى وفاته. وبحسب أسرة الضحية فإن جثة الشاب كان واضح عليها جروح وكدمات وطلبت النيابة إعداد تقرير يتضمن تحديد سبب وكيفية وتاريخ الوفاة، وبيان ما بالجثة من إصابات وسبب وكيفية وتاريخ حدوثها والأدوات المستخدمة في إحداثها.</t>
  </si>
  <si>
    <t>https://cfjustice.uwazi.io/ar/entity/e5y2j61dd5h</t>
  </si>
  <si>
    <t>https://www.facebook.com/ENHR2021/posts/pfbid0296aRCoxojFj3bq2QQL5wPfXT7MUodbxysjoQ7cwxEksu7wNrSUu4vVsgUXCU2zpJl</t>
  </si>
  <si>
    <t>علي حسن عامر ابو طالب</t>
  </si>
  <si>
    <t>مدرس لغة عربية بالمعاش - إمام مسجد عثمان بكرداسة - من شارع الروضة بمدينة كرداسة بمحافظة الجيزة - تم اعتقاله في 19 سبتمبر 2013</t>
  </si>
  <si>
    <t>سوء ظروف الاحتجاز والإهمال الطبي</t>
  </si>
  <si>
    <t>قضية رقم 12749 لسنة 2013 جنايات مركز كرداسة والمقيدة برقم 4804 لسنة 2013 كلي شمال الجيزة</t>
  </si>
  <si>
    <t>القضية المعروفة إعلاميًا باسم "اقتحام مركز شرطة كرداسة"</t>
  </si>
  <si>
    <t>علي حسن عامر ابو طالب الوفيات أثناء الإحتجاز الجنس ذكر الفئة العمرية كبار السن الجنسية مصري المهنة إمام مسجد خلفية الإحتجاز الوفاة أثناء الاحتجاز ينفذ عقوبة الانتهاكات أثناء الإحتجاز الحبس الاحتياطي تعسفيا الحرمان من الحرية تعسفيا الحرمان من الرعاية الصحية سوء أوضاع الاحتجاز محاكمة غير عادلة "جنايات" نوع القضية قضية سياسية مقر الإحتجاز + − Mapbox © OpenStreetMap - Improve this map مقر الإحتجاز (مرتبط الوفيات أثناء الإحتجاز) منطقة سجون وادي النطرون - السادات تاريخ الوفاة 15 أغسطس 2025 شهر الوفاة أغسطس سنة الوفاة 2025 حالة البيانات رصد Image Image Summary الضحية محبوس منذ 14 أغسطس 2013 توفي يوم الجمعة 15 أغسطس 2025 في محبسه بسجن وادي النطرون نتيجة سوء ظروف الاحتجاز والإهمال الطبي.</t>
  </si>
  <si>
    <t>https://cfjustice.uwazi.io/ar/entity/lhaaw320lel</t>
  </si>
  <si>
    <t>https://www.facebook.com/ENHR2021/posts/pfbid02nGAb14vPtRarLcsAXZtGYJxkqeH96vLSNzcrfCnMTpRUBgCDBNMqtuxur5sJ3Ck5l</t>
  </si>
  <si>
    <t>https://www.facebook.com/elshehab.ngo/posts/pfbid0sADs9RtN1QxtQHL25LSXTNFaVoY97nmqi8osVUFmepqe1n9ULZ15fXzLfgzesUaxl</t>
  </si>
  <si>
    <t>https://www.facebook.com/5ayed.khalf/posts/pfbid0oD6nthjPy7nSbRrQr29KVTZvjdKu3dnJwQDQdkbK6q12uoVj8gmnM9SL9GJoAuqjl</t>
  </si>
  <si>
    <t>القليوبية</t>
  </si>
  <si>
    <t>قسم شرطة ثان شبرا الخيمة</t>
  </si>
  <si>
    <t>وليد احمد طه رسلان محمد</t>
  </si>
  <si>
    <t>موظف في بنك مصر - أب لطفلين</t>
  </si>
  <si>
    <t>الأسرة أكدت أن الضحية كان قد استغاث بالشرطة بعد تعرضه وأسرته لإطلاق نار من أحد جيرانه وابن شقيقه، لكن القسم – بسبب صلة قرابة الجاني بأمين شرطة – احتجز المجني عليه نفسه بدلاً من المعتدين، وضغط عليه للتنازل عن المحضر، ثم جُدد حبسه رغم أنه هو المبلِّغ بالواقعة. وبعد أيام، تلقت أسرته خبر وفاته داخل الحجز، رغم عدم معاناته من أي أمراض، فيما رفض القسم تحرير محضر لإثبات شكوك الأسرة في وجود شبهة جنائية</t>
  </si>
  <si>
    <t>وليد احمد طه رسلان محمد الوفيات أثناء الإحتجاز الجنس ذكر الفئة العمرية 36-60 الجنسية مصري المهنة موظف في بنك فئة العمل/النشاط موظف إداري خلفية الإحتجاز الوفاة أثناء الاحتجاز حبس احتياطي الانتهاكات أثناء الإحتجاز الحرمان من الرعاية الصحية سوء أوضاع الاحتجاز نوع القضية قضية جنائية مقر الإحتجاز + − Mapbox © OpenStreetMap - Improve this map مقر الإحتجاز (مرتبط الوفيات أثناء الإحتجاز) قسم شرطة ثان شبرا الخيمة تاريخ الوفاة 15 أغسطس 2025 شهر الوفاة أغسطس سنة الوفاة 2025 حالة البيانات رصد Image Image Summary الضحية توفي يوم 15 أغسطس 2025 داخل قسم شرطة ثان شبرا الخيمة وتقول أسرته أن القائمين على القسم منعوهم من تحرير محضر بالواقعة خاصة وأن الضحية لم يكن يعاني من أية أمراض.</t>
  </si>
  <si>
    <t>https://cfjustice.uwazi.io/ar/entity/ev43de4enx4</t>
  </si>
  <si>
    <t>https://www.facebook.com/elshehab.ngo/posts/pfbid032oA9SE5e8cgEuqKR9Vj7KSBCS6v96Xaujoy8RSaBSNqb31v8wRHXDjc4Tz4RodxRl</t>
  </si>
  <si>
    <t>الاسكندرية</t>
  </si>
  <si>
    <t>المنشية</t>
  </si>
  <si>
    <t>قسم شرطة المنشية</t>
  </si>
  <si>
    <t>رمضان السيد حسن - اسلام</t>
  </si>
  <si>
    <t>متزوج - أب لطفلين</t>
  </si>
  <si>
    <t>تعذيب وتناوب ضباط القسم عليه بالضرب للإفصاح عن مكان تواجد شقيقه</t>
  </si>
  <si>
    <t>رمضان السيد حسن الوفيات أثناء الإحتجاز الجنس ذكر الجنسية مصري فئة العمل/النشاط مهن أخرى خلفية الإحتجاز الوفاة أثناء الاحتجاز الانتهاكات أثناء الإحتجاز التعذيب الحرمان من الرعاية الصحية سوء أوضاع الاحتجاز نوع القضية قضية جنائية مقر الإحتجاز + − Mapbox © OpenStreetMap - Improve this map مقر الإحتجاز (مرتبط الوفيات أثناء الإحتجاز) قسم شرطة المنشية تاريخ الوفاة 16 أغسطس 2025 شهر الوفاة أغسطس سنة الوفاة 2025 حالة البيانات رصد Summary الضحية توفي يوم 16 اغسطس 2025 في قسم شرطة المنشية بالاسكندرية نتيجة التعذيب وتناوب ضباط القسم عليه بالضرب للإفصاح عن مكان تواجد شقيقه.</t>
  </si>
  <si>
    <t>https://cfjustice.uwazi.io/ar/entity/3zuaf74xq9s</t>
  </si>
  <si>
    <t>https://www.facebook.com/elshehab.ngo/posts/pfbid0Vg2Txnc6PA1z2xr6FiDD7bH6Zk5xRB9iA5n16ib63tu8YtWcfdthuuHuryUeUAubl</t>
  </si>
  <si>
    <t>https://manassa.news/news/26568</t>
  </si>
  <si>
    <t>https://www.cfjustice.org/ar/%d9%85%d8%b5%d8%b1-%d9%84%d8%ac%d9%86%d8%a9-%d8%a7%d9%84%d8%b9%d8%af%d8%a7%d9%84%d8%a9-%d8%aa%d8%b1%d8%b5%d8%af-%d9%88%d9%81%d8%a7%d8%a9-%d9%85%d8%ad%d8%aa%d8%ac%d8%b2%d9%8a%d9%86-%d9%81%d9%8a/</t>
  </si>
  <si>
    <t>محمد احمد سعد - الصاوي</t>
  </si>
  <si>
    <t>متزوج - أب لثلاثة أطفال</t>
  </si>
  <si>
    <t>اصابته بحمي شديدة نقل علي أثرها للمستشفي ثم تم اعادته لمقر حبسه دون استكمال العلاج ولفظ أنفاسه الأخيرة هناك</t>
  </si>
  <si>
    <t>تعاطي</t>
  </si>
  <si>
    <t>كان يقضي عقوبة بالحبس 6 أشهر في قضية تعاطي، وكان من المفترض أن يُفرج عنه في اليوم التالي لوفاته</t>
  </si>
  <si>
    <t>محمد احمد سعد الوفيات أثناء الإحتجاز الجنس ذكر الجنسية مصري فئة العمل/النشاط مهن أخرى خلفية الإحتجاز الوفاة أثناء الاحتجاز ينفذ عقوبة الانتهاكات أثناء الإحتجاز الحرمان من الرعاية الصحية سوء أوضاع الاحتجاز نوع القضية قضية جنائية مقر الإحتجاز + − Mapbox © OpenStreetMap - Improve this map مقر الإحتجاز (مرتبط الوفيات أثناء الإحتجاز) قسم شرطة المنشية تاريخ الوفاة 16 أغسطس 2025 شهر الوفاة أغسطس سنة الوفاة 2025 حالة البيانات رصد Summary الضحية توفي يوم 16 أغسطس 2025 في قسم شرطة المنشية بمدينة الاسكندرية بعد إصابته بحمى شديدة نقل على اثرها للمستشفى ثم تم إعادته لمقر حبسه دون استكمال العلاج ولفظ أنفاسه الأخيرة هناك.</t>
  </si>
  <si>
    <t>https://cfjustice.uwazi.io/ar/entity/0tq3fv8ugmmp</t>
  </si>
  <si>
    <t>قسم شبرا الخيمة</t>
  </si>
  <si>
    <t>وليد احمد طه</t>
  </si>
  <si>
    <t>القي القبض عليه بعد خلاف مع شقيق لأمين شرطة</t>
  </si>
  <si>
    <t>متصدقش otSrnodepsf A 1 0 0 m1 u 1aamt9 , 5 1339961 h9 t 1 2 i51 g 4l 2 f 2 s fmt u 9m0 tg0 · 📌 خلال الشهور الأخيرة منذ بداية عام 2025، شهدت أقسام الشرطة تزايدًا في حالات الوفاة بين المحتجزين، بحسب بيانات وزارة الداخلية، ومنظمات حقوقية. الصفحة الرسمية لوزارة الداخلية ◾ وفي حين يشير أقارب المتهمين إلى تعذيب ضباط وأفراد الشرطة ذويهم، أو حدوث حالات إهمال طبي، تلتزم "الداخلية" في جميع بياناتها بصيغة موحدة تشير إلى شعور المُتوفي بحالة إعياء نُقل على إثرها لأحد المستشفيات قبل وفاته، وهو ما تكرر في 5 بيانات رصدها #متصدقش §منذ يناير 2025. ◾ القاسم المشترك بين حالات الوفيات، محاولة "الداخلية" عرقلة تقديم الأسر لمحاضر بشأن وقائع الوفاة، أو تضغط عليهم لعدم تقديم بلاغ للنيابة العامة، أو بعد تقديم البلاغ، رغم تأكيدها على سلامة موقفها بتوضيحها أن الوفاة طبيعية. ◾ فيما تواجه الأسر ومحاميهم صعوبة في الحصول على المعلومات من النيابة العامة، في حال سلك المسار القضائي، وتباطؤ في التحقيقات، بحسب رصد #متصدقش لوفيات عبد الرحمن أحمد، ومحمود ميخا، ورمضان السيد الشهير بإسلام، ومحمد أحمد الشهير بـ"الصاوي"، ووليد طه. ➖ تحدث فريق #متصدقش مع أسر ومحامو 5 من المحتجزين الذين تُوفّوا خلال الـ4 أشهر الماضية، ويقول المحامون إن وفاتهم داخل الأقسام غير طبيعية، في المقابل، تؤكد "الداخلية" أن الوفيات طبيعية. ويواجه ذوو المتوفين صعاب في سبيل التحقيق في ملابسات وفاتهم.⬇️⬇️ ⭕ عبد الرحمن أحمد.. الطب الشرعي يتراجع عن رفض تشريحه بداعي إصابته بفيروس سي ◾ وثق فريق #متصدقش، وفاة الشاب عبد الرحمن أحمد داخل غرفة احتجاز بقسم شرطة العمرانية، يوم 1 أغسطس الجاري. ◾ تُوفي أحمد، نتيجة "اضطراب في درجة الوعي ونقص في نسبة الأكسجين وارتفاع في وظائف الكلى، وتوقف في عضلة القلب والتنفس"، بحسب التقرير الطبي الصادر عن مستشفى أم المصريين بالجيزة، الذي حصل عليه #متصدقش. ◾ ووفق التقرير، نُقل جثمان أحمد من قسم شرطة العمرانية إلى المستشفى في الساعة السابعة مساء يوم الجمعة 1 أغسطس 2025، إذ جرى إعلان الوفاة في الليلة نفسها، وأودع الجثمان في ثلاجة المستشفى تحت تصرف النيابة. ◾ محامي الأسرة رفض في اتصال هاتفي لـ #متصدقش، ما ورد في تقرير المستشفى وقال إن أحمد توفي نتيجة تعذيب تعرض له داخل القسم، نتج عنه إصابات متفرقة في جسده وانتهاكات وصلت لهتك العرض، موضحًا أنه شاهد الجثمان في "أم المصريين". ◾ وأضاف المحامي الذي تحدث مفضلًا عدم ذِكر اسمه أن لديه تسجيلات هاتفية، من أحمد نفسه يقول فيها إنه تعرض للضرب والتعذيب داخل حجز القسم، على حد تعبيره. ◾ وأشار المحامي إلى أن طبيبة بمصلحة الطب الشرعي عاينت الجثمان عقب الوفاة لكنها رفضت إجراء التشريح، بدعوى إصابته بفيروس "سي" المعدي. ◾ وجاء في تقرير الطب الشرعي المبدئي الصادر بتاريخ 2 أغسطس أن "فيروس "سي" كونه يمثل إحدى الإصابات المحتملة عالية الخطورة، فإننا نحيط سيادتكم، علمًا بأنه قد تم إجراء الكشف الطبي الشرعي، الظاهري فقط، وتعذر إجراء الصفة التشريحية، للأسباب سالفة الذكر، وقد تعذر أخذ عينة دم من المتوفي، وتعذر إجابة باقي الطلبات". ◾ ولفت التقرير إلى أن الكشف الطبي الشرعي الظاهري، أثبت خلو الجثمان من الإصابات التي قد تشير إلى عنف، أو شبهة جنائية من شأنها إحداث الوفاة. ◾ لكن محامي الأسرة طعن على صحة التقرير، ونفى إصابة المتوفى بفيروس سي، مؤكدًا أن مصلحة الطب الشرعي أعادت تشريح الجثمان لاحقًا، وهو ما يُسقط مبرر رفض التشريح الأول بدعوى الإصابة بفيروس "سي". ◾ وأضاف أن تقرير الطب الشرعي الجديد لم يُعلن حتى الآن، بحسب المحامي لأن نيابة العمرانية "رفضت اطلاعنا عليه"، مشيرًا إلى أن النيابة لا تزال تحقق مع أفراد من قسم شرطة العمرانية حتى الآن. ◾ إضافة إلى حالة عبد الرحمن، توفي 7 أشخاص في قسم شرطة العمرانية في غضون عام، بحسب تقرير للمبادرة المصرية للحقوق الشخصية صدر في يونيو الماضي، أوضح أن السبعة متهمين موزعين على ثلاث قضايا جنائية،توفوا أثناء احتجازهم، خلال الفترة بين مارس 2024، ومايو 2025. ⭕  محمود ميخا: 4 أشهر بلا تقرير طب شرعي.. والقبض على شقيقه ◾ رغم مرور أكثر من 4 أشهر على وفاة محمود محمد أسعد، الشهير بـ"ميخا"، والذي كان محتجزًا بقسم الخليفة، إلا أن محاميه لم يستطيعوا الحصول على تقرير الطب الشرعي النهائي الخاص بواقعة وفاته بعد، فيما لم يحدث تقدم في تحقيقات نيابة الخليفة الكلية، وألقت قوات الأمن القبض على شقيقه بعد نشره مقاطع فيديو واستغاثات بشأن وفاة شقيقه، بحسب محاميّ ميخا وأسرته. ◾ في 13 أبريل الماضي نشرت أسرة ميخا عبر فيسبوك، مقطع فيديو لجثمانه، استطاعت تصويره خلسة في المشرحة،  يُظهر آثار إصابات في الوجه، والكتف والركبة، وهو ما أعطى قضيته زخمًا بسبب توثيقه الإصابات في الجثمان، خاصةً بعد انتشار المقطع وتحقيقه 686.5 ألف مشاهدة. ◾ قبل وفاة ميخا، كان محتجزًا بقسم الخليفة منذ مارس الماضي لاتهامه بالاتجار في المخدرات وهو ما نفاه في تحقيقات النيابة. ◾ حررت أسرة ميخا محضرًا تتهم فيه أفراد في القسم بتعذيبه قبل الوفاة وخنقه، بحسب تصريحات محاميته إسراء سلامة لـ#متصدقش، وأضاف أن نيابة الخليفة الكلية تولت التحقيق في القضية، على مدار الـ4 أشهر الماضية. ◾ لكن دون أن تسمح لها أو أي من محاميه، بالاطلاع على أوراق التحقيقات ورفضت طلباتها بتصوير أي من أوراق القضية، كما لم تحصل على التقرير الطب الشرعي النهائي بعد، فيما أثبت التقرير المبدئي وجود إصابات بالجثمان دون تحديد سببها. ◾ توضح سلامة أنها سألت في مصلحة الطب الشرعي عن التقرير النهائي، والتي أبلغتها بسؤال النيابة العامة، لكن الأخيرة رفضت إعطاءها معلومة عن صدوره أم لا. ◾ تشير سلامة إلى أن المرة الوحيدة، التي سُمح لها بالاطلاع على أوراق من تحقيقات النيابة كانت في أبريل الماضي، عندما أرادت الأسرة اتهام جميع أفراد القسم بالمشاركة في قتل ميخا، ما دعا رئيس النيابة لاطلاعها على شهادة الشهود (زملائه في مقر الاحتجاز). ◾ أوضح الشهود أن ضابطان (م.س وم.ش)، و3 أمناء شرطة، تعدوا على ميخا بالضرب؛ الضابط الأول تعدى عليه بالضرب، أما الثاني خنقه بمنشفة، وقام بتعليقه، وهم الـ5 أفراد الذين اتهمتهم الأسرة بالتسبب في مقتل ميخا. ◾ منذ وفاة ميخا حاول شقيقه أحمد، المطالبة بحقه عبر مقاطع فيديو ومنشورات نشرها على صفحته الشخصية عبر فيسبوك، وهو ما أدى إلى ضغوط عليه من بعض أفراد قسم الخليفة، بحسب تصريحات والدته لـ#متصدقش، مشيرة إلى أن يوم جنازة ميخا حاولوا مساومته بوعده بفرصة عمل، لكنه رفض. ◾ وتُضيف أنه في بداية شهر يوليو الماضي، كان متوجهًا لتفقد حالة سمع عنها في حارة بجوار منزله لشخص اكتشفوا وفاته بعد أيام، بعدما انتشرت رائحة كريهة من شقته، وتوضح محاميته سلامة أنه أثناء ذهابه إلى تلك الحارة، كانت قوات الشرطة تحاول إلقاء القبض على أحد المتهمين بالاتجار في المخدرات بها. ◾ ألقت الشرطة القبض على أحمد أيضًا، ووُجهت له اتهامًا بـ"التعدي على السلطات" بحسب سلامة، وتشير والدته إلى أنه احتُجز بقسم النهضة وأُحيل إلى النيابة العامة، ويُجدد حبسه منذ القبض عليه، وتقول إنها أثناء إحدى زياراتها له رأت إصابة على وجهه، وأخبرها نجلها أنها ناتجة عن تعدي أحد الضباط عليه، الذي قال له "انت مين في مصر عشان تقلب الرأي العام؟"، بحسب والدته. ⭕  في المنشية: الإهمال "قضاء وقدر".. والتهديد بالنفوذ.. وأسرة وليد طه تنتظر القضاء ◾ في 16 أغسطس الماضي تُوفي المحتجزين رمضان السيد حسن الشهير بـ"إسلام" وسط اتهامات بتعذيبه، ومحمد أحمد سعد الشهير بـ"الصاوي" في قسم المنشية بمحافظة الإسكندرية بعد إهمال طبي، بحسب المحامي الحقوقي محمد رمضان، الذي يوضح لـ#متصدقش أن أفراد القسم ضغطوا على أسرة الأول لعدم تحرير بلاغ يتهمون فيه أفراد القسم بتعذيبه، فيما أقنعوا أسرة الثاني بأن الوفاة كانت "قضاء وقدر". ◾ انتشر أفراد الأمن في محيط منزل إسلام على مدار الأيام الماضية بعد وفاته، وحاولوا إقناع والدته بعدم التقدم ببلاغ تتهم فيه أحدًا بالتسبب في وفاته ورد الفعل عليه، وحذروها من تعرض جثمانه "للبهدلة"، وأنهم سيجلبون حق إسلام، وشددوا عليها بعدم التواصل مع الإعلام، بحسب "رمضان"، الذي يشير إلى أن ذلك جعل الأسرة مترددة في التقدم ببلاغ. ◾ تعرض "الصاوي"، قبل وفاته للإعياء فنُقل إلى مستشفى رأس التين العام مرتين قبل عودته مجددًا إلى القسم، بسبب رفض القسم  احتجازه بسبب صعوبة الإجراءات التي تستلزم فرض حراسة، وأخذ موافقات على ذلك. ◾ لعدم تقدم أسرة "الصاوي" ببلاغ، أقنع ضباط قسم المنشية الأسرة بأن الوفاة قضاء وقدر، وأنهم لم يقصروا معه، بحسب "رمضان". ◾ محاولة عرقلة التقدم ببلاغ حصلت أيضًا لأسرة وليد أحمد طه الذي تُوفي بقسم شبرا الخيمة في 16 أغسطس الماضي أيضًا، بحسب ما كتبه شقيقه على فيسبوك موضحًا  أنهم شَكوا في وجود شبهة جنائية لعدم إصابة أخيه بأي أمراض سابقة، فيما أوضح مصدر مقرب من أسرة "طه" لـ#متصدقش أنهم تقدموا ببلاغ للنيابة العامة، وينتظرون فصل القضاء في واقعة أخيهم. ◾ وأُلقي القبض على "طه" بعد خلاف مع شقيق لأمين شرطة بالقسم، حسبما كتب شقيقه. ⭕ أقسام تفتقر للرقابة القضائية وغياب التحقيقات الكافية في ظروف الاحتجاز ◾ خلال شهر أغسطس الجاري، سجلت تقارير صحفية وفيات متقاربة زمنياً في الحبس، وهو ما يعزز من مخاوف بعض المنظمات من الاكتظاظ والعنف، وافتقار البيئة الصحية داخل أقسام الشرطة. ◾بحسب تقرير "المبادرة المصرية" الصادر في يونيو الماضي، عن المتوفين داخل قسم شرطة العمرانية، فهناك مؤشرات مقلقة على الغياب الكامل للرعاية الصحية ولأي شكل من أشكال الرقابة القضائية على أماكن الاحتجاز في أقسام الشرطة. Egyptian Initiative for Personal Rights - المبادرة المصرية للحقوق الشخصية ◾ وتشير "المبادرة المصرية" إلى نمط احتجاز غير قانوني  للمتهمين داخل أقسام الشرطة، فرغم صدور أحكام نهائية باتة في حق المتهمين، تقتضي نقلهم إلى مراكز الإصلاح والتأهيل، التي تتمتع ببنية تحتية أفضل للتعامل مع الأزمات الصحية، لم يحدث ذلك، وظل المتهمون داخل الأقسام. ◾ وسلط تقرير نشرته منظمة العفو الدولية في يناير 2025، عن أوضاع حقوق الإنسان في مصر، الضوء على ممارسات غير قانونية في حق المحتجزين داخل أقسام الشرطة، من بينها الحرمان المتعمد من الرعاية الصحية. Amnesty International ◾ وذكر التقرير مجموعة من الأساليب الموثقة في حق المحتجزين، تشمل  الضرب، والصعق بالكهرباء، والتعليق من الأطراف، والحبس الانفرادي لأجل غير مسمى أو لفترات طويلة، والعنف الجنسي، والحرمان المتعمد من الرعاية الصحية، والتهديدات. ◾ ووفق المنظمة، لم تُجرِ السلطات المصرية تحقيقات كافية في أسباب وظروف ما لا يقل عن 188 حالة وفاة أثناء الاحتجاز، نتيجة للعنف الجسدي أو الحرمان من الرعاية الصحية. المصادر في أول تعليق ⬇️⬇️ لو عندكم أي خبر أو معلومة محتاجين تتأكدوا منها ابعتولنا على رسايل الصفحة أو على ايميلنا: matsda2sh@gmail.com</t>
  </si>
  <si>
    <t>منوف</t>
  </si>
  <si>
    <t>قسم شرطة منوف</t>
  </si>
  <si>
    <t>مهند احمد عبد العظيم الفقي</t>
  </si>
  <si>
    <t>من قرية تتا مركز منوف بمحافظة المنوفية - تم القاء القبض عليه بتاريخ 28 يوليو 2025</t>
  </si>
  <si>
    <t>ارتشاح في المخ ونزيف داخلي واضطرابات حادة في الوعي نتيجة تعرضة للضرب العنيف ورغم وضعه علي جهاز التنفس الصناعي فارق الحياه متأثرا بإصابته</t>
  </si>
  <si>
    <t>مستشفي منوف العام - معهد السموم بشبين الكوم</t>
  </si>
  <si>
    <t>تم القبض عليه بتاريخ 28 يوليو 2025</t>
  </si>
  <si>
    <t>مهند احمد عبد العظيم الفقي الوفيات أثناء الإحتجاز الجنس ذكر الفئة العمرية 18-35 الجنسية مصري فئة العمل/النشاط مهن أخرى خلفية الإحتجاز الوفاة أثناء الاحتجاز الانتهاكات أثناء الإحتجاز التعذيب نوع القضية قضية جنائية مقر الإحتجاز + − Mapbox © OpenStreetMap - Improve this map مقر الإحتجاز (مرتبط الوفيات أثناء الإحتجاز) قسم شرطة منوف تاريخ الوفاة 25 أغسطس 2025 شهر الوفاة أغسطس سنة الوفاة 2025 حالة البيانات رصد Image Image Summary الضحية توفي يوم 25 أغسطس 2025 بعد تعرضه لتعذيب مبرح داخل قسم شرطة منوف عقب القبض عليه بتاريخ 28 يوليو 2025. وبحسب المعلومات، جرى نقل الضحية في حالة حرجة إلى مستشفى منوف العام، ومنها إلى معهد السموم بشبين الكوم، حيث تبين إصابته بـ ارتشاح في المخ، نزيف داخلي، واضطرابات حادة في الوعي نتيجة تعرضه للضرب العنيف. ورغم وضعه على جهاز التنفس الصناعي، فارق الحياة متأثرًا بإصاباته.</t>
  </si>
  <si>
    <t>https://cfjustice.uwazi.io/ar/entity/oz489ez8u7m</t>
  </si>
  <si>
    <t>https://www.facebook.com/elshehab.ngo/posts/pfbid02PefKTzfoFuz9tqfNXt3JPyRBTmAA9JQpj7orBQimSPsQqkoJkCX9mK2whuu2cP86l</t>
  </si>
  <si>
    <t>مركز إدفو</t>
  </si>
  <si>
    <t>ابراهيم رمضان العجاز</t>
  </si>
  <si>
    <t>من قرية السباعية</t>
  </si>
  <si>
    <t>اطلقت قوات الأمن النار علي السيارة مما أدي الي اشتعال النيران بها واحتراق الركاب بالكامل</t>
  </si>
  <si>
    <t>الحملة الأمنية كانت تستهدف حسن عطيت الله محمد حسين و شعبان معوض عبد العظيم معوض ومن تم قتلهم لم يكن لهم أي علاقة بالمطلوبين او بأعمال خارجة عن القانون</t>
  </si>
  <si>
    <t>بالأسماء والصور | الشبكة المصرية ترصد المسؤولين عن تصفية 8 مواطنين بمركز إدفو بمحافظة أسوان ترصد الشبكة المصرية لحقوق الإنسان، من خلال هذا التقرير، واقعتين منفصلتين شهدتا تصفية ثمانية مواطنين مصريين عُزّل لم يكونوا يوما ما من المطلوبين امنيا او صدر بحقهم احكاما حضوريا او غيابيا بالسجن ومشهود لهم بحسن السير والسلوك حيث تم تصفيتهم دون ذنب بمحافظة أسوان – مركز إدفو، على أيدي قوات تابعة لـ مركز شرطة إدفو، وذلك في شهري سبتمبر وأكتوبر الماضيين. وقد وثّقت الشبكة شهادات ميدانية وصورًا ومعلومات موثوقة تشير إلى تورّط عدد من ضباط وأفراد الشرطة في عمليات الاعدام الميدانى من المسافة صفر و التصفية خارج إطار القانون. المسؤولون الرئيسيون عن العمليتين: وفق ما وثّقه التقرير، فإن الضباط المسؤولين عن العمليتين هم: • الرائد محمد السيد الهاين – رئيس مباحث مركز إدفو (تولى المنصب في أغسطس الماضي). • النقيب أمجد إيهاب – معاون أول المباحث. • النقيب شهاب عبد العال – رئيس وحدة تنفيذ الأحكام. • النقيب أشرف الصاوي – معاون المباحث. • وعدد من أفراد قوة الشرطة المرافقة لهم. أولاً: واقعة 27 سبتمبر الماضي شهد مساء يوم السبت 27 سبتمبر تنفيذ عملية أمنية استهدفت اثنين من المطلوبين أمنيًا، هما: 1. حسن عطيت الله محمد حسين 2. شعبان معوض عبد العظيم معوض غير أن العملية أسفرت عن مقتل خمسة مواطنين أبرياء لم يكن لهم أي علاقة بالمطلوبين أو بأعمال خارجة عن القانون. وهم: 1. محمد سعد الدين إبراهيم علي – 32 عاماً، موظف مفتش في الصحة، يعمل في الجزارة أيام الأعياد والمناسبات، من قرية البصلية، شريك صديق محمد الأمير في سيارة نقل. 2. صديق محمد الأمير – 35 عاماً، يملك دكان بقالة ويعمل في الجزارة فى أوقات الأعياد، من قرية البصلية. 3. أحمد محمود عبد العظيم (المعروف بـ”الدبدوب”) – 26 عاماً، خريج نظم المعلومات الإدارية، من قرية البصلية. 4. إبراهيم رمضان العجاز – 39 عاماً، من قرية السباعية. 5. شخص مجهول الهوية – من محافظة الأقصر. شهادة من احد الاهالى : "من خلال شهادات ناس شافوا اللى حصل و  خايفين يتكلموا لاحسن الحكومة (الامن) يقوم بالقبض عليهم ذى ما حصل مع المهندس هيثم ابو المجد صاحب المزرعه التى وثقت ضرب النار على الضحايا واحتراق السيارة من حوالي الساعة 11 بالليل لحد الواحدة الصبح، والنار مولّعة في العربية اللي فيها الشباب ، محدش من العساكر قرب يطفيها ولا حتى حاول ينقذ حد، واقفين بيتفرّجوا والنار بتاكل في أجسادهم. إحنا ما استلمناش جثث، استلمنا لحمة متفحمة! اللي ساعدنا نعرف مين اللي كان في العربية هو أحمد عبد العظيم، ربنا يرحمه، ده كان الوحيد اللي قدر يخرج قبل العربية ما تتحرق كلها، بس لقوه متصاب بطلقات كتير في صدره، يعني بعد ما خرج وهو محروق ضربوه بالنار تاني! بالله عليكم ده يرضي مين؟ ده مش عدل ولا إنسانية.” ملابسات الحادث: بحسب كاميرا مراقبة كانت على سور إحدى المزارع المطلة على طريق وادي الصعايدة، والتي وثّقت فيديو بالصوت والصور لطلقات رصاص وكذلك اشتعال النيران في السيارة التي كانت تقل الضحايا الخمسة، بالإضافة إلى شهادات الأهالي. أطلقت قوات الأمن النار على السيارة، مما أدى إلى اشتعال النيران بها واحتراق الركاب بالكامل، عدا جثمان واحد لم يتفحّم كليًا، وهو ما مكّن من تحديد هوية بقية الضحايا عبر تحليل الحمض النووي (DNA). وتُشير الشهادات إلى أن إطلاق النار كان مباشرًا وكثيفًا، وأن قوات الأمن امتنعت عن إطفاء النيران لأكثر من ساعتين، مما أدى إلى تفحّم الجثث بالكامل. في سياق التحقيقات التي تجريها الشبكة المصرية لحقوق الإنسان، وثّقت الشبكة قيام سلطات مركز شرطة إدفو بتنفيذ إجراءات انتقامية ممنهجة ضد ذوي الضحايا الذين طالبوا بمحاسبة المسؤولين عن جرائم التصفية، ما يعكس نهجاً انتقامياً يفتقد لأقل معايير سيادة القانون. أولاً: القبض على المهندس هيثم ابو المجد صاحب المزرعة التي وثّقت كاميرات المراقبة فيها واقعة تصفية خمسة شبان — احتُجز عدّة أيام، ثم أُفرج عنه لاحقاً دون أن يُقدَّم إلى المحاكمة أو تُعلن نتائج رسمية للتحقيق. ثانياً: القبض على  “أحمد”، الشقيق الاكبر لمحمد احمد عبد العظيم ، بعد انتشار الفيديو، وهو لا يزال محبوساً حتى اللحظة لمجرد مطالبته بمساءلة المسؤولين الذين أطلقوا الرصاص على شقيقه، رغم أن الأخير كان ضحية وليس جريمة. ثالثاً: تُشير الشبكة إلى أن قوات الأمن في مركز شرطة إدفو أوقفت أيضاً وقامت بالقبض على  “طارق”، ابن عمه، ثم أُفرج عنه لاحقاً، في سياق ما تُعده الشبكة “حملة ترهيب” لمن يحاول المطالبة بالعدالة أو فتح ملف التصفيات. https://www.facebook.com/share/p/19xXuDNRvu/?mibextid=wwXIfr ثانياً: واقعة 19 أكتوبر الماضي في مساء الأحد 19 أكتوبر، وبعد مرور 22 يومًا على الحادثة الأولى، شنت قوة أمنية من مركز شرطة إدفو حملة جديدة بهدف القبض على أحد المسجلين خطر، ويدعى محمد جمال (الشهير بـ«حمو الدولي»)، والمطلوب في عدد من القضايا. وخلال المداهمة، تمكن المطلوب من الهرب، بينما قامت القوة الأمنية بتصفية ثلاثة مواطنين أبرياء من مسافة صفر داخل قرية حاجر أبو خليفة التابعة لمركز إدفو، وهم: 1. المهندس محمد سيد عبد العزيز سليم – 32 عاماً، من القاهرة، يعمل مهندس جودة. 2. حميد جمال – 24 عاماً، شقيق المطلوب، ويعمل في الأعمال الحرة. 3. شخص ثالث كان ضيفًا في المكان وقت المداهمة. https://www.facebook.com/share/p/19wbPbC9XR/?mibextid=wwXIfr تفاصيل الواقعة: أفادت شهادات شهود العيان أن الضحايا الثلاثة استسلموا تمامًا للقوات الأمنية وتم تقييد أيديهم من الخلف، ثم اقتيادهم إلى “المندرة” حيث تم إطلاق الرصاص عليهم من مسافة صفر، ما أدى إلى مقتلهم على الفور توًكد الشبكة المصرية أن ما جرى في الحادثتين يُشكّل انتهاكًا صارخًا لحق الإنسان في الحياة المنصوص عليه في الدستور المصري (المادة 59) ￼ والعهد الدولي الخاص بالحقوق المدنية والسياسية، الذي يُلزم الدولة بضمان حياة مواطنيها وعدم اللجوء إلى القوة المميتة إلا في حالات الضرورة القصوى. كما تؤكد الشبكة أن الضحايا الثمانية لم تصدر بحقهم أي أحكام قضائية، ولم يكونوا من المطلوبين على ذمة قضايا، ما يجعل تصفيتهم جريمة قتل عمد مكتملة الأركان. تحمّل الشبكة المصرية لحقوق الإنسان المسؤولية الكاملة لـ: • قيادة مركز شرطة إدفو، • وضباط المباحث المشاركين في العمليتين، • والقيادات الأمنية التي أصدرت الأوامر أو تغاضت عن المحاسبة. وتدعو الشبكة إلى: • النائب العام المصري لفتح تحقيق عاجل وشفاف في الواقعتين، • ومحاكمة كل المتورطين من الضباط وأفراد الشرطة، • وضمان عدم إفلات أي منهم من العقاب. تؤكد الشبكة المصرية أنها تدعم جهود الدولة في مكافحة الجريمة والإرهاب، شرط أن تكون هذه الجهود ملتزمة بالقانون وتحترم الكرامة الإنسانية. وترفض بشكل قاطع كل أشكال التصفية الجسدية أو الإعدام الميداني تحت أي ذريعة، إذ أن العدالة لا تتحقق إلا عبر القضاء، لا من فوهة السلاح تؤكد الشبكة المصرية لحقوق الإنسان أن استمرار مثل هذه الوقائع دون تحقيق ومحاسبة يُمثل تهديدًا خطيرًا لسيادة القانون وحقوق المواطنين، وتُحمّل وزارة الداخلية المسؤولية الكاملة عن عمليات القتل خارج نطاق القانون التي وقعت في مركز إدفو، وتدعو السلطات المصرية إلى اتخاذ خطوات عاجلة لوقف تلك الممارسات وضمان عدم تكرارها</t>
  </si>
  <si>
    <t>https://www.facebook.com/ENHR2021/posts/pfbid035HkdhnzM8fGB9WnZXAaM3dANbvCjdtZKXGndc8vZMeDGBD3xdfUKysHE9XrGGe6Al</t>
  </si>
  <si>
    <t>https://drive.google.com/file/d/1OHkdDMUPmqH8Qp-rJCUUZblNZzBccFl1/view?fbclid=IwY2xjawQ8jgFleHRuA2FlbQIxMABicmlkETFWMGFCOUVlN2s3RmtGZVBFc3J0YwZhcHBfaWQQMjIyMDM5MTc4ODIwMDg5MgABHiRF3ypoTSGcm5uBo7U2ibbi997YF-0lvzNs8Yu1TqRoe36nfWF3CyHTY631_aem_evsg9eIFs_wgjBzYSOX5WQ</t>
  </si>
  <si>
    <t>احمد محمود عبد العظيم - الدبدوب</t>
  </si>
  <si>
    <t>خريج نظم المعلومات الإدارية - من قرية البصيلة</t>
  </si>
  <si>
    <t>صديق محمد الامير</t>
  </si>
  <si>
    <t>يملك دكان بقالة - يعمل في الجزارة في اوقات الاعياد - من قرية البصيلة</t>
  </si>
  <si>
    <t>محمد سعد الدين ابراهيم علي</t>
  </si>
  <si>
    <t>موظف مفتش في الصحة - يعمل في الجزارة ايام الاعياد والمناسبات - من قرية البصيلة</t>
  </si>
  <si>
    <t>طره</t>
  </si>
  <si>
    <t>سجن الاستئناف</t>
  </si>
  <si>
    <t>سياق قضائي</t>
  </si>
  <si>
    <t>ايمن عبد الفتاح حجاج</t>
  </si>
  <si>
    <t>قاضي سابق</t>
  </si>
  <si>
    <t>حكم إعدام بات بعد رفض الطعن</t>
  </si>
  <si>
    <t>القتل العمد مع سبق الأصرار والترصد</t>
  </si>
  <si>
    <t>https://www.elbalad.news/6671736</t>
  </si>
  <si>
    <t>https://www.msn.com/ar-eg/news/national/%D8%AA%D9%86%D9%81%D9%8A%D8%B0-%D8%AD%D9%83%D9%85-%D8%A7%D9%84%D8%A5%D8%B9%D8%AF%D8%A7%D9%85-%D9%81%D9%8A-%D8%A3%D9%8A%D9%85%D9%86-%D8%AD%D8%AC%D8%A7%D8%AC-%D9%88%D8%A7%D9%84%D8%BA%D8%B1%D8%A7%D8%A8%D9%84%D9%8A-%D9%82%D8%A7%D8%AA%D9%84%D9%8A-%D8%A7%D9%84%D9%85%D8%B0%D9%8A%D8%B9%D8%A9-%D8%B4%D9%8A%D9%85%D8%A7%D8%A1-%D8%AC%D9%85%D8%A7%D9%84/ar-AA1KPtnB</t>
  </si>
  <si>
    <t>https://www.youm7.com/story/2025/8/20/%D9%85%D9%86-%D8%A7%D9%84%D8%AC%D8%B1%D9%8A%D9%85%D8%A9-%D8%A5%D9%84%D9%89-%D8%A7%D9%84%D8%A5%D8%B9%D8%AF%D8%A7%D9%85-%D8%B1%D8%AD%D9%84%D8%A9-%D9%82%D8%AA%D9%84%D8%A9-%D8%A7%D9%84%D9%85%D8%B0%D9%8A%D8%B9%D8%A9-%D8%B4%D9%8A%D9%85%D8%A7%D8%A1-%D8%AC%D9%85%D8%A7%D9%84/7094903</t>
  </si>
  <si>
    <t>حسين محمد الغرابلي</t>
  </si>
  <si>
    <t>الغربية</t>
  </si>
  <si>
    <t>محرم فؤاد علي عزب</t>
  </si>
  <si>
    <t>صاحب مصنع رخام بمنطقة شق الثعبان - يقيم في حي البساتين بالقاهرة وأصله من قرية دمنهور الوحش مركز زفتي بمحافظة الغربية - متزوج - أب لأبن وابنه يدرسان في الجامعة</t>
  </si>
  <si>
    <t>الضحية تم القبض عليه يوم 19 أغسطس 2025 وفي اليوم التالي 20 أغسطس 2025 تلقت أسرته اتصالا يفيد بوفاته حيث تسلمت الجثمان في الثانية والنصف فجراً، وسط تشديدات أمنية منعت إقامة صلاة الجنازة أو الإعلان عنها في المساجد، واقتصر الدفن على أسرته فقط.</t>
  </si>
  <si>
    <t>Justice Watch Archive محرم فؤاد علي عزب الوفيات أثناء الإحتجاز الجنس ذكر الفئة العمرية 36-60 الجنسية مصري المهنة محاسب فئة العمل/النشاط محاسب خلفية الإحتجاز الوفاة أثناء الاحتجاز الانتهاكات أثناء الإحتجاز الحبس الاحتياطي تعسفيا الحرمان من الحرية تعسفيا الحرمان من الرعاية الصحية نوع القضية قضية سياسية تاريخ الوفاة 20 أغسطس 2025 شهر الوفاة أغسطس سنة الوفاة 2025 حالة البيانات رصد Image Image Summary الضحية تم القبض عليه يوم 19 أغسطس 2025 وفي اليوم التالي 20 أغسطس 2025 تلقت أسرته اتصالا يفيد بوفاته حيث تسلمت الجثمان في الثانية والنصف فجراً، وسط تشديدات أمنية منعت إقامة صلاة الجنازة أو الإعلان عنها في المساجد، واقتصر الدفن على أسرته فقط.</t>
  </si>
  <si>
    <t>https://cfjustice.uwazi.io/ar/entity/czqrlfta98</t>
  </si>
  <si>
    <t>https://www.facebook.com/elshehab.ngo/posts/pfbid0EcLyXSj5RcxTqEHo2AmAB8ritEHTVZcPW3uEaEcyNLZfzL5V1j3XPqqyvvs1LenCl</t>
  </si>
  <si>
    <t>https://www.facebook.com/5ayed.khalf/posts/pfbid0Gw16q3EVdDtnrYxLhFYNoD4GKKK253S5vS954aB4yzyK4NC2U5BamJP2z4TqwUaZl</t>
  </si>
  <si>
    <t>من محافظة الأقصر</t>
  </si>
  <si>
    <t>قرية وادي الصعايدة</t>
  </si>
  <si>
    <t>عبد الرحمن دبور - سفاح الإسماعيلية</t>
  </si>
  <si>
    <t>القتل العمد مع سبق الإصرار والتمثيل بحثة المجني عليه والشروع في قتل أخرين وحيازة سلاح أبيض دون ترخيص</t>
  </si>
  <si>
    <t>https://www.masrawy.com/news/news_regions/details/2025/8/21/2840746/%D9%86%D9%87%D8%A7%D9%8A%D8%A9-%D8%B3%D9%81%D8%A7%D8%AD-%D8%A7%D9%84%D8%A5%D8%B3%D9%85%D8%A7%D8%B9%D9%8A%D9%84%D9%8A%D8%A9-%D8%AA%D9%81%D8%A7%D8%B5%D9%8A%D9%84-%D8%A5%D8%B9%D8%AF%D8%A7%D9%85-%D8%AF%D8%A8%D9%88%D8%B1-%D9%88%D8%B1%D8%B3%D8%A7%D9%84%D8%AA%D9%87-%D8%A7%D9%84%D8%A3%D8%AE%D9%8A%D8%B1%D8%A9-%D9%88%D8%AC%D9%86%D8%A7%D8%B2%D8%AA%D9%87-%D8%A7%D9%84%D8%B3%D8%B1%D9%8A%D8%A9</t>
  </si>
  <si>
    <t>https://www.youm7.com/story/2025/8/21/%D8%B3%D9%81%D8%A7%D8%AD-%D8%A7%D9%84%D8%A5%D8%B3%D9%85%D8%A7%D8%B9%D9%8A%D9%84%D9%8A%D8%A9-%D8%AF%D8%A8%D9%88%D8%B1-%D8%B0%D8%A8%D8%AD-%D8%AC%D8%A7%D8%B1%D9%87-%D9%88%D8%B3%D8%B7-%D8%A7%D9%84%D8%B7%D8%B1%D9%8A%D9%82-%D9%85%D9%86%D8%B0-4-%D8%B3%D9%86%D9%88%D8%A7%D8%AA/7095993</t>
  </si>
  <si>
    <t>ساحل سليم</t>
  </si>
  <si>
    <t>قرية العونة</t>
  </si>
  <si>
    <t>اسامه محمد سليمان فراج - اسامه ناصح</t>
  </si>
  <si>
    <t>من قرية العونه مركز ساحل سليم بمحافظة اسيوط - صاحب فرن وسوبر ماركت - اب لأربعة أطفال</t>
  </si>
  <si>
    <t>خمسة طلقات نارية أربعة منها في الظهر والخامسة في يده</t>
  </si>
  <si>
    <t>مستشفي ساحل سليم - مستشفي اسيوط الجامعي</t>
  </si>
  <si>
    <t>الشبكة المصرية تكشف ملابسات تصفية المواطن اسامه  فراج برصاص الداخلية فى مركز ساحل سليم تقرير جديد للشبكة المصرية ترصد فيه وتوثق جرائم التصفية الجسدية التى تحدث بشكل ممنهج فى صعيد مصر تقريرنا يرصد و يوثق واقعة تصفية المواطن أسامة محمد سليمان فراج الشهير بـ”أسامة ناصح” على يد قوات الأمن في مركز ساحل سليم – أسيوط ترصد الشبكة المصرية وتوثّق في هذا التقرير ما حصلت عليه من معلومات مؤكدة، وشهادات عيان، بشأن واقعة تصفية المواطن أسامة محمد سليمان فراج (36 عامًا)، المعروف بـ”أسامة ناصح”، من قرية العونة -مركز ساحل سليم بمحافظة اسيوط ، وذلك بعد مداهمة أمنية استهدفته فجر يوم الثلاثاء الموافق 9 سبتمبر بمزرعة مانجو بها ثلاث منازل يقيم فى احدهما ومملوكة لاخواله والواقعة على الخط السريع والتى تبعد عن مركز شرطة ساحل سليم بمحافظة اسيوط بحوالى 2كيلو متر  . بحسب المعلومات، فقد اقتحمت قوة أمنية المزرعة في حدود الثانية صباحًا. وعند مشاهدته للقوة حاول الهرب لتفادي المواجهة، فبادرته القوات بإطلاق 5 طلقات نارية، أصابته أربع منها في الظهر والخامسة في يده، ليسقط قتيلاً في الحال. ورغم أن الضحية كان يحمل سلاحًا ناريًا – نظرًا لظروف خصومته الثأرية مع أسرة أخرى في القرية – إلا أن شهادات الشهود والمعلومات المؤكدة تفيد أنه لم يطلق أي رصاصة على قوات الأمن. وطبيعة الإصابات، وجميعها من الخلف، تؤكد أنه لم يكن في مواجهة مع القوات وإنما كان يحاول الابتعاد والهروب، ما ينفي رواية الاشتباك المسلح، ويشير بوضوح إلى أن الواقعة أقرب إلى تصفية جسدية متعمدة. وبحسب الشهادات، فقد نُقل الجثمان في سيارة نصف نقل إلى مستشفى ساحل سليم، حيث أكد العاملون وصوله مفارقًا للحياة. ومع ذلك، وأمام حالة الغضب الشعبي وتجمهر الأهالي، حاول أحد الضباط امتصاص الموقف بادعاء أن الضحية ما زال حيًا، وطلب من ذويه نقله إلى مستشفى أسيوط الجامعي، قبل أن يتأكدوا هناك من وفاته رسميًا ليتم ابلاغ النيابة و التى تآمر بتشريح الجثمان لبيان ما به من اصابات ،وقد صرحت النيابة لاهله بدفنه حيث دفن فى مقابر الاسرة وفى انتظار  صدور تقرير الطب الشرعى. ورغم مرور أربعة أيام على الواقعة، لم تنتقل النيابة إلى مكان الحادث لمعاينة مسرح الجريمة، واكتفت باستدعاء بعض أفراد الأسرة وسؤالهم عما إذا كانوا يتهمون أحدًا في مقتله، في تجاهل للإجراءات القانونية التي تفرض معاينة فورية للجثمان في موقع سقوطه قبل نقله. خلفية عن الضحية • أب لأربعة أطفال صغار، يعمل في الأعمال الحرة (صاحب فرن وسوبر ماركت). • اتُّهم قبل أربع سنوات في مشاجرة انتهت بمقتل أحد أبناء القرية، وصدر ضده حكم غيابي بالحبس، ومنذ ذلك الحين ظل مطاردًا. • كان يسعى خلال السنوات الماضية للتوصل إلى صلح حقنًا للدماء، بل تواصل عشية مقتله مع رئيس مباحث ساحل سليم طالبًا وساطته لإنهاء الخصومة. • عرف عنه حسن السيرة والسلوك، ولم تصدر بحقه أي أحكام جنائية سابقة بخلاف الحكم الغيابي. بحسب ما وصفته الشبكة المصرية فان هذه الواقعة تأتي ضمن سلسلة من عمليات التصفية الجسدية خارج القانون التي سبق للشبكة المصرية توثيقها، حيث غالبًا ما تبررها قوات الأمن برواية “الاشتباك المسلح”، بينما تكشف الحقائق لاحقًا عن عكس ذلك. الشبكة المصرية تطالب النائب العام المصرى ونيابة ساحل سليم بفتح تحقيق عاجل وشفاف لكشف ملابسات مقتل المواطن أسامة محمد سليمان فراج.من محاسبة المسؤولين عن تنفيذ أو إصدار أوامر إطلاق النار.وكذلك وقف جميع ممارسات التصفية الجسدية خارج إطار القانون، وضمان خضوع كل الإجراءات الأمنية للرقابة القضائية. الصفحة الرسمية لوزارة الداخلية مكتب النائب العام مدينه الرحاب قطاع مصلحة السجون طرة البلد #Egypt</t>
  </si>
  <si>
    <t>https://www.facebook.com/ENHR2021/posts/pfbid02CEr9fpyZLbUnz3pBVWzTDvfKM3NzKcu6Cjg4mnBL5KfwkWq4i2qehi9indwaR1oRl</t>
  </si>
  <si>
    <t>https://www.facebook.com/ENHR2021/posts/pfbid02mjvQ34tvpNbYujWn3jC8TXU8APHNKVmCSkfqnrHJgKxhxSmdLupQwFDXLFm3f86l</t>
  </si>
  <si>
    <t>عبد الكريم.غ - إسلام</t>
  </si>
  <si>
    <t>عاطل - مسجل خطر</t>
  </si>
  <si>
    <t>اغتصاب زوجة امام زوجها في مقابر الإسماعيلية</t>
  </si>
  <si>
    <t>اليوم السابععبد الفتاح عبد المنعم - علا الشافعي # بيان رئيس الوزراء غدا امام النواب حول مواجهة تداعيات الأزمة العالمية تشيع جثمان والد منة شلبي بمسجد الفاروق في المعادى محمد السعدى القائم بأعمال رئيس مجلس إدارة الشركة المتحدة في جنازة والد منة شلبى كريم عبد العزيز يقبل رأس منة شلبي ويساندها فى جنازة والدها السفارة الأمريكية فى بغداد تجدد تحذير مواطنيها من السفر للعراق 10 مايو موعد كلاسيكو برشلونة ضد الريال فى الدوري الإسبانى سيحدث بطريقة أو بأخرى.. ترامب يعلق على السلام مع إيران قبل مفاوضات الثلاثاء فرص عمل فى الأردن بمرتبات تصل إلى 21 ألف جنيه.. اعرف التفاصيل تواجه السجن 20 سنة.. قصة إيرانية تعيش فى أمريكا متهمة بتهريب أسلحة لطهران ماذا ينتظر المواطن والمستثمر من الموازنة الجديدة ؟ وزير المالية أمام النواب الأربعاء # الرئيسية  أخبار المحافظات اغتصب سيدة أمام زوجها بالمقابر.. تفاصيل إعدام "إسلام" بعد 5 سنوات من التقاضى الجمعة، 22 أغسطس 2025 12:26 م اغتصب سيدة أمام زوجها بالمقابر.. تفاصيل إعدام "إسلام" بعد 5 سنوات من التقاضى المتهم إسلام المنفذ بحقه الإعدام فيسبوكفيسبوك واتسابواتساب X الإسماعيلية – صبرى غانم بعد 5 سنوات نفذت مصلحة السجون حكم الإعدام شنقًا بحق المتهم "ع. غ. ع"، الشهير بـ"إسلام"، وذلك بعد إدانته في واحدة من أبشع الجرائم التي هزّت الرأي العام المصري ، عقب اغتصابه سيدة أمام زوجها داخل مقابر بمحافظة الإسماعيلية، وذلك بعد موافقة مفتى الجمهورية واستنفاذ درجات التقاضى بالقضية. الإعدام لمغتصب زوجة أمام زوجها في مقابر الإسماعيلية وكانت محكمة جنايات الإسماعيلية قد أصدرت حكمها بالإعدام بحق المتهم الرئيسي، فيما قضت بالسجن المشدد 10 سنوات بحق ثلاثة من معاونيه الذين شاركوه في ارتكاب الجريمة عبر تقييد الزوج وشلّ حركته لتمكينه من تنفيذ جريمته. تعود الواقعة لسنة 2020 ، شهدت محافظة الإسماعيلية، جريمة اغتصاب لزوجة أمام زوجها دون رحمة فى المقابر، وأدلى المتهمون الثلاثة الذين أشهروا السلاح فى وجه الزوج الذى اغتصبت زوجته بمقابر الإسماعيلية باعترافات تفصيلية أمام جهات التحقيق حيث قالوا إنهم كانوا يجلسون لتعاطى المخدرات بصحبة المتهم الرئيسى "إسلام"، وتابعوا: "فوجئنا برجل وسيدة يدخلان المقابر ففكرنا أن هذا الشخص ينوى دخول المقابر لممارسة الرذيلة". تفاصيل تنفيذ الجريمة داخل المقابر وأضاف المتهمون: "فوجئنا بالمتهم الأول "إسلام" بيقول البنت دى عجبانى أوى، ولازم أخدها أنا أولى بها، وطلب منا أن نكتف زوجها ونعطيه الفتاة للتعدى عليها". وتابعوا: "كان بحوزتنا أسلحة بيضاء ونفذنا كلام المتهم "إسلام"، وقمنا بإشهار الأسلحة البيضاء فى وجه زوج الفتاة، ولم نعلم أنه زوجها وقمنا بشل حركته تحت تهديد السلاح الابيض وربطه بشجرة داخل المقابر، وقام إسلام بإصطحاب الزوجة والتعدى عليها واغتصابها أمام زوجها تحت تهديد السلاح، وكانت الزوجة تستعطف المتهم وتقول ده زوجى والمتهم لم يستمع اليها" . وقال الزوج "ك.ع. ر" زوج المجنى عليها "ع" فى أقواله أمام جهات التحقيق "أننى متزوج من عدة شهور وأعمل فى تجميع الكرتون والمخلفات ويوم الحادث فوجئت بأن التروسيكل الخاص بى غير موجود أمام منزلى فقمت بالاتصال بأحد الأشخاص فدلنى أن أبحث عنه فى المقابر بعد أن بحثت عنه فى كل مكان ولم اجده". تحريات تكشف هوية المتورطين في اغتصاب الإسماعيلية واكد أن زوجته صممت على أن تخرج معه للبحث عن التروسيكل مضيفا: لفينا كل الشوارع وآخر النهار توجهنا إلى المقابر لعل أحدا سرقه وأخفاه داخل المقابر مضيفا: أصرت زوجتى على دخول المقابر معى للبحث عن التروسيكل وأثناء البحث فوجئنا ب4 أشخاص يشهرون الأسلحة البيضاء فى وجهى أنا وزوجتى وقام أحد المتهمين بإصدار أوامره للثلاثة الآخرين بالتعدى على وشل حركتى تحت تهديد السلاح وقام بالتعدى على زوجتى وفروا هاربين وقمنا بإبلاغ الشرطة بمساعدة الأهالى وتم نقل زوجتى للمستشفى. وعلع الفور تم تشكيل فريق من البحث لكشف الواقعة وظروفها وملابساتها والقبض على المتهمين وتقديمهم للنيابة العامة، وتوصلت تحريات فريق البحث إلى أن المجنى عليها، 25 عاما ، وزوجها 27 عاما، ويعملان فى تجارة الكرتون والمخلفات عن طريق تجميعها، وأنه يوم الواقعة دخل الزوج وزوجته إلى مقابر الإسماعيلية للبحث عن تروسيكل ملك الزوج اختفى فجأة أثناء عملهما فى تجميع المخلفات والكرتون، وأثناء بحثهما عن التروسيكل داخل المقابر فوجئوا ب4 أشخاص يشهرون الأسلحة البيضاء فى وجههما. وقام 3 منهم بشل حركة الزوج والتعدى عليه بينما قام المتهم الرابع باغتصاب الزوجة أمام زوجها داخل مقابر الإسماعيلية تحت تهديد السلاح الأبيض. كما توصل فريق البحث إلى أن وراء ارتكاب الواقعة كلا من المتهم "عبدالكريم.غ" المتهم بالاغتصاب، وشهرته إسلام، 28 عاما، عاطل، ومسجل خطر، و"عبدالغفار.ي"، 17 عام و"كريم.ا" 16 عام، "واحمد.م"، 16 عام.</t>
  </si>
  <si>
    <t>https://www.youm7.com/story/2025/8/22/%D8%A7%D8%BA%D8%AA%D8%B5%D8%A8-%D8%B3%D9%8A%D8%AF%D8%A9-%D8%A3%D9%85%D8%A7%D9%85-%D8%B2%D9%88%D8%AC%D9%87%D8%A7-%D8%A8%D8%A7%D9%84%D9%85%D9%82%D8%A7%D8%A8%D8%B1-%D8%AA%D9%81%D8%A7%D8%B5%D9%8A%D9%84-%D8%A5%D8%B9%D8%AF%D8%A7%D9%85-%D8%A5%D8%B3%D9%84%D8%A7%D9%85-%D8%A8%D8%B9%D8%AF-5/7097188</t>
  </si>
  <si>
    <t>https://www.youm7.com/story/2025/8/21/%D8%AA%D9%86%D9%81%D9%8A%D8%B0-%D8%A7%D9%84%D8%A5%D8%B9%D8%AF%D8%A7%D9%85-%D8%A8%D8%AD%D9%82-%D8%A7%D9%84%D9%85%D8%AA%D9%87%D9%85-%D8%A7%D9%84%D8%B1%D8%A6%D9%8A%D8%B3%D9%89-%D9%81%D9%89-%D8%AC%D8%B1%D9%8A%D9%85%D8%A9-%D8%A7%D8%BA%D8%AA%D8%B5%D8%A7%D8%A8-%D8%B3%D9%8A%D8%AF%D8%A9-%D8%A3%D9%85%D8%A7%D9%85/7096856</t>
  </si>
  <si>
    <t>https://akhbarelyom.com/news/newdetails/4676616/1/%E2%80%8B%D8%AA%D9%86%D9%81%D9%8A%D8%B0-%D8%AD%D9%83%D9%85-%D8%A7%D9%84%D8%A5%D8%B9%D8%AF%D8%A7%D9%85-%D8%A8%D8%AD%D9%82-%D9%85%D8%BA%D8%AA%D8%B5%D8%A8-%D8%B3%D9%8A%D8%AF%D8%A9-%D8%A3%D9%85%D8%A7%D9%85-%D8%B2</t>
  </si>
  <si>
    <t>اشرف مختار احمد</t>
  </si>
  <si>
    <t>من الاسكندرية</t>
  </si>
  <si>
    <t>تم نقل الجثمان الي مشرحة الإسعاف بكوم الدكة</t>
  </si>
  <si>
    <t>قضايا قتل واغتصاب وسرقة بالاكراه</t>
  </si>
  <si>
    <t>https://akhbarelyom.com/news/newdetails/4676887/1/%D8%AA%D9%86%D9%81%D9%8A%D8%B0-%D8%AD%D9%83%D9%85-%D8%A7%D9%84%D8%A5%D8%B9%D8%AF%D8%A7%D9%85-%D9%81%D9%8A-8-%D9%85%D8%AA%D9%87%D9%85%D9%8A%D9%86-%D8%AC%D9%86%D8%A7%D8%A6%D9%8A%D9%8A%D9%86-%D8%AF%D8%A7</t>
  </si>
  <si>
    <t>احمد عبد المعطي</t>
  </si>
  <si>
    <t>عبد الله عبد السلام علي</t>
  </si>
  <si>
    <t>اشرف كامل عبد الحايد</t>
  </si>
  <si>
    <t>ناصر محمد حسين</t>
  </si>
  <si>
    <t>من القاهرة</t>
  </si>
  <si>
    <t>علي محمد علي</t>
  </si>
  <si>
    <t>محمد عادل احمد</t>
  </si>
  <si>
    <t>عبد العال زهري</t>
  </si>
  <si>
    <t>عين شمس</t>
  </si>
  <si>
    <t>قسم شرطة عين شمس</t>
  </si>
  <si>
    <t>سيف امام</t>
  </si>
  <si>
    <t>عند استلام الجثمان فوجئت الأسرة بأثار تعذيب مروعة تمثلت في كسور في الجمجمة وتهتك في الأنف وكدمات وجروح غطت جسده بالكامل</t>
  </si>
  <si>
    <t>سرقة هاتف محمول</t>
  </si>
  <si>
    <t>الضحية توفي داخل قسم عين شمس بالقاهرة، بعد أيام قليلة من القبض عليه بدعوى سرقة هاتف محمول.
بحسب أسرته، تعرّض للاختفاء القسري مدة ثلاثة أيام قبل عرضه على النيابة، التي اكتشفت أن ما اعتبره الضابط "حرزًا" لم يكن سوى هاتفه الشخصي.</t>
  </si>
  <si>
    <t>Justice Watch Archive سيف امام الوفيات أثناء الإحتجاز الجنس ذكر الفئة العمرية 18-35 الجنسية مصري فئة العمل/النشاط مهن أخرى خلفية الإحتجاز الوفاة أثناء الاحتجاز الانتهاكات أثناء الإحتجاز الإختفاء القسري التعذيب نوع القضية قضية جنائية مقر الإحتجاز + − Mapbox © OpenStreetMap - Improve this map مقر الإحتجاز (مرتبط الوفيات أثناء الإحتجاز) قسم شرطة عين شمس تاريخ الوفاة 24 أغسطس 2025 شهر الوفاة أغسطس سنة الوفاة 2025 حالة البيانات رصد Image Image Summary الضحية توفي داخل قسم عين شمس بالقاهرة، بعد أيام قليلة من القبض عليه بدعوى سرقة هاتف محمول. بحسب أسرته، تعرّض للاختفاء القسري مدة ثلاثة أيام قبل عرضه على النيابة، التي اكتشفت أن ما اعتبره الضابط "حرزًا" لم يكن سوى هاتفه الشخصي. عند استلام الجثمان، فوجئت الأسرة بآثار تعذيب مروّعة تمثلت في: كسور في الجمجمة، وتهتك في الأنف، وكدمات وجروح غطت جسده بالكامل.</t>
  </si>
  <si>
    <t>https://cfjustice.uwazi.io/ar/entity/1tlu3kob6e3</t>
  </si>
  <si>
    <t>محرم فؤاد</t>
  </si>
  <si>
    <t>تصفية</t>
  </si>
  <si>
    <t>محرم فؤاد ، القاهرة، تصفية بعد ساعات من القبض عليه</t>
  </si>
  <si>
    <t>https://www.facebook.com/RassdNewsN/posts/%D8%A7%D8%AA%D9%87%D8%A7%D9%85%D8%A7%D8%AA-%D9%84%D9%84%D8%B4%D8%B1%D8%B7%D8%A9-%D8%A8%D8%AA%D8%B5%D9%81%D9%8A%D8%A9-%D8%A7%D9%84%D9%85%D9%88%D8%A7%D8%B7%D9%86-%D9%85%D8%AD%D8%B1%D9%85-%D9%81%D8%A4%D8%A7%D8%AF-%D8%A8%D8%A7%D9%84%D9%82%D8%A7%D9%87%D8%B1%D8%A9-%D8%A8%D8%B9%D8%AF-%D8%B3%D8%A7%D8%B9%D8%A7%D8%AA-%D9%85%D9%86-%D8%A7%D9%84%D9%82%D8%A8%D8%B6-%D8%B9%D9%84%D9%8A%D9%87-%D9%85%D8%A7-%D8%A7%D9%84%D8%AA%D9%81/1336709461352175/</t>
  </si>
  <si>
    <t>السيد عبد الله عطوه</t>
  </si>
  <si>
    <t>مهندس مدني - من قرية كفور نجم بمركز الإبراهيمية بمحافظة الشرقية - اعتقل منذ 2013</t>
  </si>
  <si>
    <t>تم نقل الجثمان الي مستشفي الأحرار بمدينة الزقازيق</t>
  </si>
  <si>
    <t>السيد عبد الله عطوة الوفيات أثناء الإحتجاز الجنس ذكر الجنسية مصري المهنة مهندس فئة العمل/النشاط مهندس خلفية الإحتجاز الوفاة أثناء الاحتجاز الانتهاكات أثناء الإحتجاز الحبس الاحتياطي تعسفيا الحرمان من الحرية تعسفيا الحرمان من الرعاية الصحية سوء أوضاع الاحتجاز نوع القضية قضية سياسية مقر الإحتجاز + − Mapbox © OpenStreetMap - Improve this map مقر الإحتجاز (مرتبط الوفيات أثناء الإحتجاز) سجن العاشر من رمضان للنساء تاريخ الوفاة 27 أغسطس 2025 شهر الوفاة أغسطس سنة الوفاة 2025 حالة البيانات رصد Image Image Summary الضحية توفي يوم 27 أغسطس 2025 في سجن العاشر من رمضان نتيجة الإهمال الطبي.</t>
  </si>
  <si>
    <t>https://cfjustice.uwazi.io/ar/entity/eae0156628l</t>
  </si>
  <si>
    <t>https://www.facebook.com/ENHR2021/posts/pfbid02WkGth5uU81cHTSgd5rkxJWzPMeaYahMZHwHG9SpVqgAjjUabV1WtGQkJ6svXjMWUl</t>
  </si>
  <si>
    <t>https://www.facebook.com/elshehab.ngo/posts/pfbid02BKfQF8RKDoE3Vhd3cZghZAGgfXz35JZCA729d8m79KXZFbAqXojMP2wK9FXYHkPml</t>
  </si>
  <si>
    <t>https://www.facebook.com/5ayed.khalf/posts/pfbid02LD8qPRgreSYWs7N4wHvCPtfTqHbEac352s7CAW6L15op8xbK8gd2VhbEDmPFuyLVl</t>
  </si>
  <si>
    <t>مركز منية النصر</t>
  </si>
  <si>
    <t>منطقة حوض الغندور-عزية صقر</t>
  </si>
  <si>
    <t>احمد الشربيني المغاوري الشربيني</t>
  </si>
  <si>
    <t>خريج كلية الاداب بجامعة الدلتا للعلوم والتكنولوجيا-من عزبة صقر منيه النصر الدقهلية</t>
  </si>
  <si>
    <t>رصاصتين إحداهما في الساق والأخري في الظهر</t>
  </si>
  <si>
    <t>مستشفي منية النصر المركزي</t>
  </si>
  <si>
    <t>🟥 موجة وفيات داخل مقار الاحتجاز في #مصر .. أسماء جديدة تُضاف لقائمة الضحايا ومطالب بفتح تحقيق مستقل يوثّق مركز الشهاب لحقوق الإنسان ارتفاع عدد الوفيات داخل أماكن الاحتجاز في مصر خلال عام 2025، في ظل استمرار الإهمال الطبي وسوء أوضاع الاحتجاز وحرمان المحتجزين من حقوقهم القانونية. وبحسب ما وصل للمركز، فقد توفي داخل أقسام ومقار الشرطة كلٌّ من: - وائل يوسف خيري بشارة (كيرلس) – 20 سنة – قسم شرطة الأهرامات، الجيزة – تاريخ الوفاة: 13 أغسطس 2025 - الدكتور عاطف محمود زغلول – 52 سنة – مركز شرطة أبو كبير، الشرقية – تاريخ الوفاة: أغسطس 2025 (اليوم غير محدد) - فريد محمد عبد اللطيف شلبي (الشيخ/فريد حمده شلبي) – 52 سنة – مقر قوات الأمن المركزي، كفر الشيخ – تاريخ الوفاة: بعد 7 يوليو 2025 - كريم محمد عبده بدر – حوالي 25 سنة – حجز قسم شرطة الصف، الجيزة – تاريخ الوفاة: 27 يوليو 2025 - أيمن صبري عبدالوهاب – 21 سنة – حجز قسم شرطة بلقاس، الدقهلية – تاريخ الوفاة: 21 يوليو 2025 (تم الإعلان بعد 24 ساعة) - عبد المنعم عبد الباسط إسماعيل السيد – حوالي 40 سنة – مركز شرطة فاقوس، الشرقية – تاريخ الوفاة: 10 يوليو 2025 - عبد العزيز عبد الغني – 62 سنة – مركز شرطة أولاد صقر، الشرقية – تاريخ الوفاة: 23 يونيو 2025 - عبد الرحمن محمد حسن – العمر غير محدد، أب لخمسة أطفال – وحدة مباحث قسم شرطة السيدة زينب، القاهرة – تاريخ الوفاة: 19 مايو 2025 - بلال رأفت محمد علي – 55 سنة – مركز شرطة منيا القمح، الشرقية – تاريخ الوفاة: قبل يومين من إعداد التقرير (2025) - محمود محمد محمود أسعد (محمود ميكا) – 26 سنة – قسم شرطة الخليفة، القاهرة – تاريخ الوفاة: 10 أو 11 أبريل 2025 -وفي واقعة واحدة مأساوية يوم 2 سبتمبر 2025، توفي ثلاثة شبان من قرية واحدة (عزبة صقر – منية النصر – الدقهلية): - أحمد الشربيني المغاوري الشربيني – 22 سنة - مروان وائل البيلي – 21 سنة - عمر حاتم المندرة – طالب ويؤكد مركز الشهاب لحقوق الإنسان أن تكرار الوفيات داخل المقار الشرطية والسجون يشكّل مؤشرًا خطيرًا على تدهور الأوضاع الصحية والإنسانية للمحتجزين، ويطالب بفتح تحقيق مستقل وشفاف ومحاسبة المسؤولين وضمان حق المحتجزين في الحياة والرعاية الصحية والكرامة الإنسانية داخل أماكن الاحتجاز. #مركز_الشهاب_لحقوق_الإنسان</t>
  </si>
  <si>
    <t>عمر حاتم المندره</t>
  </si>
  <si>
    <t>طالب</t>
  </si>
  <si>
    <t>طالب بالفرقة الثالثة بقسم الهندسة الالكترونية بالمعهد العالي للتكنولوجيا-من عزبة صقر منيه النصر الدقهلية</t>
  </si>
  <si>
    <t>ثلالث رصاصات الأولي في الساق والثانية اخترقت ظهره وخرجت من صدره والثالثة في كف يده اليمني</t>
  </si>
  <si>
    <t>مروان وائل البيلي</t>
  </si>
  <si>
    <t>كيميائي بمحطة دقهله 1 بشركة مياه الشرب والصرف الصحي بدمياط-من عزبة صقر منيه النصر الدقهلية</t>
  </si>
  <si>
    <t>طلق ناري في الجانب الأيمن من جسده بالاضافة الي عدد كبير من شظايا الطلقات الرش في ساقيه</t>
  </si>
  <si>
    <t>ابراهيم عيد صقر</t>
  </si>
  <si>
    <t>من قرية زاوية صقر مركز أبو المطامير بمحافظة البحيره - تاجر - معتقل منذ 17 ابريل 2017</t>
  </si>
  <si>
    <t>إصابته بأزمة قلبية حادة ومفاجئة أثناء أدائة صلاة الظهر مع زملائه داخل محبسه وقد سقط مغشيا عليه ورغم محاولات إسعافه لفظ أنفاسه الأخيرة</t>
  </si>
  <si>
    <t>القضية المعروفة إعلاميًا بـ"أحداث حوش عيسى" بمحافظة البحيرة</t>
  </si>
  <si>
    <t>يُعاد محاكمته في القضية المعروفة إعلاميًا بـ"أحداث حوش عيسى"، والتي صدر بحقه فيها حكم بالسجن 10 سنوات</t>
  </si>
  <si>
    <t>ابراهيم عيد صقر الوفيات أثناء الإحتجاز الجنس ذكر الفئة العمرية كبار السن الجنسية مصري المهنة تاجر فئة العمل/النشاط مهن أخرى خلفية الإحتجاز الوفاة أثناء الاحتجاز قيد المحاكمة الانتهاكات أثناء الإحتجاز "محاكمة استثنائية "عسكرية الحبس الاحتياطي تعسفيا الحرمان من الحرية تعسفيا الحرمان من الرعاية الصحية سوء أوضاع الاحتجاز نوع القضية قضية سياسية مقر الإحتجاز + − Mapbox © OpenStreetMap - Improve this map مقر الإحتجاز (مرتبط الوفيات أثناء الإحتجاز) منطقة سجون وادي النطرون - السادات تاريخ الوفاة 3 سبتمبر 2025 شهر الوفاة سبتمبر سنة الوفاة 2025 حالة البيانات رصد Image Image Summary الضحية توفي يوم 3 سبتمبر 2025 داخل محبسه بسجن وادي النطرون بعد أن سقط مغشيًا عليه، وبالرغم من محاولات إسعافه، لفظ أنفاسه الأخيرة. وكانت قوات الأمن قد اعتقلته بتاريخ 17 أبريل 2017، حيث كان يعمل بالاعمال الحرة والتجارة، وتتم اعادة محاكمته في القضية المعروفة إعلاميًا بـ”أحداث حوش عيسى” بمحافظة البحيرة، حيث صدر بحقه حكم أولي بالسجن لمدة 10 سنوات.</t>
  </si>
  <si>
    <t>https://cfjustice.uwazi.io/ar/entity/0xdhgb6kthfa</t>
  </si>
  <si>
    <t>https://www.facebook.com/ENHR2021/posts/pfbid02NBuzQizgqomEie5asBvVZ1RNcN7qYJCV2xt3q8dibVXudVChAtiVNCVqeT4sbUkQl</t>
  </si>
  <si>
    <t>https://www.facebook.com/elshehab.ngo/posts/pfbid02KoYbqBPLSSaAvpomSsKN7KLtU4okBJuJtTdcfvUM8mQwZyAR1mMveXJgme52wkLbl</t>
  </si>
  <si>
    <t>https://www.facebook.com/5ayed.khalf/posts/pfbid031HaCjPhh6jidGBRi46HrmtqgrLMSDt5nimGw9h538eiS6Fo1qDAerwmTrDZ79Zyil</t>
  </si>
  <si>
    <t>مركز القوصية</t>
  </si>
  <si>
    <t>استخدام مفرط للقوة من قبل قوات أمنية</t>
  </si>
  <si>
    <t>محمد عادل عبد العزيز</t>
  </si>
  <si>
    <t>يعمل في مشروع استصلاح زراعي علي مساحة 50 فدانا بالصحراء الغربية منذ سبعة اشهر - يقيم بقرية عرب الجهمه</t>
  </si>
  <si>
    <t>قتيل جديد على يد الشرطة في مصر.. يوم السبت 23/8/2025 في مركز القوصية، قامت الشرطة المصرية بتصفية المواطن محمد عادل عبدالعزيز، 35 عامًا بلا اتهامات معروفة ودون محاولة للقبض عليه إن كان مطلوباً، كما تم رفع الجثمان من المكان (خطفه) من قبل قتلة الداخلية دون إبلاغ النيابة العامة في مخالفة واضحة للإجراءات القانونية. كان الضحية يعمل في مشروع استصلاح 50 فدانًا في الصحراوي الغربي منذ 7 أشهر، وكان يمر يوميًا من عرب الجهمة المقيم بها مرورًا بكمين القوصية الغربي.</t>
  </si>
  <si>
    <t>https://x.com/ERC_egy/status/1961360276797743270</t>
  </si>
  <si>
    <t>https://www.facebook.com/elshehab.ngo/posts/pfbid02tfhVJYXgCaJTmVHcnxmRhGiuDQtDEbn2nRUh1ehGbSeDoq4B4cpahVJ3wfEuYCSMl</t>
  </si>
  <si>
    <t>قنا</t>
  </si>
  <si>
    <t>نجع حمادي</t>
  </si>
  <si>
    <t>قسم شرطة نجع حمادي</t>
  </si>
  <si>
    <t>حازم فتحي</t>
  </si>
  <si>
    <t>الضحية صاحب الواقعة الشهيرة بالاعتداء على الضابط «محمد الملقب» بالسوبر ماركت في نجع حمادي بقنا، وكانت الشرطة قد أعلنت في مارس 2025 القبض عليه برفقة مساعده بالمتجر، بزعم اعتدائهما على ضابط الشرطة.</t>
  </si>
  <si>
    <t>Justice Watch Archive حازم فتحي الوفيات أثناء الإحتجاز الجنس ذكر الفئة العمرية 18-35 الجنسية مصري فئة العمل/النشاط مهن أخرى خلفية الإحتجاز الوفاة أثناء الاحتجاز قيد المحاكمة الانتهاكات أثناء الإحتجاز الحرمان من الرعاية الصحية سوء أوضاع الاحتجاز نوع القضية قضية جنائية مقر الإحتجاز + − Mapbox © OpenStreetMap - Improve this map مقر الإحتجاز (مرتبط الوفيات أثناء الإحتجاز) قسم شرطة نجع حمادي تاريخ الوفاة 14 أغسطس 2025 شهر الوفاة أغسطس سنة الوفاة 2025 حالة البيانات رصد Image Image Summary الضحية توفي داخل محبسه بمدينة قنا يوم 14 أغسطس 2025. الضحية صاحب الواقعة الشهيرة بالاعتداء على الضابط «محمد الملقب» بالسوبر ماركت في نجع حمادي بقنا، وكانت الشرطة قد أعلنت في مارس 2025 القبض عليه برفقة مساعده بالمتجر، بزعم اعتدائهما على ضابط الشرطة.</t>
  </si>
  <si>
    <t>https://cfjustice.uwazi.io/ar/entity/05g8ic2veceg</t>
  </si>
  <si>
    <t>كفر الشيخ</t>
  </si>
  <si>
    <t>مقر الأمن المركزي</t>
  </si>
  <si>
    <t>فريد محمد عبد اللطيف شلبي - الشيخ فريد حمده شلبي</t>
  </si>
  <si>
    <t>من عزبة الهردة بمركز مطوبس بكفر الشيخ - بعمل مدرسا بمعهد محمد رجب الديني بوقف بحري مركز مطوبس كفر الشيخ</t>
  </si>
  <si>
    <t>تعذيب ممنهج أدي الي وفاته</t>
  </si>
  <si>
    <t>الضحية تم القبض عليه يوم 7 يوليو 2025 وتعرض للإخفاء القسري وتم نقله إلى مقر قوات الامن المركزى بكفر الشيخ، وهو أحد مقرات الأمن الوطني المعروفة.
توفي يوم 29 يوليو نتيجة تعذيب - وفق شهادات أقاربه - وتم تسليم الجثمان ودفنه تحت رقابة أمنية مشددة.</t>
  </si>
  <si>
    <t>فريد حمده شلبي الوفيات أثناء الإحتجاز الجنس ذكر الفئة العمرية 36-60 الجنسية مصري المهنة مدرس فئة العمل/النشاط مدرس خلفية الإحتجاز الاختفاء القسري الوفاة أثناء الاحتجاز الانتهاكات أثناء الإحتجاز الإختفاء القسري التعذيب الحرمان من الرعاية الصحية سوء أوضاع الاحتجاز نوع القضية قضية سياسية تاريخ الوفاة 29 يوليو 2025 شهر الوفاة يوليو سنة الوفاة 2025 حالة البيانات رصد Image Image Summary الضحية تم القبض عليه يوم 7 يوليو 2025 وتعرض للإخفاء القسري وتم نقله إلى مقر قوات الامن المركزى بكفر الشيخ، وهو أحد مقرات الأمن الوطني المعروفة. توفي يوم 29 يوليو نتيجة تعذيب - وفق شهادات أقاربه - وتم تسليم الجثمان ودفنه تحت رقابة أمنية مشددة.</t>
  </si>
  <si>
    <t>https://cfjustice.uwazi.io/ar/entity/y4yn21od87l</t>
  </si>
  <si>
    <t>https://www.facebook.com/ENHR2021/posts/pfbid0REwnqhxczva7F4kxVzSGfgUdKGcGpPFk67pxEQ8sMfjuvcWwPtm1iu1k2xAyVVTol</t>
  </si>
  <si>
    <t>تصفية خلال مداهمة المنزل</t>
  </si>
  <si>
    <t>احمد محمد عبد الرازق احمد غنيم</t>
  </si>
  <si>
    <t>الانتماء الي "إحدي الخلايا الإرهابية التابعة لحركة حسم"</t>
  </si>
  <si>
    <t>أسماء الضحايا بة، تصفية. هو نجل المعتقل محمد عبد  احمد محمد عبد الرازق احمد غنيم، الج ي يم )االبعادية( ف ي داخل محبسه بسجن دمنهور العمو وف ُ الرازق، الذي ت 29 مارس ي ،2025 بعد تدهورحالته الصحية. نجل المعتقل محمد عبد وف ُ الرازق، الذي ت ي يم )االبعادية( ف داخل محبسه بسجن دمنهور العمو 29 مارس ،2025 بعد تدهور حالته الصحية</t>
  </si>
  <si>
    <t>https://www.facebook.com/AsharqNewsEGY/posts/%D8%A3%D8%B9%D9%84%D9%86%D8%AA-%D9%88%D8%B2%D8%A7%D8%B1%D8%A9-%D8%A7%D9%84%D8%AF%D8%A7%D8%AE%D9%84%D9%8A%D8%A9-%D8%B1%D8%B5%D8%AF-%D8%AA%D8%B3%D9%84%D9%84-%D8%A3%D8%AD%D8%AF-%D8%B9%D9%86%D8%A7%D8%B5%D8%B1-%D8%AD%D8%B1%D9%83%D8%A9-%D8%AD%D8%B3%D9%85-%D8%A7%D9%84%D8%A5%D8%B1%D9%87%D8%A7%D8%A8%D9%8A%D8%A9-%D9%88%D9%8A%D8%AF%D8%B9%D9%89-%D8%A3%D8%AD%D9%85%D8%AF-%D9%85%D8%AD%D9%85%D8%AF-%D8%B9%D8%A8%D8%AF-%D8%A7/742714081685095/</t>
  </si>
  <si>
    <t>https://www.facebook.com/ENHR2021/posts/pfbid02XF5V2k5Zbc5mZgyCpLEHSVjZ7kjwgXdmuoxfwgFzmc7CZ5KKTf1MQLzVjRQ3dKLAl</t>
  </si>
  <si>
    <t>ايهاب عبد اللطيف محمد عبد القادر</t>
  </si>
  <si>
    <t>طالب بالفرقة الخامسة في كلية الطب جامعة بنها</t>
  </si>
  <si>
    <t>قضية رقم 1126 لسنة 2025</t>
  </si>
  <si>
    <t>محاولة استهداف عدد من الشخصيات المهمة - الانتماء الي "إحدي الخلايا الإرهابية التابعة لحركة حسم"</t>
  </si>
  <si>
    <t>“الشبكة المصرية: هل رواية الداخلية موثوقة؟!” “تساؤلات مشروعة حول بيان الداخلية… والشبكة المصرية تطالب بإجابات” أصدرت وزارة الداخلية المصرية، اليوم الأحد الموافق 20 يوليو، بيانًا رسميًا أعلنت فيه تصفية عنصرين من حركة “حسم”، وصفتهما بأنهما “شديدا الخطورة”، وذلك بعد تصفيتهما ب13 يوما بحسب ما ورد في البيان. وأشارت الوزارة إلى أن أحد الذين تمت تصفيتهم  هو: إيهاب عبد اللطيف محمد عبد القادر، (صورة ) زاعمة أنه: “عنصر بالحركة الإرهابية، مطلوب ضبطه وإحضاره في القضية رقم 1126 لسنة 2025، بتهمة محاولة استهداف عدد من الشخصيات المهمة”. لكن منذ لحظة صدور البيان ظهر اليوم ، بدأ فريق البحث والرصد في الشبكة المصرية لحقوق الإنسان العمل على التحقق من ملابسات الواقعة، ومن خلال مصادره الخاصة، توصّل إلى ما يلي: 1️⃣ إيهاب عبد اللطيف، يبلغ من العمر 25 عامًا، طالب بالفرقة الخامسة في كلية الطب – جامعة بنها ، اختفى فجأة عقب أداء امتحانات بعض المواد فى نهاية العام الدراسي الحالى ، ولم تتلقَّ أسرته أي معلومات عنه حتى اليوم الذي أُعلن فيه عن تصفيته وكانت اخر زيارة لاسرته يوم 2 يوليو الحالى وبعدها انقطعت اخباره أين كان إيهاب طوال هذه الفترة منذ الثانى من يوليو الى يوم تصفيته السابع من يوليو ؟! و هل فعلا قام الامن باعتقاله وإخفائه قسرا طوال هذة الفترة حيث لم يعرص على أي جهة تحقيق؟! 2️⃣ وفقًا لما توصل إليه فريق الشبكة المصرية من معلومات التى تفيد بان ، إيهاب كان متفوقًا دراسيًا، يعيش مع أسرته في حي القومية، أحد أرقى أحياء مدينة الزقازيق، ويعرفه الجميع بأنه محب للسفر والترحال، يتنقل بين المحافظات بدراجته، وكان يحلم بأن يصبح جراحًا معروفًا. فهل تنطبق عليه صفات “العنصر الإرهابي شديد الخطورة”؟! أم أن مجرد الاختفاء القسري أصبح تمهيدًا معتادًا للتصفية ثم التلفيق؟! 3️⃣ لم يصدر بحق إيهاب أي حكم قضائي، لا حضوريًا ولا غيابيًا. لم يسبق له أن اعتُقل، أو خضع لأي تحقيق. ولم تُسجل له أي انتماءات أو ميول سياسية من أي نوع! فكيف تحول شاب بلا أي خلفية أمنية أو سياسية إلى هدف لعملية تصفية؟! 4️⃣ والده، الدكتور المهندس عبد اللطيف محمد عبد القادر، الأستاذ المساعد بكلية الهندسة – جامعة الزقازيق، مختفٍ قسرًا منذ يوم 7 يوليو، بعد أن اقتحمت قوة أمنية منزل الأسرة في حي القومية، وقامت بترويع المتواجدين، ثم اقتادته مع زوجته والدة ايهاب إلى جهة غير معلومة، دون اذن نيابة ولم يتم عرضهما  على النيابة، حتى الآن! فهل هي مصادفة أن يُختطف الأب والام ثم يُعلن عن تصفية الابن بعدها بأيام؟! أم أن هناك ما هو أخطر من المصادفة؟! 5️⃣ بالتحقق من رقم القضية المذكورة في بيان الداخلية (رقم 1126 لسنة 2025 – حصر أمن دولة عليا)، توصّل فريق الشبكة إلى أنه لا توجد معلومات مؤكدة عن هذه القضية، وإن وُجدت، فمن المحتمل أن إيهاب هو المتهم الوحيد فيها، ما يعني أن القضية ربما أُنشئت لتبرير ما لا يمكن تبريره: التصفية خارج إطار القانون! فهل أصبح من المعتاد إنشاء القضايا بعد الوفاة؟! هل صارت أوراق الاتهام تُكتب لاحقًا لتُغطي على الدم؟! 6️⃣ بيان الداخلية صدر بعد 13 يومًا من عملية التصفية، في تأخير مريب وغير مبرر! • لماذا لم يُعلن عن الواقعة في حينها؟ • أين تفاصيل “الاشتباك”؟ • ما هي الأدلة؟ • لماذا لم تُنشر صور أو معلومات دقيقه ؟ كل المعطيات تشير إلى أن: • إيهاب شاب طموح، بلا سوابق أمنية أو نشاط سياسي. • اختفى فجأة اثناء امتحاناته بعد اخر زيارة لاسرته بتاريخ 2 يوليو الحالى . • والده و والدته مختفٍين قسرًا منذ 7 يوليو. • لا توجد قضية موثّقة بالرقم المذكور. • لم يُعرض على النيابة، ولم تجرِ له محاكمة. • التصفية أُعلنت متأخرة، والبيان خالٍ من أي دلائل حقيقية. جدير بالذكر أنه قد انتشر يوم الجمعة الموافق 4 يوليو – أي قبل ثلاثة أيام من تاريخ التصفية – فيديو غير معروف المصدر، يُنسب إلى حركة “حسم”، إلا أن الحركة لم تعلن أي صلة لها بالفيديو المنشور، كما جرت العادة. في الرابط المرفق، يوجد تحليل من الاستاذ حمزة حسن لمقاطع الفيديو المنسوبة إلى “حسم”، ونعتقد أن المحلل قد قدّم شرحًا لوجهة نظره استنادًا إلى ما ورد في الفيديو المنسوب للحركة. https://www.facebook.com/share/1BmKTRqopw/?mibextid=wwXIfr الشبكة المصرية لحقوق الإنسان تتساءل بقلق: • من الذي قرر تصفية إيهاب دون محاكمة؟ • ما علاقة اختفائه باختفاء والده؟ • هل نحن أمام عملية قتل خارج إطار القانون مغطاة ببيان ملفق؟! • لماذا تُتبع نماذج متكررة: اختفاء، صمت، ثم بيان اتهامي؟! الشبكة تطالب بـ: • فتح تحقيق عاجل ومحايد في ملابسات تصفية إيهاب عبد اللطيف. • الكشف الفوري عن مصير والده المختفي قسرًا. • وقف نمط الإخفاء القسري والتصفية ثم إصدار بيان للتبرير. • محاسبة المسؤولين عن أي تجاوزات جسيمة لحقوق الإنسان والقانون. في الختام: هل ما جرى لإيهاب هو “الاستثناء”؟ أم أنه نموذج آخر في سلسلة ممنهجة من التصفية والإفلات من العقاب؟! وأين القضاء؟ وأين الحقيقة؟ وأين الدولة من كل هذا؟!</t>
  </si>
  <si>
    <t>https://www.facebook.com/ENHR2021/posts/pfbid0jfY9RjKqeKBffHhSPC4A6QDTTQADnSRbZZyi5BiNjTBfRNtdzdPi1tV4kcpRiaeql</t>
  </si>
  <si>
    <t>شهر اغسطس 2025</t>
  </si>
  <si>
    <t>مندوب مبيعات</t>
  </si>
  <si>
    <t>خطف طفل وطلب فدية وبعد استلامه لمبلغ الفديه قام بقتل الطفل</t>
  </si>
  <si>
    <t>https://www.youm7.com/story/2025/8/24/%D8%A3%D8%A8%D8%B1%D8%B2%D9%87%D9%85-%D8%B3%D9%81%D8%A7%D8%AD-%D8%A7%D9%84%D8%A5%D8%B3%D9%85%D8%A7%D8%B9%D9%8A%D9%84%D9%8A%D8%A9-%D8%AA%D9%86%D9%81%D9%8A%D8%B0-5-%D8%A3%D8%AD%D9%83%D8%A7%D9%85-%D8%A5%D8%B9%D8%AF%D8%A7%D9%85-%D8%B6%D8%AF-%D9%85%D8%AA%D9%87%D9%85%D9%8A%D9%86-%D8%A8%D8%AC%D8%B1%D8%A7%D8%A6%D9%85/7099317</t>
  </si>
  <si>
    <t>قتل وزير الزراعة الأسبق بالإسماعيلية وزوجته بدافع السرقة داخل منزلهما بمركز فايد</t>
  </si>
  <si>
    <t>مركز منفلوط</t>
  </si>
  <si>
    <t>قرية بني شعران</t>
  </si>
  <si>
    <t>عادل عون الله فرج سعيد</t>
  </si>
  <si>
    <t>قتل بثلاث رصاصات في منزلة بواسطة ضباط مباحث بني شعران</t>
  </si>
  <si>
    <t>مشرحة منفلوط</t>
  </si>
  <si>
    <t>القتل أسماء الضحايا ي  اسامة محمد سليمان فراج )اسامة ناصح(: ي حملة أمنية ف قتل ف مركز ساحل سليم له بواسطة ضبـاط مباحث  عادل عون هللا فرج سعيد ، مب ي قتل بثالث رصاصات ف ب بمديرية أمن اسيوط بي شعران ي حمالت امنية ب ي بدون تحديد أسماءهم  خمس مواطن قتلوا ف قرية وادى الصعايدة التابعة لدائرة مركز إدفو ، محافظة اسوان</t>
  </si>
  <si>
    <t>https://drive.google.com/file/d/1o8k7BlLsuDizEEkWc8gpY8a5ZQwPJzzI/view?fbclid=IwY2xjawQ8i_5leHRuA2FlbQIxMABicmlkETFWMGFCOUVlN2s3RmtGZVBFc3J0YwZhcHBfaWQQMjIyMDM5MTc4ODIwMDg5MgABHv-Vouzpdu3EtNDT2Qibq17ucC0Q1emFnmV1qKfHqDN59GZlqZa-jVZ9I9C8_aem_6gZtsYPhZd1Y2Zzo-8Qd_A</t>
  </si>
  <si>
    <t>https://www.facebook.com/JeWar0/posts/%D8%AA%D8%B5%D9%81%D9%8A%D8%A9-%D8%AE%D8%A7%D8%B1%D8%AC-%D8%A5%D8%B7%D8%A7%D8%B1-%D8%A7%D9%84%D9%82%D8%A7%D9%86%D9%88%D9%86-%D9%85%D9%82%D8%AA%D9%84-%D8%A7%D9%84%D9%85%D9%88%D8%A7%D8%B7%D9%86-%D8%B9%D8%A7%D8%AF%D9%84-%D8%B9%D9%88%D9%86-%D8%A7%D9%84%D9%84%D9%87-%D8%B9%D9%84%D9%89-%D9%8A%D8%AF-%D8%B6%D8%A8%D9%80%D8%A7%D8%B7-%D9%85%D8%A8%D8%A7%D8%AD%D8%AB-%D8%A8%D9%86%D9%8A-%D8%B4%D8%B9%D8%B1%D8%A7%D9%86-/1232715822229359/</t>
  </si>
  <si>
    <t>الربع الثاني من 2025</t>
  </si>
  <si>
    <t>عبد الفتاح محمد عبد المقصود عبيدو</t>
  </si>
  <si>
    <t>من قرية منشأة أدهم التابعة لمركز السنبلاوين بمحافظة الدقهلية - مدرس لغة عربية بالأزهر الشريف - معتقل منذ 15 اغسطس 2023</t>
  </si>
  <si>
    <t>السكري وتضخم الطحال وارتجاع المريء ونزيف متكرر وتقيؤ دم وحصوات بولية أدت الي انسداد مجري البول بالإضافة الي إمساك شديد نتج عنه إصابته بالبواسير ودخوله في غيبوبه نتيجة الإهمال طبي</t>
  </si>
  <si>
    <t>مستشفي المنصورة الجامعي</t>
  </si>
  <si>
    <t>عبد الفتاح محمد عبد المقصود عبيدو الوفيات أثناء الإحتجاز الجنس ذكر الفئة العمرية كبار السن الجنسية مصري المهنة مدرس فئة العمل/النشاط مدرس خلفية الإحتجاز الوفاة أثناء الاحتجاز حبس احتياطي الانتهاكات أثناء الإحتجاز الحبس الاحتياطي تعسفيا الحرمان من الحرية تعسفيا الحرمان من الرعاية الصحية نوع القضية قضية سياسية مقر الإحتجاز + − Mapbox © OpenStreetMap - Improve this map مقر الإحتجاز (مرتبط الوفيات أثناء الإحتجاز) سجن جمصة العمومي تاريخ الوفاة 2 أبريل 2025 شهر الوفاة أبريل سنة الوفاة 2025 حالة البيانات رصد Image Image Summary الضحية مدرس لغة عربية بالأزهر الشريف توفي في سجن جمصة يوم 2 ابريل</t>
  </si>
  <si>
    <t>https://cfjustice.uwazi.io/ar/entity/2j0eavv6bkk</t>
  </si>
  <si>
    <t>https://www.facebook.com/ENHR2021/posts/pfbid0ZZesQGFNZ6gLh2NNV6n56QBnH5HGdnEW9Vxyz1SuBKN2zGWspreXMtg8oPkKubnwl</t>
  </si>
  <si>
    <t>https://www.facebook.com/ENHR2021/posts/pfbid031GUnbfEeJ46DzdkcA91ZqPQQAtzTov7z9VciX3gPEni1CnGNCjPogTdX6BKFS4b1l</t>
  </si>
  <si>
    <t>https://www.facebook.com/elshehab.ngo/posts/pfbid02ev2Zs2JhYjh9oA2LkQ4nVYDgjiuCkQn445jwpfKcE58qSDH58pvzvZzNaCXhKwiUl</t>
  </si>
  <si>
    <t>https://www.facebook.com/5ayed.khalf/posts/pfbid0NpB5GwPL1XD2dYGiYf3ZYVUHGNF9gZ8pfSZF73RBUgFtm62XpWbrs6JWw9Yi1eREl</t>
  </si>
  <si>
    <t>سجن بدر 3</t>
  </si>
  <si>
    <t>محمد حسن هلال</t>
  </si>
  <si>
    <t>طالب بكلية الهندسة - مقيم بمدينة نصر بمحافظة القاهرة - معتقل منذ 2016</t>
  </si>
  <si>
    <t>اصابات بالغة يشتبة في كونها ناتجة عن تعرضة لتعذيب شديد او اعتداء بدني ممنهج</t>
  </si>
  <si>
    <t>قسم الرعاية المركزة بمستشفي القصر العيني</t>
  </si>
  <si>
    <t>انهي مدة محكوميته البالغة خمس سنوات علي ذمة قضية ذات طابع سياسي، غير أن أسرته تفاجأت بقرار “تدويره” على ذمة قضية جديدة واحتجازه احتياطيًا بمركز بدر للإصلاح والتأهيل، بدلًا من الإفراج عنه واستكمال حياته الجامعية والأسرية</t>
  </si>
  <si>
    <t>محمد حسن هلال الوفيات أثناء الإحتجاز الجنس ذكر الفئة العمرية 18-35 الجنسية مصري المهنة طالب فئة العمل/النشاط طالب خلفية الإحتجاز الوفاة أثناء الاحتجاز حبس احتياطي الانتهاكات أثناء الإحتجاز الإختفاء القسري التدوير التعذيب الحبس الاحتياطي تعسفيا الحرمان من الحرية تعسفيا الحرمان من الرعاية الصحية نوع القضية قضية سياسية مقر الإحتجاز + − Mapbox © OpenStreetMap - Improve this map مقر الإحتجاز (مرتبط الوفيات أثناء الإحتجاز) مستشفى القصر العيني تاريخ الوفاة 8 أبريل 2025 شهر الوفاة أبريل سنة الوفاة 2025 حالة البيانات رصد Image Image Summary الضحية توفي في مستشفى القصر العيني بالقاهرة، وذلك بعد نقله إليها في حالة حرجة للغاية من محبسه بسجن بدر 3، وهو يُعاني من إصابات بالغة يُشتبه في كونها ناتجة عن تعرضه لتعذيب شديد أو اعتداء بدني ممنهج.</t>
  </si>
  <si>
    <t>https://cfjustice.uwazi.io/ar/entity/w0mm3eb5uzl</t>
  </si>
  <si>
    <t>https://www.facebook.com/ENHR2021/posts/pfbid0w5VHKwrG74ajN1QSRCiuTMDAAUrn8mGw4mvc3cnDaiQCcF91qo3zsv4vbnnsD9HUl</t>
  </si>
  <si>
    <t>https://www.facebook.com/ENHR2021/posts/pfbid02w9dvQRdXx9GvYtgfwwBBExZ8VKAbeGCW4FtYGMqoVn7LEzTHy1drTzxTvCJT2856l</t>
  </si>
  <si>
    <t>https://www.facebook.com/elshehab.ngo/posts/pfbid02VXBK3uw5v25X368XCFyMTGh4PuJawKpVTFLvk3a7pCCgkktcMP6ULemSHymqupdgl</t>
  </si>
  <si>
    <t>وادي النطرون</t>
  </si>
  <si>
    <t>ياسر محمد الخشاب</t>
  </si>
  <si>
    <t>رجل اعمال من محافظة دمياط-معتقل منذ عام 2014</t>
  </si>
  <si>
    <t>اثناء إجراء عملية قلب مفتوح</t>
  </si>
  <si>
    <t>مستشفي سجن بدر</t>
  </si>
  <si>
    <t>ياسر محمد الخشاب الوفيات أثناء الإحتجاز الجنس ذكر الفئة العمرية كبار السن الجنسية مصري فئة العمل/النشاط مهن أخرى خلفية الإحتجاز الوفاة أثناء الاحتجاز الانتهاكات أثناء الإحتجاز الحبس الاحتياطي تعسفيا الحرمان من الحرية تعسفيا الحرمان من الرعاية الصحية نوع القضية قضية سياسية مقر الإحتجاز + − Mapbox © OpenStreetMap - Improve this map مقر الإحتجاز (مرتبط الوفيات أثناء الإحتجاز) سجن بدر الجديد تاريخ الوفاة 11 أبريل 2025 شهر الوفاة أبريل سنة الوفاة 2025 حالة البيانات رصد Image Image Summary الضحية من أهالي محافظة دمياط، توفي يوم 11 ابريل 2025 بمستشفى سجن بدر أثناء إجراء عملية قلب مفتوح.</t>
  </si>
  <si>
    <t>https://cfjustice.uwazi.io/ar/entity/r39a3loy4d</t>
  </si>
  <si>
    <t>https://www.facebook.com/elshehab.ngo/posts/pfbid0gnN95HuHvT7oLbsHmf4M3iJ8gtZsgdpcAbGABM2CytjjG7GCHcD5fm13ustWWQTxl</t>
  </si>
  <si>
    <t>الخليفة</t>
  </si>
  <si>
    <t>قسم شرطة الخليفة</t>
  </si>
  <si>
    <t>محمود محمد محمود اسعد - محمود ميكا</t>
  </si>
  <si>
    <t>نجار مسلح</t>
  </si>
  <si>
    <t>عند معاينة جثمانه ظهرت أثار يشتبه في كونها أثار للتعذيب الذي أدي لوفاته</t>
  </si>
  <si>
    <t>الاتجار في المخدرات</t>
  </si>
  <si>
    <t>أشارت إلى أن "عددًا من المحتجزين داخل قسم الخليفة أدلوا بشهاداتهم أمام النيابة، أكدوا خلالها تعرض الشاب للتعذيب العلني أمامهم من قِبل ضباط وأمناء شرطة، وتحديدًا الضابطين (م. ش) و(م. س)، ما أدى إلى مقتله داخل الحجز"</t>
  </si>
  <si>
    <t>محمود محمد محمود اسعد الوفيات أثناء الإحتجاز الجنس ذكر الفئة العمرية 18-35 الجنسية مصري فئة العمل/النشاط مهن أخرى خلفية الإحتجاز الوفاة أثناء الاحتجاز الانتهاكات أثناء الإحتجاز التعذيب الحرمان من الرعاية الصحية سوء أوضاع الاحتجاز نوع القضية قضية جنائية مقر الإحتجاز + − Mapbox © OpenStreetMap - Improve this map مقر الإحتجاز (مرتبط الوفيات أثناء الإحتجاز) قسم شرطة الخليفة تاريخ الوفاة 12 أبريل 2025 شهر الوفاة أبريل سنة الوفاة 2025 حالة البيانات رصد Image Image Summary الضحية توفي في قسم شرطة الخليفة يوم 12 ابريل 2025 وعند معاينة جثمانه، ظهرت آثار يشتبه في كونها أثار للتعذيب الذي أدى لوفاته.</t>
  </si>
  <si>
    <t>https://cfjustice.uwazi.io/ar/entity/3u9l5aed8cr</t>
  </si>
  <si>
    <t>https://www.facebook.com/ENHR2021/posts/pfbid0QVhRpDSmXUHviQ7VvfgSmF2pYvYLyCLGsvbfSH34fBEBqXYyW25Rm8aw8yTv5QWFl</t>
  </si>
  <si>
    <t>https://www.facebook.com/EIPR.org/posts/pfbid0k9rQbmoBDszDtCddMVpF42yzCjveSn6ovdRLDTSrcKAxSkV6GzfGReP6ATAUnTyol</t>
  </si>
  <si>
    <t>https://manassa.news/news/23694</t>
  </si>
  <si>
    <t>https://www.facebook.com/ENHR2021/posts/2948932391949025/</t>
  </si>
  <si>
    <t>حمدي يسري هاشم</t>
  </si>
  <si>
    <t>معتقل منذ 26 نوفمبر 2019</t>
  </si>
  <si>
    <t>تليف في الرئة الي جانب أمراض الضغط والسكري - معتقل منذ 26 نوفمبر 2019</t>
  </si>
  <si>
    <t>المركز الطبي بسجن العاشر من رمضان</t>
  </si>
  <si>
    <t>قضية رقم 2215 لسنة 2022 حصر أمن دولة عليا</t>
  </si>
  <si>
    <t>الضحية تم اعتقاله في 26 نوفمبر 2019، وتعرض للتدوير أكثر من مرة، وكان محبوسًا على ذمة القضية رقم 2215 لسنة 2022 حصر أمن دولة عليا حتى وفاته.</t>
  </si>
  <si>
    <t>حمدي يسري هاشم الوفيات أثناء الإحتجاز الجنس ذكر الفئة العمرية كبار السن الجنسية مصري فئة العمل/النشاط مهن أخرى خلفية الإحتجاز الوفاة أثناء الاحتجاز حبس احتياطي الانتهاكات أثناء الإحتجاز التدوير الحبس الاحتياطي تعسفيا الحرمان من الحرية تعسفيا الحرمان من الرعاية الصحية سوء أوضاع الاحتجاز نوع القضية قضية سياسية مقر الإحتجاز + − Mapbox © OpenStreetMap - Improve this map مقر الإحتجاز (مرتبط الوفيات أثناء الإحتجاز) سجن العاشر من رمضان للرجال تاريخ الوفاة 20 أبريل 2025 شهر الوفاة أبريل سنة الوفاة 2025 حالة البيانات رصد Image Image Summary الضحية توفي داخل المركز الطبي بسجن العاشر من رمضان يوم 20 ابريل. كان يعاني من تليف في الرئة إلى جانب أمراض الضغط والسكري، ولم يتلق الرعاية الطبية اللازمة رغم حالته الصحية المتدهورة مما أدى إلى وفاته داخل محبسه. الضحية تم اعتقاله في 26 نوفمبر 2019، وتعرض للتدوير أكثر من مرة، وكان محبوسًا على ذمة القضية رقم 2215 لسنة 2022 حصر أمن دولة عليا حتى وفاته.</t>
  </si>
  <si>
    <t>https://cfjustice.uwazi.io/ar/entity/p58mkdvh8fc</t>
  </si>
  <si>
    <t>https://www.facebook.com/elshehab.ngo/posts/pfbid0PgC5jHmuXT7xvS85D6iN784JYkxe4Q3WQRA3pF3r4py3BdgeCkLrafEQvpYxPVMTl</t>
  </si>
  <si>
    <t>https://www.facebook.com/5ayed.khalf/posts/pfbid0p6YCCADFENhi5eSeXrx4tXH9WqthNfU6icqpmSZpmBQPMcvE4B78ExXA5njXoyzRl</t>
  </si>
  <si>
    <t>سعد ابو العنين</t>
  </si>
  <si>
    <t>مهندس - من محافظة المنوفية مركز شبين الكوم</t>
  </si>
  <si>
    <t>سعد ابو العنين الوفيات أثناء الإحتجاز الجنس ذكر الفئة العمرية كبار السن الجنسية مصري المهنة مهندس فئة العمل/النشاط مهندس خلفية الإحتجاز الوفاة أثناء الاحتجاز الانتهاكات أثناء الإحتجاز الحبس الاحتياطي تعسفيا الحرمان من الحرية تعسفيا الحرمان من الرعاية الصحية نوع القضية قضية سياسية مقر الإحتجاز + − Mapbox © OpenStreetMap - Improve this map مقر الإحتجاز (مرتبط الوفيات أثناء الإحتجاز) سجن العاشر من رمضان للرجال تاريخ الوفاة 25 أبريل 2025 شهر الوفاة أبريل سنة الوفاة 2025 حالة البيانات رصد Image Image Summary الضحية مهندس، توفي داخل محبسه بسجن العاشر من رمضان يوم 25 ابريل 2025، وهو من سكان محافظة المنوفية، مركز شبين الكوم.</t>
  </si>
  <si>
    <t>https://cfjustice.uwazi.io/ar/entity/xisukyuczlf</t>
  </si>
  <si>
    <t>https://www.facebook.com/elshehab.ngo/posts/pfbid02UMU99VdvAY7sQJUoiJMJdmLGajN1dw8uPgEnygByDYQzAtaDyEHmKS6qoeqqRt4Ql</t>
  </si>
  <si>
    <t>https://www.facebook.com/5ayed.khalf/posts/pfbid02AqbbAkNY9ZKWqhg2u7X5zqYcq6EETz98XWkgsFzeAbATEdFEtCcXoQZ63Jeph7FAl</t>
  </si>
  <si>
    <t>منيا القمح</t>
  </si>
  <si>
    <t>مركز شرطة منيا القمح</t>
  </si>
  <si>
    <t>بلال رافت محمد علي</t>
  </si>
  <si>
    <t>من قرية بني قريش مركز منيا القمح محافظة الشرقية</t>
  </si>
  <si>
    <t>اصابته بنزيف حاد في المخ وهو مصاب بشلل الأطفال منذ الصغر</t>
  </si>
  <si>
    <t>قسم العنايه المركزة بمستشفي منيا القمح</t>
  </si>
  <si>
    <t>Justice Watch Archive بلال رافت محمد علي الوفيات أثناء الإحتجاز الجنس ذكر الفئة العمرية 36-60 الجنسية مصري فئة العمل/النشاط مهن أخرى خلفية الإحتجاز الوفاة أثناء الاحتجاز حبس احتياطي الانتهاكات أثناء الإحتجاز الإعتقال المتكرر الحبس الاحتياطي تعسفيا الحرمان من الحرية تعسفيا الحرمان من الرعاية الصحية سوء أوضاع الاحتجاز نوع القضية قضية سياسية مقر الإحتجاز + − Mapbox © OpenStreetMap - Improve this map مقر الإحتجاز (مرتبط الوفيات أثناء الإحتجاز) مركز شرطة منيا القمح تاريخ الوفاة 5 مايو 2025 شهر الوفاة مايو سنة الوفاة 2025 حالة البيانات رصد Summary الضحية 55 عاما، من محافظة الشرقية، توفي بعد إصابته بنزيف حاد في المخ داخل مركز شرطة منيا القمح ونقله إلى المستشفى حيث لفظ أنفاسه الأخيرة، وهو مصاب بشلل الأطفال منذ الصغر وكان يحتاج إلى رعاية صحية خاصة.</t>
  </si>
  <si>
    <t>https://cfjustice.uwazi.io/ar/entity/epaj0sc5izd</t>
  </si>
  <si>
    <t>https://www.facebook.com/elshehab.ngo/posts/pfbid0VJWc7dHPepn2MQCWp7QNgn8ZXG5SqT22PgxV6PXhCY14aVpQx1GHc4miHLEGSLJNl</t>
  </si>
  <si>
    <t>https://www.facebook.com/5ayed.khalf/posts/pfbid07BBf5nK3uBTCB5oBxW4miKVJmDLJCNLimjWxKgr3Z4GzGaCbYaAYFrezWh1ZhyQMl</t>
  </si>
  <si>
    <t>احمد شحات عبد العال الجندي</t>
  </si>
  <si>
    <t>مدرس - حاصل علي ليسانس أداب لغه عربية بالمعتقل - من مركز كرداسة الجيزة</t>
  </si>
  <si>
    <t>احمد عبد العال الجندي الوفيات أثناء الإحتجاز الجنس ذكر الفئة العمرية كبار السن الجنسية مصري المهنة مدرس فئة العمل/النشاط مدرس خلفية الإحتجاز الوفاة أثناء الاحتجاز الانتهاكات أثناء الإحتجاز الإعتقال المتكرر الحبس الاحتياطي تعسفيا الحرمان من الحرية تعسفيا الحرمان من الرعاية الصحية سوء أوضاع الاحتجاز نوع القضية قضية سياسية مقر الإحتجاز + − Mapbox © OpenStreetMap - Improve this map مقر الإحتجاز (مرتبط الوفيات أثناء الإحتجاز) منطقة سجون وادي النطرون - السادات تاريخ الوفاة 11 مايو 2025 شهر الوفاة مايو سنة الوفاة 2025 حالة البيانات رصد Image Image Summary الضحية 62 عاماً، مدرس، حصل على ليسانس آداب لغة عربية بالمعتقل، من مركز كرداسة - الجيزة، توفي في محبسه يوم 11 مايو 2025 بسجن وادي النطرون.</t>
  </si>
  <si>
    <t>https://cfjustice.uwazi.io/ar/entity/ghxe2kkx3vv</t>
  </si>
  <si>
    <t>https://www.facebook.com/elshehab.ngo/posts/pfbid02zMBjDzZj6DC6yCxkcVBJdsZDfyRePRwqD51XVr2kHY7v1tAn3jqhN8kgQeuwoB9pl</t>
  </si>
  <si>
    <t>https://www.facebook.com/5ayed.khalf/posts/pfbid0omD4sXGEkPaM3fHxrtDX1KrWWFSJj4zN53mVbQYdwBATaP5kipNnarzhz2HYz3nol</t>
  </si>
  <si>
    <t>السيدة زينب</t>
  </si>
  <si>
    <t>قسم شرطة السيدة زينب</t>
  </si>
  <si>
    <t>عبد الرحمن محمد حسن</t>
  </si>
  <si>
    <t>اب لخمسة أطفال</t>
  </si>
  <si>
    <t>وفقا لشواهد موثقة تعرض لتعذيب شديد علي يد قوة أمنية بقيادة النقيب كرولس معاون مباحث القسم وذلك بعد احتجازه لعدة ساعات</t>
  </si>
  <si>
    <t>مستشفي المنيرة - مشرحة زينهم</t>
  </si>
  <si>
    <t>الضحية توفي في قسم شرطة السيدة زينب بعد ساعات قليلة من القبض عليه ، عقب تعرضه – وفقًا لشواهد موثقة – لتعذيب شديد على يد قوة أمنية تابعة للقسم.</t>
  </si>
  <si>
    <t>عبد الرحمن محمد حسن الوفيات أثناء الإحتجاز الجنس ذكر الجنسية مصري فئة العمل/النشاط مهن أخرى خلفية الإحتجاز الوفاة أثناء الاحتجاز الانتهاكات أثناء الإحتجاز التعذيب الحرمان من الرعاية الصحية نوع القضية قضية جنائية مقر الإحتجاز + − Mapbox © OpenStreetMap - Improve this map مقر الإحتجاز (مرتبط الوفيات أثناء الإحتجاز) قسم شرطة السيدة زينب تاريخ الوفاة 19 مايو 2025 شهر الوفاة مايو سنة الوفاة 2025 حالة البيانات رصد Summary الضحية توفي في قسم شرطة السيدة زينب بعد ساعات قليلة من القبض عليه ، عقب تعرضه – وفقًا لشواهد موثقة – لتعذيب شديد على يد قوة أمنية تابعة للقسم.</t>
  </si>
  <si>
    <t>https://cfjustice.uwazi.io/ar/entity/4uja561ozb2</t>
  </si>
  <si>
    <t>https://www.facebook.com/ENHR2021/posts/pfbid0Mm8DRBD7NaMXW2P1jpp7iZA3NKUycAksWp69x1F25EpbHATsbS1bYmcUwBSq17kTl</t>
  </si>
  <si>
    <t>https://drive.google.com/file/d/1gA88rYa_JByb89NeWvKeFfxX_s2U4BNd/view?fbclid=IwY2xjawQ8hf1leHRuA2FlbQIxMABicmlkETFWMGFCOUVlN2s3RmtGZVBFc3J0YwZhcHBfaWQQMjIyMDM5MTc4ODIwMDg5MgABHj3_cNWIdUr_Z05UhYvOppHu5fHzsKDKg1pzxovY2MRJzKtSrqyKbOAsw9DM_aem_UCa2gMoURiGLLsBwl0uvDg</t>
  </si>
  <si>
    <t>أولاد صقر</t>
  </si>
  <si>
    <t>مركز شرطة أولاد صقر</t>
  </si>
  <si>
    <t>عبد العزيز عبد الغني محمد</t>
  </si>
  <si>
    <t>صف ضابط متقاعد بالقوات المسلحة المصرية - من مركز اولاد صقر بمحافظة الشرقية</t>
  </si>
  <si>
    <t>انسداد معوي حاد أدي الي تسمم معوي</t>
  </si>
  <si>
    <t>أصيب بانسداد معوي حاد، وكان في حاجة لجراحة عاجلة، إلا أن الجهات الأمنية، ماطلت في إجراء التدخل الطبي اللازم</t>
  </si>
  <si>
    <t>عبد العزيز عبد الغني محمد الوفيات أثناء الإحتجاز الجنس ذكر الفئة العمرية كبار السن الجنسية مصري المهنة صف ضابط متقاعد في القوات المسلحة فئة العمل/النشاط بالمعاش خلفية الإحتجاز الوفاة أثناء الاحتجاز الانتهاكات أثناء الإحتجاز الإعتقال المتكرر الحبس الاحتياطي تعسفيا الحرمان من الحرية تعسفيا الحرمان من الرعاية الصحية نوع القضية قضية سياسية مقر الإحتجاز + − Mapbox © OpenStreetMap - Improve this map مقر الإحتجاز (مرتبط الوفيات أثناء الإحتجاز) مركز شرطة أولاد صقر تاريخ الوفاة 24 يونيو 2025 شهر الوفاة يونيو سنة الوفاة 2025 حالة البيانات رصد Image Image Summary الضحية توفي يوم 24 يونيو 2025 نتيجة الإهمال الطبي في مركز شرطة أولاد صقر حيث أصيب بانسداد معوي حاد، وكان في حاجة لجراحة عاجلة، إلا أن الجهات الأمنية، ماطلت في إجراء التدخل الطبي اللازم.</t>
  </si>
  <si>
    <t>https://cfjustice.uwazi.io/ar/entity/2i7zgpm4u9p</t>
  </si>
  <si>
    <t>https://www.facebook.com/ENHR2021/posts/pfbid02Ls2iv3fMGdkMziTab2fn727zgVDwpiEu63cdEZCTHnkQoWk1sDyeDfZ7BUwmbuiRl</t>
  </si>
  <si>
    <t>https://www.facebook.com/elshehab.ngo/posts/pfbid02oL653yrcGgiBf9ZQc5E95492MbdpRDpQjHn64pYMvoqTWqfZNYsvNJznMxSLJrrml</t>
  </si>
  <si>
    <t>https://www.facebook.com/5ayed.khalf/posts/pfbid02JUZ3pmaRcj6UjDo4SouE9mR3zfH6VG3svLd3sa6btnBpMGwQ3CthxEVECz3zwXHvl</t>
  </si>
  <si>
    <t>جمال احمد صاوي ابراهيم</t>
  </si>
  <si>
    <t>مقيم بمدينة 6 أكتوبر الحي السادس - يقضي حكما بالسجن 15 عاما في القضية المعروفة إعلاميًا بـ"قضية النهضة"</t>
  </si>
  <si>
    <t>تليف شدد في الكبد أدي الي تورم جسده بالكامل وامتلائه بالسوائل قبل ان يدخل في غيبوبة استمرت عدة أيام دون تقديم أي رعاية طبيه مناسبة</t>
  </si>
  <si>
    <t>القضية المعروفة إعلاميًا بـ"فض اعتصام النهضة"</t>
  </si>
  <si>
    <t>كان صاوي يقضي حكمًا بالسجن 15 عامًا في القضية المعروفة إعلاميًا بـ"قضية النهضة"، قضى منها 12 عامًا، عانى خلالها من ظروف احتجاز قاسية، إضافة إلى أزمة معيشية خانقة بعد قطع معاشه عام 2023، نتيجة رفض إدارة السجن منحه ورقة إثبات الحبس اللازمة لصرف المعاش، ما تركه بلا أي مصدر دخل في سنواته الأخيرة</t>
  </si>
  <si>
    <t>جمال احمد صاوي ابراهيم الوفيات أثناء الإحتجاز الجنس ذكر الفئة العمرية كبار السن الجنسية مصري فئة العمل/النشاط مهن أخرى خلفية الإحتجاز الوفاة أثناء الاحتجاز ينفذ عقوبة الانتهاكات أثناء الإحتجاز الحبس الاحتياطي تعسفيا الحرمان من الحرية تعسفيا محاكمة غير عادلة "جنايات" نوع القضية قضية سياسية مقر الإحتجاز + − Mapbox © OpenStreetMap - Improve this map مقر الإحتجاز (مرتبط الوفيات أثناء الإحتجاز) منطقة سجون ليمان المنيا ( العمومي - شديد الحراسة - الجديد ) تاريخ الوفاة 24 يونيو 2025 شهر الوفاة يونيو سنة الوفاة 2025 حالة البيانات رصد Image Image Summary الضحية توفي يوم 24 يونيو 2025 في محبسه بمنطقة سجون المنيا، وذلك بعد تدهور حالته الصحية وحرمانه من الرعاية الطبية اللازمة. الضحية كان قد صدر بحقه حكم بالسجن لمدة 15 عامًا في القضية المعروفة إعلاميًا بـ“فض اعتصام النهضة”.</t>
  </si>
  <si>
    <t>https://cfjustice.uwazi.io/ar/entity/mvn7ikl11hk</t>
  </si>
  <si>
    <t>https://www.facebook.com/ENHR2021/posts/pfbid0jC9u4hxpEeSVk7tqXV28M7SGjePpgdx5hUDnQC7dF6YapZTRgYmS6gTFp1P7uPSul</t>
  </si>
  <si>
    <t>https://www.facebook.com/elshehab.ngo/posts/pfbid02j7nUHNsffp1cWeNR4vTK1htvDb7pnyoBHVkGhBKziaLQAxdeL2E4MZhZSkiKMdPKl</t>
  </si>
  <si>
    <t>https://www.facebook.com/5ayed.khalf/posts/pfbid02xJ3Ctb4um1VDhg8KPBFM1uCY2WanEpiBWk3nHic69quzT1iPtaAeBomtFWqdRuwgl</t>
  </si>
  <si>
    <t>دشنا</t>
  </si>
  <si>
    <t>قرية الحجيرات</t>
  </si>
  <si>
    <t>حسن عبد الرحمن</t>
  </si>
  <si>
    <t>يعمل بالمملكة العربية السعودية</t>
  </si>
  <si>
    <t>تم تصفيته مباشرة بالرصاص خلال حملة أمنية</t>
  </si>
  <si>
    <t>في توثيق جديد “الشبكة المصرية تكشف تفاصيل مقتل المواطن محمد إبراهيم، موظف الأوقاف السابق، برصاص الشرطة بمركز دشنا” في توثيق جديد، ترصد وتوثق الشبكة المصرية قيام الشرطة المصرية، بتاريخ 13 مايو الماضي، ومن خلال حملة أمنية كبيرة بمحافظة قنا على تجار المخدرات بقرية الحجيرات بمركز دشنا بمحافظة قنا، وأسفرت الحملة عن مقتل ثلاثة مواطنين اتُّهِموا بأنهم عناصر إجرامية شديدة الخطورة ويتاجرون في المخدرات. وكانت المفاجأة أن من بين الثلاثة الذين قامت الشرطة بتصفيتهم واتهمتهم بالاتجار في المخدرات والسلاح، المواطن محمد إبراهيم محمد أحمد، 62 عامًا، وهو موظف سابق بوزارة الأوقاف، بالإضافة إلى الطفل يوسف محمود عبد الرحمن، 8 سنوات، وعمه حسن عبد الرحمن، 28 عامًا، والذي يعمل بالمملكة العربية السعودية، وكان في إجازة رسمية لزيارة أسرته. مقتل الثلاثة الذين اتهمتهم الشرطة بأنهم عناصر إجرامية شديدة الخطورة أصاب جميع الأهالي بالصدمة، وخاصة لما هو معروف عنهم من حسن السير والسلوك، ولم يكونوا يومًا من تجار السلاح أو المخدرات. “يرصد هذا التقرير ويوثق ملابسات قيام وزارة الداخلية المصرية بتصفية موظف الأوقاف السابق، محمد إبراهيم، واتهامه بالاتجار في المخدرات، استنادًا إلى محضر محرر ضده في عام 2002.” وبعد مقتله بيوم، وبتاريخ 14 مايو الماضي، قامت نيابة قنا باستدعاء أسرته، حيث فوجئت الأسرة بأن النيابة تحقق في وفاته بطلقات الشرطة، إذ اتهمته الشرطة بحيازة مخدرات وسلاح ناري وطلقات رصاص، واعتبرته مباحث دشنا عنصرًا إجراميًا شديد الخطورة، بناءً على محضر محرر له في عام 2002، أي قبل 23 عامًا من مقتله! وقد حمل المحضر المحرر له منذ 23 عامًا رقم 8845 لسنة 2002 جنايات دشنا لتجارة المخدرات، وعلى الرغم من أنه لم يصدر بحقه أي أحكام قضائية، لا غيابيًا ولا حضوريًا، طوال حياته التي امتدت 62 عامًا، وعمله بوزارة الأوقاف لأكثر من 30 عامًا، إلا أن مباحث دشنا اعتبرته عنصرًا إجراميًا شديد الخطورة ويتاجر بالمخدرات. وبحسب التحقيقات، تم “تحريز” سلاح ناري وطلقات رصاص. وهي الاتهامات التي أصابت أهله وأهالي قريته بالصدمة، لما هو معروف عنه من حسن الخلق، حيث كان موظفًا بالأوقاف لعشرات السنين في أحد مساجد القرية، وكان يعمل متطوعًا في المجالس العرفية التي تقوم بالصلح بين العائلات المتخاصمة، ولم يكن المرحوم مطلوبًا في أي قضايا أخرى، ولم يكن معروفًا عنه حمل السلاح أو تعاطي المخدرات، ناهيك عن الاتجار بها أو بالسلاح. ومن الجدير بالذكر أن مباحث دشنا اعتبرت المواطن محمد إبراهيم “عاطلًا”، بعكس ما هو مدوَّن في بطاقة الرقم القومي التي كان يحملها وقت وفاته، والتي تثبت عمله كموظف بوزارة الأوقاف لأكثر من ثلاثين عامًا، حتى تاريخ خروجه على المعاش في نوفمبر 2023. #القصة_باختصار ذهب لشراء تبن للمواشي فقتلته الشرطة واتهمته بتجارة المخدرات وبحسب مصادر “الشبكة المصرية” التي رصدت الساعات الأخيرة في حياته، فإن المواطن محمد إبراهيم، كعادته، قد ترك منزله الكائن في منطقة أبو دياب غرب البرارة الغربية قبيل صلاة عصر يوم الثلاثاء بساعة تقريبًا، متجهًا لشراء تبن للمواشي من بعض معارفه بمنطقة عزب المصري، القريبة من محل إقامته، وذلك سيرًا على دراجته النارية عبر طريق ترعة الملاحة، التي تفصل بين قريته وقرية الحجيرات. وبعد الانتهاء من مهمته، وأثناء عودته إلى قريته عبر نفس الطريق، قامت قوات الشرطة بمداهمة قرية الحجيرات وإطلاق النار عشوائيًا، فأُصيب بثلاث طلقات على الأقل وسقط من على دراجته النارية. تم نقله إلى مستشفى قنا الجامعي، ومنه إلى المشرحة، حيث أُجريت له إجراءات الغُسل والتكفين، وتم تسليم الجثمان لأسرته بعد الانتهاء من تصريح الدفن، ودفن في فجر الخميس 15 مايو بمقابر الأسرة. ومن الجدير بالذكر أن الحملة الأمنية في ذلك اليوم أسفرت عن: 1. مقتل ثلاثة مواطنين، من بينهم الطفل يوسف محمود عبد الرحمن، الذي لم يتجاوز عمره 8 سنوات، وكذلك مقتل عمه حسن عبد الرحمن (28 عامًا)، والذي كان في إجازة من عمله بالمملكة العربية السعودية لزيارة أسرته، وكان من المفترض أن يعود إلى عمله خلال أسابيع. وقد قامت الداخلية بقتلهما أثناء وجودهما على جرار زراعي بالقرب من منزلهما، بالإضافة إلى مقتل المواطن محمد إبراهيم محمد. 2. عدم القبض على أي من تجار المخدرات، حيث فرّوا جميعًا إلى الأراضي الزراعية، بحسب المصادر التي أكدت لـ”الشبكة المصرية” أن تجار المخدرات في القرية علموا مسبقًا من مصادرهم بقدوم الحملة، مما مكّنهم من الفرار دون أن يتم القبض على أي منهم. وبحسب ما قمنا برصده وتوثيقه سابقًا من وقائع تصفية جسدية لمواطنين، واتهام وزارة الداخلية لهم بالاتجار في المخدرات وكونهم عناصر إجرامية دون تقديم أدلة ملموسة، فإن ذلك يُعد دليلًا على منهجية معتمدة، وأن قتل المواطنين بات يتم دون رقابة أو مساءلة تحت ذريعة أنهم “عناصر إجرامية”. مطالبة عاجلة تُطالب الشبكة المصرية النائب العام المصري والنيابة العامة بالتفتيش والتحري والقيام بمهامهم الدستورية والقانونية، ومحاسبة المتورطين في هذه الجرائم، وتبرئة القتلى من التهم الملفقة التي لا تستند إلى دليل، والتي وردت فقط في محاضر وتحريات المباحث. الخلاصة ذهب لشراء تبن المواشى .. فقتلته الشرطة واتهمته بتجارة المخدرات و بدون دليل Egyptian Public Prosecution النيابة العامة المصرية المجلـس القومـى لحقـوق الإنسـان الصفحة الرسمية لوزارة الداخلية مكتب النائب العام مدينه الرحاب United Nations Human Rights UN News Arabic - أخبار الأمم المتحدة قطاع مصلحة السجون طرة البلد International Committee of the Red Cross International Commission on Missing Persons - ICMP Reuters مراسلون حول العالم European Commission European Parliament</t>
  </si>
  <si>
    <t>https://www.facebook.com/ENHR2021/posts/pfbid02cnwwScihGvcbYagqQobbtHhR2CEZfubmr88YDLtTaaGKnmPk5rukxzRLYJRcsz7kl</t>
  </si>
  <si>
    <t>https://drive.google.com/file/d/19Z7S70yHk17rCaV-WqIYF4GA6ibCOLlg/view?fbclid=IwY2xjawQ8haNleHRuA2FlbQIxMABicmlkETFWMGFCOUVlN2s3RmtGZVBFc3J0YwZhcHBfaWQQMjIyMDM5MTc4ODIwMDg5MgABHkfKSaqm9FR4a_TanTl-8cThTZckQSLCOppLzPV6ZaeXPkU4XyKSFbp9j3-l_aem_Ge6EVh4QGK1ixXhJXMYLBA</t>
  </si>
  <si>
    <t>محمد ابراهيم محمد احمد</t>
  </si>
  <si>
    <t>موظف الأوقاف السابق</t>
  </si>
  <si>
    <t>مشرحة مستشفي قنا الجامعي</t>
  </si>
  <si>
    <t>عناصر إجرامية شديدة الخطورة يتاجرون في المخدرات</t>
  </si>
  <si>
    <t>هذه الاتهامات استنادا لمحضر محرر ضده برقم 8845 لسنة 2002 جنايات دشنا لتجارة المخدرات</t>
  </si>
  <si>
    <t>يوسف محمود عبد الرحمن</t>
  </si>
  <si>
    <t>طفل</t>
  </si>
  <si>
    <t>قسم العطارين</t>
  </si>
  <si>
    <t>قسم شرطة العطارين</t>
  </si>
  <si>
    <t>محمد ايمن حسن عبد الشافي</t>
  </si>
  <si>
    <t>طفل بالصف الرابع في المدارس العسكرية الصناعية</t>
  </si>
  <si>
    <t>ضرب شديد أدي الي توقف عضلة القلب ونزيف داخلي</t>
  </si>
  <si>
    <t>ي مكان االحتجاز الوفاة ف أسماء الضحايا رشطة منيا القمح يل، بمركز  بالل رافت محمد ع  احمد شحات عبدالعال الجندي، بسجن وادي النطرون  ا. ر. ا ، سجن بدر3  ي محمد ايمن حسن عبد الشاف نتيجة تعذيب بواسطة ضابط مباحث قسم العطارين أماكن الوفاة رشطة منيا القمح  مركز  سجن وادي النطرون  سجن بدر 3  قسم العطارين</t>
  </si>
  <si>
    <t>مطروح</t>
  </si>
  <si>
    <t>طريق السلوم</t>
  </si>
  <si>
    <t>استخدام مفرط للقوة وتصفية خلال حملة أمنية</t>
  </si>
  <si>
    <t>فراج رباش الفزاري</t>
  </si>
  <si>
    <t>تصفية بعد ان سلم نفسه طوعا مقابل الافراج عن عدد من نساء اسرته</t>
  </si>
  <si>
    <t>القتل أسماء الضحايا  ي يوسف عيد فضل الرسحان  فرج رباش الفزاري ي مكان االحتجاز الوفاة ف أسماء الضحايا  محمد عبد الرازق احمد غنيم  عبد الفتاح محمد عبد المقصود عبيدو  يارس محمد الخشاب  محمود محمد محمود اسعد  محمد حسن هالل  حمدي يرسي هاشم ي  سعد ابو العن أماكن الوفاة  سجن دمنهور )االبعادية(.  سجن جمصة شديد الحراسة يب، بعد نقله من محبسه بسجن تأهيل  القرصالعي مستشف 5 بمنطقة وادي النطرون  قسم ررسطة الخليفة  سجن بدر 3  سجن تأهيل وادي النطرون ررسمن رمضان</t>
  </si>
  <si>
    <t>https://drive.google.com/file/d/1uoqnjqNxZy6LLVUnWDaFyn12QqRp-JQF/view?fbclid=IwY2xjawQ8hQRleHRuA2FlbQIxMABicmlkETFWMGFCOUVlN2s3RmtGZVBFc3J0YwZhcHBfaWQQMjIyMDM5MTc4ODIwMDg5MgABHl3nPaDQjk3XuIlvA4sFdv4gljq8RCw42MybjnJ55fwFFEATv35GG-1VGRkH_aem_wvVaAdqHqipp-1ndzkQjsQ</t>
  </si>
  <si>
    <t>يوسف عيد فضل السرحاني</t>
  </si>
  <si>
    <t>الربع الرابع من 2025</t>
  </si>
  <si>
    <t>قرية حاجر أو خليفة</t>
  </si>
  <si>
    <t>حميد جمال</t>
  </si>
  <si>
    <t>مشرحة مستشفي أسوان العام</t>
  </si>
  <si>
    <t>الحملة الأمنية كانت تستهدف أحد المسجلين خطر ويدعي محمد جمال الشهير ب حمو الدولي والمطلوب علي عدد من القضايا</t>
  </si>
  <si>
    <t>من المسافة صفر “الشبكة المصرية تكشف ملابسات تصفية المهندس الشاب محمد سيد برصاص قوات الأمن في أسوان” رصدت الشبكة المصرية لحقوق الإنسان واقعة جديدة من وقائع القتل خارج إطار القانون، بعد قيام قوات الأمن بمركز شرطة إدفو بمحافظة أسوان، بقيادة الرائد محمد السيد الهاين، رئيس مباحث المركز، ومعاونيه النقباء أمجد إيهاب، شهاب عبدالعال، وأشرف الصاوي، بتصفية ثلاثة مواطنين عزّل، من بينهم المهندس الشاب محمد سيد عبدالعزيز سليم، مساء الأحد الموافق التاسع عشر من أكتوبر الماضي، بقرية حاجر أبو خليفة التابعة لمركز إدفو. تأتي هذه الجريمة بعد أقل من شهر على عملية مشابهة نفذتها قوات الأمن في المركز ذاته بتاريخ 27 سبتمبر، أسفرت عن مقتل خمسة مواطنين آخرين واتهامهم زورًا بأنهم “عناصر شديدة الخطورة”، رغم أنهم لم تصدر بحقهم أحكام قضائية ولم يكونوا مطلوبين أمنيًا. https://www.facebook.com/share/v/1Box1ctAGu/?mibextid=wwXIfr وتؤكد هذه الوقائع المتكررة أن ما يجري لم يعد مجرد تجاوز فردي، بل نمط ممنهج من القتل الميداني والتصفية الجسدية تستخدمه وزارة الداخلية كأداة ميدانية للعقاب والردع، في ظل إفلات كامل من المساءلة. من خلال التحقيقات الميدانية والشهادات التي وثقتها الشبكة، تبيّن أن المهندس محمد سيد عبدالعزيز سليم، البالغ من العمر 32 عامًا، والمقيم بالقاهرة، ويعمل مهندس جودة معروفًا بين زملائه بحسن السمعة والاستقامة، لم يكن مطلوبًا على ذمة أي قضايا ولم يصدر بحقه أي حكم قضائي. وقد حضر برفقة أسرته ظهر يوم الأحد 19 أكتوبر إلى قرية حاجر أبو خليفة لزيارة أقاربه، قبل أن يتحول وجوده إلى مأساة بعد ساعات قليلة إثر اقتحام أمني دامٍ استهدف المواطن محمد جمال الشهير بـ“حمو الدولي”، المطلوب على ذمة قضايا جنائية. ووفقًا لشهادات الأهالي التي وثقتها الشبكة، فإن محمد جمال عندما علم بقدوم القوات، اعتلى سطح “مندرة” تابعة لعائلة الميتمية وأطلق النار على القوات، ما دفع الأخيرة لطلب تعزيزات إضافية. وبعد وصول الدعم، فرّ المطلوب هاربًا إلى داخل أحد منازل القرية، بينما قامت القوات — في انتهاك صارخ للقانون — بالقبض على ثلاثة مواطنين لا علاقة لهم بالواقعة: المهندس محمد سيد عبدالعزيز، وحميد جمال (شقيق المطلوب)، وشخص ثالث كان ضيفًا بالمنزل. الشبكة تؤكد مسؤولية القوة الأمنية المباشرة عن القتل وتشير الشهادات الميدانية إلى أن الشباب الثلاثة استسلموا للقوة الأمنية ولم يشكلوا أي تهديد، وكان من المفترض أن يتم القبض عليهم والتحقيق معهم لتحديد مدى مشاركتهم من عدمه مع المطلوب القبض عليه محمد جمال. ولكن القوة الأمنية قررت تصفية الثلاثة من مسافة صفر، في انتهاك صارخ للقانون وحقوق الإنسان، وهو ما يُعد جريمة قتل عمد بحق مواطنين عزّل لم تثبت إدانتهم. قال أحد شهود العيان: “حمو الدولي ده اللي الأمن كان نازل عشانه، معروف في البلد وكان لسه خارج من الحبس في شهر مارس اللي فات. أول ما شاف القوات طلع فوق سطح المندرة وضرب عليهم نار، فالظباط طلبوا دعم. لحد ما الدعم وصل، حمو فضل يضرب نار، وبعدين لما الذخيرة خلصت منه هرب. واللي ماتوا التلاتة كانوا جوه المندرة، الأمن خدهم واستجوبهم وبعدين دخلوهم تاني وقتلوهم، وسابوا المتهم الأصلي يجري. الأمن فتش بيت واحد بس، ولو كان فتش باقي البيوت كان لقاه.” وأكدت الشهادات أن قوات الأمن قيّدت أيدي الرجال الثلاثة من الخلف، ثم أدخلتهم بالقوة إلى المندرة وأطلقت عليهم الرصاص من مسافة صفر، ما أدى إلى مقتلهم جميعًا على الفور. وقال أحد الشهود إنه سمع المهندس محمد، في لحظاته الأخيرة، يحاول تبرئة نفسه قائلاً: “أنا ماليش دعوة، أنا ضيف!” شاهد آخر قال: “اللي كانوا جايين يقبضوا عليه هرب، ومسكوا أخوه، والضيف، وواحد تاني متعرفش منين، وحميد أخو حمو الدولي الصغير. راجل في حاله، شغال في الأعمال الحرة، وشاب صغير في السن 24 سنة وبعيد عن سكة أخوه. المفروض بعد ما مسكوهم، لو عليهم مشاكل، يبقى فيه قضية ومحاكمة، ولو هتوصل لإعدام الشخص يبقى المفتي هو اللي يقرر. إنما الظباط بياخدوا قرارات التصفية من نفسهم حفظًا لماء الوجه. وماتوا التلاتة… ليه؟ اسأل أي واحد في المركز أو في المديرية عن حمو الدولي — وده اسم شهرته محمد جمال — هو معروف، وخرج من شهور بعد ما ضرب نار على الحكومة مرتين.” وأضاف شاهد آخر: “محمد جمال عليه قضيتين ضرب نار على الشرطة، واتقبض عليه قبل كده وقعد في السجن 9 شهور، وكلام كتير إنه دفع رشوة كبيرة وخرج في مارس اللي فات. يعني معروف إنه مجرم، طب ليه خرجوه؟ والنهارده الحكومة عارفة مكانه في الجبل، وكل البلد عارفة، طب ليه ما بيروحوش يقبضوا عليه؟” وبحسب شهود العيان، استمرت الحملة الأمنية لمدة ساعتين داخل القرية من الساعة 9 إلى الساعة 11 بالليل، حتى قامت قوات الأمن بنقل الجثامين الثلاثة بطريقة غير قانونية، حيث تم لفها داخل بطاطين ونقلها في سيارات الشرطة إلى مشرحة مستشفى أسوان العام التي تبعد أكثر من مئة كيلومتر عن مكان الواقعة، متجاوزة مشرحة مستشفى إدفو العام الأقرب. تم النقل دون حضور النيابة العامة أو إجراء أي معاينة ميدانية، وهو ما يُعد تلاعبًا بالأدلة وإهدارًا لحق الضحايا في التحقيق النزيه. كما رُصد قيام قوات الأمن بتسليم الجثامين لذويهم مساء الثلاثاء 21 أكتوبر، لدفنها ليلًا على عجل في مقابر الأسرة بإدفو. الشبكة تحمل وزارة الداخلية المسؤولية تحمّل الشبكة المصرية لحقوق الإنسان وزارة الداخلية المصرية، وعلى رأسها مسؤولو مركز شرطة إدفو، المسؤولية الكاملة والمباشرة عن جريمة القتل العمد خارج نطاق القانون بحق المهندس محمد سيد عبدالعزيز سليم ورفيقيه، وتؤكد أن هذه الجريمة تمثل انتهاكًا صريحًا للدستور المصري وللمواثيق الدولية التي تكفل الحق في الحياة وعدم التعرض للقتل التعسفي. كما تُحمّل الشبكة النيابة العامة المسؤولية القانونية والأخلاقية عن تقاعسها عن أداء واجبها في فتح تحقيق فوري وجاد في الواقعة، وتؤكد أن هذا الصمت والتقاعس يُعد تواطؤًا غير مباشر يسهم في إرساء سياسة الإفلات من العقاب ويبعث برسالة مفادها أن الأجهزة الأمنية فوق القانون. وتطالب الشبكة المصرية بما يلي: 1. فتح تحقيق قضائي عاجل ومستقل في واقعة القتل خارج نطاق القانون بمركز شرطة إدفو، مع تمكين أسر الضحايا ومحاميهم من الاطلاع على مجريات التحقيق. 2. محاسبة القيادات الأمنية التي أصدرت أوامر إطلاق النار، ومساءلة الضباط المنفذين (وعلى رأسهم الرائد محمد السيد الهاين، رئيس مباحث مركز شرطة إدفو، الذي استلم مهام وظيفته في حركة تنقلات الداخلية الأخيرة) وفقًا لقانون العقوبات المصري. 3. إلزام النيابة العامة بأداء واجبها الدستوري في فتح تحقيق شفاف وشامل في جميع وقائع التصفية المماثلة بمحافظة أسوان وغيرها. 4. وقف سياسة وزارة الداخلية القائمة على تصفية المواطنين تحت مزاعم “الخطورة الإجرامية”، وهي سياسة لا تمت بصلة إلى العدالة، بل تُشكل اغتيالات ميدانية ممنهجة بحق مواطنين عزّل لم تثبت إدانتهم. وتؤكد الشبكة أن استمرار هذه الممارسات يعكس انهيارًا خطيرًا في منظومة العدالة وغيابًا لمبدأ سيادة القانون، ويجسد حالة تغوّل أمني ممنهج على الحقوق والحريات الأساسية للمواطنين. كما تُشدد الشبكة على أن إفلات الجناة من العقاب في هذه القضايا سيؤدي إلى تطبيع العنف الرسمي وتكريس مناخ الرعب والخوف داخل المجتمع. وتختتم الشبكة تقريرها بالتأكيد على التزامها الكامل بتوثيق كل الانتهاكات وملاحقة مرتكبيها قانونيًا وحقوقيًا، محليًا ودوليًا، حتى تتحقق العدالة ويُحاسب المسؤولون عن جرائم القتل خارج نطاق القانون، ويتم وضع حد نهائي لهذه السياسة التي تُهدد أبسط حقوق الإنسان في الحياة والأمان. #Egypt #العدالة_حق #الجمهورية_الجديدة الصفحة الرسمية لوزارة الداخلية</t>
  </si>
  <si>
    <t>https://www.facebook.com/ENHR2021/posts/pfbid07Wqm7ntHLBER3ddW9a2FyMFqoWgJvE9DysXRHxjtDMrbwwjMf2WayFKEWHiUT6Zql</t>
  </si>
  <si>
    <t>محمد سيد عبد العزيز سليم</t>
  </si>
  <si>
    <t>مهندس جوده - مقيم بالقاهرة</t>
  </si>
  <si>
    <t>https://drive.google.com/file/d/1BTwunEdb70oBC7B6EhIP_GUZqTtpTdy8/view?fbclid=IwY2xjawQ8j9ZleHRuA2FlbQIxMABicmlkETFWMGFCOUVlN2s3RmtGZVBFc3J0YwZhcHBfaWQQMjIyMDM5MTc4ODIwMDg5MgABHqN44Ybc3Ab3JqaSViRwnHv02CbfOes6RcrRBc6FGcYFYnbQoPd-95u8fPxE_aem_HvkYyKnw_icWNu7m-FEbmA</t>
  </si>
  <si>
    <t>محمد عبد السلام</t>
  </si>
  <si>
    <t>طلق ناري اثناء حملة امنية</t>
  </si>
  <si>
    <t>امن مع  محمد عبد السالم، الدقهلية، من أصدقائه. بالب كان يقود دراجته النارية مع اثن ي ، حاولوا االبتعاد خشية ي مرور سيارة لكن رشطة تطارد أحد المطلوب ي إطالق نار عشوائ ا، ً ررسطة عمد ا. اصطدمت بهم سيارة ال ً ررسطة الحقتهم هم أيض المفاجأةكانت أن ال ي الشارع واقتيادهم ف ي ضب عليهم ف ررسطة ورئيس المباحث بال ودهستهم، ثم انهال أمناء ال ي دمائه فيما البوكس رغم نزيفهم الشديد. وبعد ساعة مات محمد عبد السالم وهو غارق ف أصيب أحد أصدقائه بكسور وجروح خط بة.</t>
  </si>
  <si>
    <t>وفاة مباشرة بعد احتجاز</t>
  </si>
  <si>
    <t>محمد السعيد السعيد شمعون</t>
  </si>
  <si>
    <t>من قرية منية محلة دمنة التابعة لمركز محلة دمنة بمحافظة الدقهلية - تم اعتقالة قي عام 2010</t>
  </si>
  <si>
    <t>توفي بعد يومين فقط من إخلاء سبيله من مقر الأمن الوطني بالمنصورة إثر تدهور حالته الصحية بشكل بالغ حيث كان يعاني من تسمم دم وفشل كبدي ونزيف دموي متكرر</t>
  </si>
  <si>
    <t>القضية المعروفة اعلاميا ب"خلية السويس"</t>
  </si>
  <si>
    <t>محمد السعيد السعيد شمعون، 50 سنة،كان محتجزا ف سجن جمصة شديد الحراسة، الدقهلية، وتوفي بعد يومين فقط من إخلاء سبيله من مقر الأمن الوطني وتوفي بالمنصورة، إثر تدهور حالته الصحية بشكل بالغ</t>
  </si>
  <si>
    <t>https://www.facebook.com/ENHR2021/posts/pfbid04WS4n8aCiwzYqhuVNKSJMqbgmFx98G4gGEaotywS8j1y36KFnVnL1vaZ7gMNWh7vl</t>
  </si>
  <si>
    <t>المرج</t>
  </si>
  <si>
    <t>قسم شرطة المرج</t>
  </si>
  <si>
    <t>مصطفي طه</t>
  </si>
  <si>
    <t>موظف في وزارة التموين</t>
  </si>
  <si>
    <t>توفي بعد اعتداء 3 محتجزين عليه بالضرب حتي الموت بسبب خلاف علي أموال داخل الحجز</t>
  </si>
  <si>
    <t>Justice Watch Archive مصطفى طه الوفيات أثناء الإحتجاز الجنس ذكر الفئة العمرية 36-60 الجنسية مصري المهنة موظف في وزارة التموين فئة العمل/النشاط موظف إداري خلفية الإحتجاز الوفاة أثناء الاحتجاز نوع القضية قضية جنائية مقر الإحتجاز + − Mapbox © OpenStreetMap - Improve this map مقر الإحتجاز (مرتبط الوفيات أثناء الإحتجاز) قسم شرطة المرج تاريخ الوفاة 5 أكتوبر 2025 شهر الوفاة أكتوبر سنة الوفاة 2025 حالة البيانات رصد Image Image Summary الضحية توفي يوم 5 اكتوبر في حجز قسم شرطة المرج بعد اعتداء 3 محتجزين عليه بالضرب حتى الموت بسبب خلاف على أموال داخل الحجز - بحسب ما قاله مأمور القسم لأسرة الضحية -.</t>
  </si>
  <si>
    <t>https://cfjustice.uwazi.io/ar/entity/6u0vhfe2mu3</t>
  </si>
  <si>
    <t>https://www.facebook.com/elshehab.ngo/posts/pfbid0hxqg6N7z1h8qtndtu67S7m6vA27VQUza88FfEh8CpomkZJyB7oY8YHnyGfifKLCJl</t>
  </si>
  <si>
    <t>المحلة الكبري</t>
  </si>
  <si>
    <t>قسم شرطة ثالث المحلة الكبري</t>
  </si>
  <si>
    <t>خليل محمد خليل احمد عيد - خليل ابو هبه</t>
  </si>
  <si>
    <t>تاجر سيارات - من سكان مدينة المحلة الكبري - اب لأربعة أطفال</t>
  </si>
  <si>
    <t>قام الضابط بالتعدي عليه بالضرب المبرح أدي الي كدمات وسحجات واضحة في الوجه خاصة العين اليمني بالأضافة الي أثار ضرب في الكتف وأعلي الظهر والرقبة مع أثار صاعق كهربائي تحت الذراع الأيمن</t>
  </si>
  <si>
    <t>Justice Watch Archive خليل محمد ابو هبه الوفيات أثناء الإحتجاز الجنس ذكر الفئة العمرية 36-60 الجنسية مصري فئة العمل/النشاط مهن أخرى خلفية الإحتجاز الوفاة أثناء الاحتجاز الانتهاكات أثناء الإحتجاز التعذيب الحرمان من الرعاية الصحية سوء أوضاع الاحتجاز نوع القضية قضية جنائية مقر الإحتجاز + − Mapbox © OpenStreetMap - Improve this map مقر الإحتجاز (مرتبط الوفيات أثناء الإحتجاز) قسم شرطة ثالث المحلة الكبرى تاريخ الوفاة 8 أكتوبر 2025 شهر الوفاة أكتوبر سنة الوفاة 2025 حالة البيانات رصد Image Image Summary الضحية من سكان مدينة المحلة الكبرى، توفي داخل قسم شرطة ثالث المحلة نتيجة تعذيب تعرض له أثناء احتجازه.</t>
  </si>
  <si>
    <t>https://cfjustice.uwazi.io/ar/entity/afs7yzcv2xk</t>
  </si>
  <si>
    <t>https://www.facebook.com/ENHR2021/posts/pfbid02u7gzyYWwK9s6PSvBUsgyPJBdArvkczfawRZJYVwN6N1eNkjxqTqBy3j5dCFvmsSTl</t>
  </si>
  <si>
    <t>https://www.facebook.com/elshehab.ngo/posts/pfbid02KfTsWBY1jovcN1TiDjmgynYLCyo7kvA9nMu8HCrJdoa4d3wrRBCPftJsVyqUgRoUl</t>
  </si>
  <si>
    <t>https://www.facebook.com/ENHR2021/posts/pfbid0531cXeFzpzS2RdihV8mLB9nzp5UXW16fCQJYGmFCwb8z4kmsyBcYNZo5a8ncMTqHl</t>
  </si>
  <si>
    <t>ربيع مصطفي خليفة</t>
  </si>
  <si>
    <t>رقيب شرطة</t>
  </si>
  <si>
    <t>شرطة</t>
  </si>
  <si>
    <t>القتل العمد مع سبق الأصرار والترصد مستخدما سلاحا ناريا أثناء خدمته الرسمية</t>
  </si>
  <si>
    <t>قتل الشهيد عماد كمال صادق ونجله كمال عماد كمال الشهير بديفيد امام كنيسة نهضة القداسة بمدينة المنيا</t>
  </si>
  <si>
    <t>https://www.wataninet.com/2025/10/%D8%AA%D9%86%D9%81%D9%8A%D8%B0-%D8%AD%D9%83%D9%85-%D8%A7%D9%84%D8%A5%D8%B9%D8%AF%D8%A7%D9%85-%D9%81%D9%8A-%D8%A3%D9%85%D9%8A%D9%86-%D8%A7%D9%84%D8%B4%D8%B1%D8%B7%D8%A9-%D9%82%D8%A7%D8%AA%D9%84-%D8%B9/</t>
  </si>
  <si>
    <t>الخانكة</t>
  </si>
  <si>
    <t>سجن أبو زعبل</t>
  </si>
  <si>
    <t>احمد حامد محمد علي بشندي</t>
  </si>
  <si>
    <t>موظف سابق بمجلس مدينة طوخ بمحافظة القليوبية - اعتقل العام الماضي أثناء سفرع الي السعودية لأداء مناسك العمرة</t>
  </si>
  <si>
    <t>انسداد معوي حاد</t>
  </si>
  <si>
    <t>مستشفي سجن أبو زعبل - المركز الطبي بمجمع الإصلاح والتأهيل بدر</t>
  </si>
  <si>
    <t>قضية رقم 285 لسنة 2023 حصر أمن الدولة العليا</t>
  </si>
  <si>
    <t>احمد حامد بشندي الوفيات أثناء الإحتجاز الجنس ذكر الفئة العمرية كبار السن الجنسية مصري فئة العمل/النشاط بالمعاش خلفية الإحتجاز الوفاة أثناء الاحتجاز حبس احتياطي الانتهاكات أثناء الإحتجاز الحبس الاحتياطي تعسفيا الحرمان من الحرية تعسفيا الحرمان من الرعاية الصحية سوء أوضاع الاحتجاز نوع القضية قضية سياسية مقر الإحتجاز + − Mapbox © OpenStreetMap - Improve this map مقر الإحتجاز (مرتبط الوفيات أثناء الإحتجاز) منطقة سجون أبو زعبل - الخانكة تاريخ الوفاة 9 أكتوبر 2025 شهر الوفاة أكتوبر سنة الوفاة 2025 حالة البيانات رصد Summary الضحية توفي في سجن ابو زعبل يوم 9 اكتوبر 2025. يذكر أنه تم اعتقاله العام الماضي أثناء سفره للسعودية لأداء مناسك العمرة وتم إيقافه في مطار القاهرة رقم القضيه 185 لسنة 2023 حصر أمن الدولة العليا.</t>
  </si>
  <si>
    <t>https://cfjustice.uwazi.io/ar/entity/f32uz7rlaaq</t>
  </si>
  <si>
    <t>https://www.facebook.com/ENHR2021/posts/pfbid02xu6QTwRGFFH3xVPBX6kQdLc1RezNFrCre3dApxUqb7e7mZdnc4TAd13qosnGTA59l</t>
  </si>
  <si>
    <t>https://www.facebook.com/elshehab.ngo/posts/pfbid0rvMQ6TPtGKscEjvxG71U3LwPo6vSwR2evxDz3r9V6V2P5NkNxoEhajHvZqwzziPal</t>
  </si>
  <si>
    <t>https://www.facebook.com/5ayed.khalf/posts/pfbid0SiEs7hKuaP1czCfsimuSjtcutShsaaGQuF6et1Wn2hYZbLAYZjdg3kD7n91TqSB5l</t>
  </si>
  <si>
    <t>سجن المنيا العمومي</t>
  </si>
  <si>
    <t>صالح عايد ربيع</t>
  </si>
  <si>
    <t>معتقل منذ 20 اغسطس 2013</t>
  </si>
  <si>
    <t>انتشار مرض السرطان في جسده خلال ثمانية أشهر وسط إهمال طبي من إدارة السجن</t>
  </si>
  <si>
    <t>Justice Watch Archive صالح عايد ربيع الوفيات أثناء الإحتجاز الجنس ذكر الجنسية مصري فئة العمل/النشاط مهن أخرى خلفية الإحتجاز الوفاة أثناء الاحتجاز الانتهاكات أثناء الإحتجاز الحبس الاحتياطي تعسفيا الحرمان من الحرية تعسفيا الحرمان من الرعاية الصحية سوء أوضاع الاحتجاز نوع القضية قضية سياسية مقر الإحتجاز + − Mapbox © OpenStreetMap - Improve this map مقر الإحتجاز (مرتبط الوفيات أثناء الإحتجاز) منطقة سجون ليمان المنيا ( العمومي - شديد الحراسة - الجديد ) تاريخ الوفاة 13 أكتوبر 2025 شهر الوفاة أكتوبر سنة الوفاة 2025 حالة البيانات رصد Image Image Summary الضحية توفي يوم 13 أكتوبر 2025 في سجن المنيا بعد أن انتشر مرض السرطان في جسده خلال ثمانية أشهر وسط إهمال طبي من إدارة السجن.</t>
  </si>
  <si>
    <t>https://cfjustice.uwazi.io/ar/entity/ky8qngb2ead</t>
  </si>
  <si>
    <t>https://www.facebook.com/ENHR2021/posts/pfbid0iafHeqg4X2Lj95526pLAhso6aQ9eLgFrTVtryJQjjMXPKWT79dyNFsYwMNaEGtY4l</t>
  </si>
  <si>
    <t>https://www.facebook.com/elshehab.ngo/posts/pfbid02Rk6w9MwBbtttW2WDtMFPvexuBHNWV1CuGA4jFXRTNQM5BDkUTHrmQmzNyngxaXQfl</t>
  </si>
  <si>
    <t>https://www.facebook.com/5ayed.khalf/posts/pfbid02NDSmWW7wCWQ83GvMmMmLJqQCHa27VtnWNvs54gpLnA1LBf6q1GyAq5YpTbYikKXxl</t>
  </si>
  <si>
    <t>سجن جمصة</t>
  </si>
  <si>
    <t>السيد.غ.غ</t>
  </si>
  <si>
    <t>عامل بورشة</t>
  </si>
  <si>
    <t>ايداع الجثمان مستشفي المنصورة الدولي</t>
  </si>
  <si>
    <t>قضية رقم 20457 لسنة 2020 جنايات مركز شرطة بلبيس</t>
  </si>
  <si>
    <t>https://www.youm7.com/story/2025/10/15/%D8%AA%D9%86%D9%81%D9%8A%D8%B0-%D8%AD%D9%83%D9%85-%D8%A7%D9%84%D8%A5%D8%B9%D8%AF%D8%A7%D9%85-%D8%A8%D8%B4%D8%A3%D9%86-%D8%A7%D9%84%D8%B4%D8%A7%D8%A8-%D8%A7%D9%84%D9%85%D8%AA%D9%87%D9%85-%D8%A8%D9%82%D8%AA%D9%84-%D8%B2%D9%88%D8%AC%D8%A9-%D8%AE%D8%A7%D9%84%D9%87-%D9%88%D8%B7%D9%81%D9%84%D8%AA%D9%8A%D9%87%D8%A7/7157681</t>
  </si>
  <si>
    <t>سوهاج</t>
  </si>
  <si>
    <t>حسن محمد</t>
  </si>
  <si>
    <t>قتل سائق توك توك والتخلص من جثمانه في مياه بحر العباسي بمركز ومدينة السنطة وسرقة التوك توك الخاص به</t>
  </si>
  <si>
    <t>https://www.almasryalyoum.com/news/details/3588259</t>
  </si>
  <si>
    <t>https://www.youm7.com/story/2025/10/30/%D8%AA%D9%86%D9%81%D9%8A%D8%B0-%D8%AD%D9%83%D9%85-%D8%A7%D9%84%D8%A5%D8%B9%D8%AF%D8%A7%D9%85-%D8%B9%D9%84%D9%89-%D8%A7%D9%84%D9%85%D8%AA%D9%87%D9%85%D9%8A%D9%86-%D8%A8%D9%82%D8%AA%D9%84-%D8%B5%D8%AF%D9%8A%D9%82%D9%87%D9%85-%D9%88%D8%A7%D9%84%D8%AA%D8%AE%D9%84%D8%B5-%D9%85%D9%86-%D8%AC%D8%AB%D8%AA%D9%87/7177867</t>
  </si>
  <si>
    <t>محمد ابو المعاطي</t>
  </si>
  <si>
    <t>حمدي محمد محمد محمد</t>
  </si>
  <si>
    <t>مزارع - من قرية وادي الريان بمركز يوسف الصديق بمحافظة الفيوم - معتقل منذ عام ونصف</t>
  </si>
  <si>
    <t>خلال فترة احتجازه بمركز شرطة يوسف الصديق خضع لعملية قلب مفتوح وتغيير دعامات، وكان في حاجة ماسة إلى متابعة طبية مستمرة، إلا أن السلطات الامنية المصرية نقلته إلى ليمان المنيا دون توفير أي رعاية طبية مناسبة، ما أدى إلى تدهور حالته الصحية بشكل خطير خلال الأشهر الأربعة الأخيرة، عقب صدور حكم بسجنه 10 سنوات</t>
  </si>
  <si>
    <t>القضية المعروفة إعلاميا ب "اقتحام مركز شرطة يوسف الصديق" عام 2013</t>
  </si>
  <si>
    <t>توفي عقب صدور حكم بسجنه 10 سنوات بعد إعادة إجراءات محاكمته في القضية المعروفة إعلاميا ب "اقتحام مركز شرطة يوسف الصديق" عام 2013</t>
  </si>
  <si>
    <t>Justice Watch Archive حمدي محمد محمد محمد الوفيات أثناء الإحتجاز الجنس ذكر الفئة العمرية كبار السن الجنسية مصري فئة العمل/النشاط مهن أخرى خلفية الإحتجاز ينفذ عقوبة الانتهاكات أثناء الإحتجاز الحبس الاحتياطي تعسفيا الحرمان من الحرية تعسفيا الحرمان من الرعاية الصحية نوع القضية قضية سياسية مقر الإحتجاز + − Mapbox © OpenStreetMap - Improve this map مقر الإحتجاز (مرتبط الوفيات أثناء الإحتجاز) منطقة سجون ليمان المنيا ( العمومي - شديد الحراسة - الجديد ) تاريخ الوفاة 31 أكتوبر 2025 شهر الوفاة أكتوبر سنة الوفاة 2025 حالة البيانات رصد Summary الضحية توفي يوم الجمعة 31 أكتوبر، إثر تدهور حالته الصحية وحرمانه من الرعاية الطبية اللازمة وهو مزارع من قرية وادي الريان بمركز يوسف الصديق بمحافظة الفيوم، كان محتجزًا منذ نحو عام ونصف. وخلال فترة احتجازه بمركز شرطة يوسف الصديق خضع لعملية قلب مفتوح وتغيير دعامات، وكان في حاجة ماسة إلى متابعة طبية مستمرة، إلا أن السلطات الامنية المصرية نقلته إلى ليمان المنيا دون توفير أي رعاية طبية مناسبة، ما أدى إلى تدهور حالته الصحية بشكل خطير خلال الأشهر الأربعة الأخيرة، عقب صدور حكم بسجنه 10 سنوات بعد إعادة إجراءات محاكمته في القضية المعروفة إعلاميًا بـ”اقتحام مركز شرطة يوسف الصديق” عام 2013</t>
  </si>
  <si>
    <t>https://cfjustice.uwazi.io/ar/entity/atdguxj18oi</t>
  </si>
  <si>
    <t>https://www.facebook.com/ENHR2021/posts/pfbid0ohGwMHXwyAWJkJXG2aUADRLVqcRUqMc4Eq4KNogYmV7DVmu2sAjgPJZECJvUYmT6l</t>
  </si>
  <si>
    <t>https://www.facebook.com/elshehab.ngo/posts/pfbid02Dk1EevvuuiuTQ1yDkg7fxUEtVxdgqbAjipgYA8fafNUm3hwNWQE4GoAM51SEiDel</t>
  </si>
  <si>
    <t>https://www.facebook.com/5ayed.khalf/posts/pfbid08pdjeux5J8MV1GjdX8UnEm8zuJPbgnoiBZegg2KLnxJW22PPZRs3LzFNzknKfmmwl</t>
  </si>
  <si>
    <t>سجن بدر</t>
  </si>
  <si>
    <t>علاء العزب</t>
  </si>
  <si>
    <t>عضو بمجلس الشعب عن دائرة زفتي بمحافظة الغربيه عقب ثورة الخامس والعشرين من يناير 2011</t>
  </si>
  <si>
    <t>إِنَّا لِلَّهِ وَإِنَّا إِلَيْهِ رَاجِعُونَ وفاة المعتقل الدكتور علاء العزب، داخل محبسه في سجن بدر، وذلك بعد سنوات من الاحتجاز. ويُذكر أن الفقيد كان عضوًا بمجلس الشعب عن دائرة زفتى بمحافظة الغربية، عقب ثورة الخامس والعشرين من يناير 2011</t>
  </si>
  <si>
    <t>https://www.facebook.com/5ayed.khalf/posts/pfbid02aNcaqtobqhYXUt4yFaaRDxpJREHcUsPy8zVKVH7tynRteA9mf2PekFbP9ZCTaF7jl</t>
  </si>
  <si>
    <t>احمد محمود محمد سعيد</t>
  </si>
  <si>
    <t>اعمال حرة - مقيم بقرية ناهيا مركز كرداسة محافظة الجيزة - معتقل منذ مارس 2020</t>
  </si>
  <si>
    <t>تدهور حالته الصحية نتيجة الإهمال الطبي والحرمان من العلاج اللازم عقب إصابته بسرطان الغدة ورفض إدارة السجن نقله لتلقي العلاج الكيماوي في أحد المراكز المتخصصة رغم المطالبات المتكررة</t>
  </si>
  <si>
    <t>مشرحة القصر العيني</t>
  </si>
  <si>
    <t>Justice Watch Archive احمد محمود محمد سعيد الوفيات أثناء الإحتجاز الجنس ذكر الفئة العمرية 36-60 الجنسية مصري فئة العمل/النشاط أعمال حرة خلفية الإحتجاز الوفاة أثناء الاحتجاز حبس احتياطي الانتهاكات أثناء الإحتجاز الحبس الاحتياطي تعسفيا الحرمان من الحرية تعسفيا الحرمان من الرعاية الصحية نوع القضية قضية سياسية مقر الإحتجاز + − Mapbox © OpenStreetMap - Improve this map مقر الإحتجاز (مرتبط الوفيات أثناء الإحتجاز) سجن الكيلو عشرة ونص تاريخ الوفاة 8 نوفمبر 2025 شهر الوفاة نوفمبر سنة الوفاة 2025 حالة البيانات رصد Image Image Summary الضحية توفي داخل محبسه بسجن الجيزة العمومي (الكيلو 10 ونص)، بعد تدهور حالته الصحية نتيجة الإهمال الطبي والحرمان من العلاج اللازم عقب إصابته بسرطان الغدة، ورفض إدارة السجن نقله لتلقي العلاج الكيماوي في أحد المراكز المتخصصة رغم المطالبات المتكررة.</t>
  </si>
  <si>
    <t>https://cfjustice.uwazi.io/ar/entity/qisyd8ub4f</t>
  </si>
  <si>
    <t>https://www.facebook.com/ENHR2021/posts/pfbid036yPPvyis6bR3R5Rrhr2jGGRWPWw7MAACvhiLLFdoFM2C7hW2hoQPraErkhjhYFJZl</t>
  </si>
  <si>
    <t>https://www.facebook.com/elshehab.ngo/posts/pfbid0TtAdUpDKfYrUY9zZUMqRvY4fqRkrh1JKXDhE7qbNiPbWEn6FX4tjELWp9EeKA9mHl</t>
  </si>
  <si>
    <t>محمد اسامه</t>
  </si>
  <si>
    <t>قتل علي يد أمين شرطة</t>
  </si>
  <si>
    <t>محمد اسامة،28 سنة،المنوفية،قتلة أمين شرطة</t>
  </si>
  <si>
    <t>امببابة</t>
  </si>
  <si>
    <t>قسم شرطة امبابة</t>
  </si>
  <si>
    <t>احمد مصطفي - احمد جزيره</t>
  </si>
  <si>
    <t>سائق - مقيم بحارة المكاوي بمنطقة امبابة</t>
  </si>
  <si>
    <t>كان المتوفى محتجزًا منذ ما يقرب من ثلاثة أسابيع على ذمة قضية تتعلق بالاتجار بمخدر “الآيس”، رفقة متهم آخر، حيث تقرر حبسه احتياطيًا. إلا أن سوء ظروف الاحتجاز، مع وجود شبهات حول تعرضه للتعذيب والمعاملة القاسية، قد أدت إلى وفاته داخل محبسه بالقسم</t>
  </si>
  <si>
    <t>الاتجار بمخدر الأيس</t>
  </si>
  <si>
    <t>Justice Watch Archive احمد مصطفى - احمد جزيرة الوفيات أثناء الإحتجاز الجنس ذكر الفئة العمرية 36-60 الجنسية مصري فئة العمل/النشاط مهن أخرى خلفية الإحتجاز الوفاة أثناء الاحتجاز حبس احتياطي الانتهاكات أثناء الإحتجاز الحبس الاحتياطي تعسفيا الحرمان من الحرية تعسفيا الحرمان من الرعاية الصحية نوع القضية قضية جنائية مقر الإحتجاز + − Mapbox © OpenStreetMap - Improve this map مقر الإحتجاز (مرتبط الوفيات أثناء الإحتجاز) قسم شرطة إمبابة تاريخ الوفاة 10 نوفمبر 2025 شهر الوفاة نوفمبر سنة الوفاة 2025 حالة البيانات رصد Image Image Summary الضحية توفي بقسم شرطة إمبابة بمحافظة الجيزة الاثنين الموافق 10 نوفمبر 2025. كان المتوفى محتجزًا منذ ما يقرب من ثلاثة أسابيع على ذمة قضية تتعلق بالاتجار بمخدر “الآيس”، رفقة متهم آخر، حيث تقرر حبسه احتياطيًا. إلا أن سوء ظروف الاحتجاز، مع وجود شبهات حول تعرضه للتعذيب والمعاملة القاسية، قد أدت إلى وفاته داخل محبسه بالقسم.</t>
  </si>
  <si>
    <t>https://cfjustice.uwazi.io/ar/entity/6v1237w7bn</t>
  </si>
  <si>
    <t>https://www.facebook.com/ENHR2021/posts/pfbid021RDc8L9sqbC2BgkWofBNtBpHfiScwrc1sppS8PNWLfHmGQLd6v3KBBqyGem4xwW3l</t>
  </si>
  <si>
    <t>https://www.facebook.com/elshehab.ngo/posts/pfbid0znrJDcBprBC7vaWfd6y4xF1jpdLqbna5j73pNsWGoKEVxCVe2fExQMdYmBFZBjkol</t>
  </si>
  <si>
    <t>احمد رضا</t>
  </si>
  <si>
    <t>https://www.almasryalyoum.com/news/details/4130203</t>
  </si>
  <si>
    <t>https://akhbarelyom.com/news/newdetails/4732716/1/%D8%A8%D8%B9%D8%AF-5-%D8%B3%D9%86%D9%88%D8%A7%D8%AA-%D9%85%D9%86-%D8%A7%D9%84%D8%AC%D8%B1%D9%8A%D9%85%D8%A9-%D8%AA%D9%86%D9%81%D9%8A%D8%B0-%D8%AD%D9%83%D9%85-%D8%A7%D9%84%D8%A5%D8%B9%D8%AF%D8%A7%D9%85</t>
  </si>
  <si>
    <t>حسين محمد</t>
  </si>
  <si>
    <t>صاحب محل ملابس</t>
  </si>
  <si>
    <t>شهر نوفمبر 2025</t>
  </si>
  <si>
    <t>عماد محمد نيازي امين</t>
  </si>
  <si>
    <t>تصفية مباشرة</t>
  </si>
  <si>
    <t>عماد محمد نيازي ام ي، 41سنة، المنيا : ا لشهادة األب، فقد تم استدعاء ابنه عماد، الذي ً وفق ل والده. وعند وصوله إىل المكان، هدد العقيد عالء جالل والقوة ز ل مالصق لمن ز ز ي من ز ز يقيم ف ً المصاحبة له عماد بالقتل، وقاموا بالفعل بإطالق النار ا خارج عليه، مما أدى إىل تصفيته ميداني ل أثناء ز ي زاوية من المن ز ز إطار القانون. وذكر الشهود أن قوات األمن احتجزت أفراد أرسة الضحية ف عملية القتل.</t>
  </si>
  <si>
    <t>https://drive.google.com/file/d/1vn7QpPdGc2db7Qj7jVHLGVnkMn6hMs8i/view</t>
  </si>
  <si>
    <t>ابراهيم السيد عبد الله الصباغ</t>
  </si>
  <si>
    <t>موظف بالضرائب العقارية - من قرية سرابيوم محافظة الإسماعيلية - معتقل منذ عام 2014 - صدر بحقه حكم بالسجن 15 عاما في القضية المعروفة إعلاميًا ب"حريق مجمع محاكم الإسماعيلية"</t>
  </si>
  <si>
    <t>انسداد في المرارة تزامن مع اكتشاف ورم سرطاني</t>
  </si>
  <si>
    <t>مستشفي المنصورة</t>
  </si>
  <si>
    <t>قضية رقم 2561 لسنة 2013 إداري قسم شرطة ثالث الإسماعيلية</t>
  </si>
  <si>
    <t>القضية المعروفة إعلاميًا بـ "حريق مجمع محاكم الإسماعيلية"</t>
  </si>
  <si>
    <t>Justice Watch Archive ابراهيم السيد عبد الله الصباغ الوفيات أثناء الإحتجاز الجنس ذكر الفئة العمرية كبار السن الجنسية مصري فئة العمل/النشاط مهن أخرى خلفية الإحتجاز الوفاة أثناء الاحتجاز ينفذ عقوبة الانتهاكات أثناء الإحتجاز الحبس الاحتياطي تعسفيا الحرمان من الحرية تعسفيا الحرمان من الرعاية الصحية محاكمة غير عادلة "جنايات" نوع القضية قضية سياسية مقر الإحتجاز + − Mapbox © OpenStreetMap - Improve this map مقر الإحتجاز (مرتبط الوفيات أثناء الإحتجاز) سجن جمصة العمومي تاريخ الوفاة 4 ديسمبر 2025 شهر الوفاة ديسمبر سنة الوفاة 2025 حالة البيانات رصد Image Image Summary الضحية 60 عام، من مدينة الاسماعيلية، توفي داخل سجن جمصة، يوم 4 ديسمبر 2025، وكان محكوماً عليه بالسجن فى القضية رقم 2561 لسنة 2013 إدارى قسم شرطة ثالث الإسماعيلية بتهمة حريق مجمع المحاكم .وذلك بعد معاناة قاسية مع المرض.</t>
  </si>
  <si>
    <t>https://cfjustice.uwazi.io/ar/entity/vjim037k41c</t>
  </si>
  <si>
    <t>https://www.facebook.com/ENHR2021/posts/pfbid0QFigFWUiY2bkrsFSeEy7okARzuR5b2bCfYd6j5MhmPEyarmbsPfBHH3tVPK1rm41l</t>
  </si>
  <si>
    <t>https://www.facebook.com/elshehab.ngo/posts/pfbid0tJ5NydzTpEqAMaf2eMwpW7pSYiMDGmZMvpoqbG2brnyANBYgW26ZD9XHefvvkvsxl</t>
  </si>
  <si>
    <t>https://www.facebook.com/5ayed.khalf/posts/pfbid02AFXKjWtrVkzwdCxSTXd22a5bUsWimuEx5VU2o81PSr3g6MnC8S7p3FaybkDRgL8sl</t>
  </si>
  <si>
    <t>خالد ابراهيم عبد السلام ابراهيم - خالد الابيض</t>
  </si>
  <si>
    <t>معتقل منذ عام 2013ومحكوم عليه بالسجن المؤبد في القضية المعروفة إعلاميًا بـ "اقتحام قسم شرطة حلوان" - اب لولد وبنت</t>
  </si>
  <si>
    <t>ارتفاع ضغط الدم وارتجاف حاد وتقيؤ مستمر</t>
  </si>
  <si>
    <t>مستشفي سجن ليمان</t>
  </si>
  <si>
    <t>القضية المعروفة إعلاميًا بـ "اقتحام قسم شرطة حلوان"</t>
  </si>
  <si>
    <t>Justice Watch Archive خالد ابراهيم عبد السلام ابراهيم - خالد الابيض الوفيات أثناء الإحتجاز الجنس ذكر الفئة العمرية 36-60 الجنسية مصري فئة العمل/النشاط مهن أخرى خلفية الإحتجاز الوفاة أثناء الاحتجاز ينفذ عقوبة الانتهاكات أثناء الإحتجاز الحبس الاحتياطي تعسفيا الحرمان من الحرية تعسفيا الحرمان من الرعاية الصحية محاكمة غير عادلة "جنايات" نوع القضية قضية سياسية مقر الإحتجاز + − Mapbox © OpenStreetMap - Improve this map مقر الإحتجاز (مرتبط الوفيات أثناء الإحتجاز) منطقة سجون ليمان المنيا ( العمومي - شديد الحراسة - الجديد ) تاريخ الوفاة 4 ديسمبر 2025 شهر الوفاة ديسمبر سنة الوفاة 2025 حالة البيانات رصد Summary الضحية توفي يوم 4 ديسمبر 2025 في سجن المنيا، وهو محكوم عليه بالسجن المؤبد في القضية المعروفة إعلاميًا بـ اقتحام قسم شرطة حلوان.</t>
  </si>
  <si>
    <t>https://cfjustice.uwazi.io/ar/entity/3g5pn9abuu5</t>
  </si>
  <si>
    <t>https://www.facebook.com/ENHR2021/posts/pfbid03XCxBw6JFr2gXsZvL1zdUg7k4omRhUcazubTQFJcMdxXSBCbc1n6Q99q4tsFvWvGl</t>
  </si>
  <si>
    <t>https://www.facebook.com/elshehab.ngo/posts/pfbid02Zqhxe4wBS3HDGqNrUZL8aXb1XgjP2AtwECZzqGyX8wAdkacQqgJT2BAjywKB4KVJl</t>
  </si>
  <si>
    <t>ابراهيم احمد عبد الرحمن</t>
  </si>
  <si>
    <t>ابراهيم احمد عبد الرحمن،توفي في سجن جمصة،الدقهلية،نتيجة اهمال طبي</t>
  </si>
  <si>
    <t>محمد جمعه</t>
  </si>
  <si>
    <t>اهمال طبي - ألام في الصدر</t>
  </si>
  <si>
    <t>القضية المعروفة إعلاميًا بـ"قسم العريش"</t>
  </si>
  <si>
    <t>الضحية أحد المحكوم عليهم بالإعدام في القضية المعروفة إعلاميًا بـ"قسم العريش"، توفي داخل محبسه بسجن وادي النطرون</t>
  </si>
  <si>
    <t>Justice Watch Archive محمد جمعة الوفيات أثناء الإحتجاز الجنس ذكر فئة العمل/النشاط مهن أخرى خلفية الإحتجاز الوفاة أثناء الاحتجاز ينتظر تنفيذ حكم بالاعدام الانتهاكات أثناء الإحتجاز الحبس الاحتياطي تعسفيا الحرمان من الحرية تعسفيا الحرمان من الرعاية الصحية محاكمة غير عادلة "جنايات" نوع القضية قضية سياسية مقر الإحتجاز + − Mapbox © OpenStreetMap - Improve this map مقر الإحتجاز (مرتبط الوفيات أثناء الإحتجاز) منطقة سجون وادي النطرون - السادات شهر الوفاة أكتوبر سنة الوفاة 2025 حالة البيانات رصد Summary الضحية أحد المحكوم عليهم بالإعدام في القضية المعروفة إعلاميًا بـ"قسم العريش"، توفي داخل محبسه بسجن وادي النطرون.</t>
  </si>
  <si>
    <t>https://cfjustice.uwazi.io/ar/entity/2tqrntxqrru</t>
  </si>
  <si>
    <t>https://www.facebook.com/elshehab.ngo/posts/pfbid02DUvjkpjuuC84c5NAsiwXY63T1JXDJx1oAUCgYZWyUbrCYCZGZTjFsWvsvtScCaarl</t>
  </si>
  <si>
    <t>طارق اشرف السيد محفوظ</t>
  </si>
  <si>
    <t>شبهه تعذيب</t>
  </si>
  <si>
    <t>قال شقيق الضحية إنه ناظر الجثة فوجد بها إصابات ظاهرة تشير إلى تعرضه للضرب وربما للتعذيب؛ فتوجه مع والدته لنيابة الهرم لتقديم بلاغ رسمي يطلب فتح تحقيق فوري في الواقعة للوصول إلى سبب الوفاة، وقيد المحضر برقم 20217 لسنة 2025 إداري قسم الهرم</t>
  </si>
  <si>
    <t>Justice Watch Archive طارق اشرف السيد محفوظ الوفيات أثناء الإحتجاز الجنس ذكر فئة العمل/النشاط مهن أخرى خلفية الإحتجاز الوفاة أثناء الاحتجاز الانتهاكات أثناء الإحتجاز الحرمان من الرعاية الصحية سوء أوضاع الاحتجاز نوع القضية قضية جنائية مقر الإحتجاز + − Mapbox © OpenStreetMap - Improve this map مقر الإحتجاز (مرتبط الوفيات أثناء الإحتجاز) قسم شرطة الأهرام تاريخ الوفاة 24 ديسمبر 2025 شهر الوفاة ديسمبر سنة الوفاة 2025 حالة البيانات رصد Image Image Summary الضحية توفي داخل محبسه بقسم شرطة الهرم يوم 24 ديسمير 2025، وقال شقيق الضحية إنه ناظر الجثة فوجد بها إصابات ظاهرة تشير إلى تعرضه للضرب وربما للتعذيب؛ فتوجه مع والدته لنيابة الهرم لتقديم بلاغ رسمي يطلب فتح تحقيق فوري في الواقعة للوصول إلى سبب الوفاة، وقيد المحضر برقم 20217 لسنة 2025 إداري قسم الهرم.</t>
  </si>
  <si>
    <t>https://cfjustice.uwazi.io/ar/entity/mr2yutt6jz</t>
  </si>
  <si>
    <t>https://eipr.org/press/2025/12/%D9%88%D9%81%D8%A7%D8%A9-%D8%A7%D9%84%D9%85%D8%AD%D8%AA%D8%AC%D8%B2-%D8%B7%D8%A7%D8%B1%D9%82-%D8%A3%D8%B4%D8%B1%D9%81-%D9%85%D8%AD%D9%81%D9%88%D8%B8-%D8%A8%D9%82%D8%B3%D9%85-%D8%A7%D9%84%D9%87%D8%B1%D9%85-%D9%88%D8%A7%D9%84%D8%AA%D8%B4%D8%B1%D9%8A%D8%AD-%D9%8A%D8%AB%D8%A8%D8%AA-%D8%A5%D8%B5%D8%A7%D8%A8%D8%A7%D8%AA-%D8%B8%D8%A7%D9%87%D8%B1%D9%8A%D8%A9-%D8%A8%D8%AC%D8%AB%D8%AA%D9%87?fbclid=IwY2xjawRAQBhleHRuA2FlbQIxMABicmlkETFWMGFCOUVlN2s3RmtGZVBFc3J0YwZhcHBfaWQQMjIyMDM5MTc4ODIwMDg5MgABHrDhNFqCPBhhaxMpk4_FBr9PWQ1DgsM_lL-Oc1eL8BlWjzsRIsj5bML_TKya_aem_mUQJF7GdzWsoIGfgUszsgA</t>
  </si>
  <si>
    <t>https://manassa.news/news/29345</t>
  </si>
  <si>
    <t>عطا يوسف عبد اللطيف محمد</t>
  </si>
  <si>
    <t>أستاذ الفيزياء بجامعة أسيوط - معتقل منذ 8 اغسطس 2022</t>
  </si>
  <si>
    <t>تدهور حاد في حالته الصحية</t>
  </si>
  <si>
    <t>مستشفي القصر العيني</t>
  </si>
  <si>
    <t>Justice Watch Archive عطا يوسف عبد اللطيف محمد الوفيات أثناء الإحتجاز الجنس ذكر الفئة العمرية كبار السن الجنسية مصري المهنة أستاذ الفيزياء بجامعة أسيوط فئة العمل/النشاط عضو هيئة تدريس خلفية الإحتجاز الوفاة أثناء الاحتجاز حبس احتياطي الانتهاكات أثناء الإحتجاز الحبس الاحتياطي تعسفيا الحرمان من الحرية تعسفيا الحرمان من الرعاية الصحية سوء أوضاع الاحتجاز نوع القضية قضية سياسية مقر الإحتجاز + − Mapbox © OpenStreetMap - Improve this map مقر الإحتجاز (مرتبط الوفيات أثناء الإحتجاز) سجن بدر الجديد تاريخ الوفاة 26 ديسمبر 2025 شهر الوفاة ديسمبر سنة الوفاة 2025 حالة البيانات رصد Image Image Summary الضحية توفي يوم الجمعة 26 ديسمبر 2025 في محبسه بسجن بدر، بعد تدهورٍ حاد في حالته الصحية. كان قد تم القبض على الضحية في الثامن من أغسطس 2022، حيث ظل محبوسًا بمركز بدر للإصلاح والتأهيل إلى أن توفي.</t>
  </si>
  <si>
    <t>https://cfjustice.uwazi.io/ar/entity/1omifxnkelg</t>
  </si>
  <si>
    <t>https://www.facebook.com/ENHR2021/posts/pfbid02c8PzkJwMQERLVaWoftSzV2XJNqG8snqPmzkaNtNkBnW8dXuzYhUZbVPs7dVtWJcJl</t>
  </si>
  <si>
    <t>داخل أحد مقار جهاز الأمن الوطني السرية</t>
  </si>
  <si>
    <t>احمد سليمان عيد المسعودي</t>
  </si>
  <si>
    <t>تاجر - مقيم بقرية البساتين مركز بلبيس محافظة الشرقية - مختفي قسرا منذ يوم 11 نوفمبر الماضي</t>
  </si>
  <si>
    <t>تدهور حالته الصحية داخل محبسه بمكان إخفائة قسريا</t>
  </si>
  <si>
    <t>كان قد صدر قرار بـ إخلاء سبيله من محكمة جنايات الزقازيق بتاريخ 11/11/2025، إلا أنه منذ صدور القرار ظل مختفيًا قسريًا لدى الأجهزة الأمنية حتى توفي في مقر إخفائه</t>
  </si>
  <si>
    <t>احمد سليمان عيد المسعودي الوفيات أثناء الإحتجاز الجنس ذكر الفئة العمرية 36-60 الجنسية مصري فئة العمل/النشاط مهن أخرى خلفية الإحتجاز الاختفاء القسري الوفاة أثناء الاحتجاز الانتهاكات أثناء الإحتجاز الإختفاء القسري التدوير الحبس الاحتياطي تعسفيا الحرمان من الحرية تعسفيا الحرمان من الرعاية الصحية سوء أوضاع الاحتجاز نوع القضية قضية سياسية تاريخ الوفاة 27 ديسمبر 2025 شهر الوفاة ديسمبر سنة الوفاة 2025 حالة البيانات رصد Summary الضحية توفي وذلك بعد تدهور حالته الصحية داخل محبسه بمكان إخفائه قسرياً. كان قد صدر قرار بـ إخلاء سبيله من محكمة جنايات الزقازيق بتاريخ 11/11/2025، إلا أنه منذ صدور القرار ظل مختفيًا قسريًا لدى الأجهزة الأمنية حتى توفي في مقر إخفائه.</t>
  </si>
  <si>
    <t>https://cfjustice.uwazi.io/ar/entity/5oao6a2t195</t>
  </si>
  <si>
    <t>https://www.facebook.com/ENHR2021/posts/pfbid0Kta2uj18aGN1hbEdEQ5U82Ms8zn7F1RPXc9zGrJ79nK5NvKj7jZ7R1UdqSK7JPSCl</t>
  </si>
  <si>
    <t>https://www.facebook.com/elshehab.ngo/posts/pfbid0cUpXNCLGbjbN5ELtcqovxCptE3hobAuyqfp3hedPcy4sgfS6624u77RXszfThXSel</t>
  </si>
  <si>
    <t>https://www.facebook.com/5ayed.khalf/posts/pfbid0MBbfmRnW3Vxu15KRzN55GheEbP4qCnrUd1vMBnnJJWMToBSmxo19vrAUqqWgB2gXl</t>
  </si>
  <si>
    <t>احصاء وصفي بين النطاق الزمني و المحافظة</t>
  </si>
  <si>
    <t>الربع الاول من 2024</t>
  </si>
  <si>
    <t>الربع الثاني من 2024</t>
  </si>
  <si>
    <t>الربع الثالث من 2024</t>
  </si>
  <si>
    <t>الربع الرابع من 2024</t>
  </si>
  <si>
    <t>دمياط</t>
  </si>
  <si>
    <t>بورسعيد</t>
  </si>
  <si>
    <t>الإسماعيلية</t>
  </si>
  <si>
    <t>السويس</t>
  </si>
  <si>
    <t>الفيوم</t>
  </si>
  <si>
    <t>الأقصر</t>
  </si>
  <si>
    <t>شمال سيناء</t>
  </si>
  <si>
    <t>جنوب سيناء</t>
  </si>
  <si>
    <t>البحر الأحمر</t>
  </si>
  <si>
    <t>مدن القناة</t>
  </si>
  <si>
    <t>احصاء وصفي بين النطاق الزمني و خلفية الواقعة</t>
  </si>
  <si>
    <t>عمليات قوات نظامية</t>
  </si>
  <si>
    <t>عمليات إرهابية</t>
  </si>
  <si>
    <t>سياق طائفي</t>
  </si>
  <si>
    <t>الإجمالي</t>
  </si>
  <si>
    <t>احصاء وصفي بين النطاق الزمني و نوع الواقعة</t>
  </si>
  <si>
    <t>مرسى مطروح</t>
  </si>
  <si>
    <t>تعداد القتلى على خلفية الناشطية المجتمعية في مصر خلال عام 2025</t>
  </si>
  <si>
    <t>احصاء وصفي بين النطاق الزمني و النطاق الجغرافي</t>
  </si>
  <si>
    <t>احصاء وصفي بين خلفية الواقعة والمحافظة</t>
  </si>
  <si>
    <t>منشأة القناطر</t>
  </si>
  <si>
    <t>بولاق الدكرور</t>
  </si>
  <si>
    <t>https://www.facebook.com/humanrightsegypt1/posts/pfbid02ch5u1in29gf4goELU77hKzr8gtixXnQq81ZF55xuokZNMahnyvngeh2XH66Cfri2l</t>
  </si>
  <si>
    <t>المنصورة أول</t>
  </si>
  <si>
    <t>أول الزقازيق</t>
  </si>
  <si>
    <t>شبرا الخيمة ثان</t>
  </si>
  <si>
    <t>شبرا الخيمة أول</t>
  </si>
  <si>
    <t>أشمون</t>
  </si>
  <si>
    <t>قسم شرطة المنيا الجديدة</t>
  </si>
  <si>
    <t>قسم أول المنيا</t>
  </si>
  <si>
    <t>بندر المنيا</t>
  </si>
  <si>
    <t>بندر بني سويف</t>
  </si>
  <si>
    <t>احصاء وصفي بين النطاق الزمني و فئة القتيل</t>
  </si>
  <si>
    <t>احصاء وصفي بين خلفية الواقعة و فئة القتيل</t>
  </si>
  <si>
    <t>السلوم</t>
  </si>
  <si>
    <t>مركز دمنهور</t>
  </si>
  <si>
    <t>الخارجة</t>
  </si>
  <si>
    <t>تنفيذ حكم بات بالإعدام شنقاً</t>
  </si>
  <si>
    <t>تنفيذ حكم بات بالإعدام شنقاً شنقا</t>
  </si>
  <si>
    <t>بتهمة قتــ.ــل المذيعة شيماء جمال.. تنفيذ حكم الإعــ.ــدام في أيمن حجاج وشريكه بالجريمة الأربعاء 20/أغسطس/2025 - 02:11 ص printer طباعة شارك أرشيفية أرشيفية تم صباح أمس الثلاثاء، تنفيذ حكم بات بالإعدام شنقاً في القاضي أيمن حجاج وصديقه حسين الغرابلي، بعد إدانتهما بقتل الإعلامية شيماء جمال، وذلك عقب صدور حكم نهائي من محكمة النقض بتأييد إعدامهما. أكدت والدة المذيعة الراحلة أن تنفيذ الحكم قد تم بالفعل، لينتهي فصل مأساوي من الجريمة التي هزّت الرأي العام في يونيو 2022. نعي المتهم الثاني في المقابل، نشرت ابنة المتهم الثاني حسين الغرابلي عبر صفحتها على "فيسبوك" نعيًا لوالدها، كتبت فيه: «إنا لله وإنا إليه راجعون.. أبويا في ذمة الله»، ثم أعلنت عن موعد صلاة الجنازة قائلة: «صلاة الجنازة ظهرًا في مسجد الصباح بشارع الهرم». تفاصيل الواقعة تعود الجريمة إلى يونيو 2022، حين أبلغ القاضي أيمن حجاج عن اختفاء زوجته شيماء جمال، مدّعيًا أنها خرجت لتصفيف شعرها ولم تعد. بدأت السلطات البحث عنها، دون العثور على أدلة في البداية. بعد أيام، قدّم شخص مقرب من القاضي معلومات حاسمة للشرطة، ليتضح أنه شريك في الجريمة. وقد دلّ السلطات على مكان دفن الجثة داخل مزرعة نائية بمنطقة البدرشين، حيث تم العثور على جثمان شيماء جمال مدفونًا في حفرة أعدت مسبقًا. التحقيقات وكشف الجريمة أثبتت التحقيقات أن خلافات حادة نشبت بين الزوجين، حيث هددت شيماء جمال بكشف أسرار قد تضر بسمعة زوجها. وعلى إثر ذلك، استدرجها أيمن حجاج إلى المزرعة بحجة التحدث وحل الخلافات، وهناك اعتدى عليها بمقبض سلاح ناري حتى فقدت وعيها، ثم خنقها حتى الموت بمساعدة سائقه حسين الغرابلي، قبل أن يقوما بدفن الجثة. المحاكمة والحكم أُلقي القبض على المتهمين، ووجّهت إليهما تهمة القتل العمد مع سبق الإصرار والترصد. وقد حظيت المحاكمة بمتابعة إعلامية واسعة، وعُرضت خلالها أدلة وشهادات أكدت ضلوع المتهمين في الجريمة. وفي ختام القضية، أصدرت محكمة النقض حكمها النهائي برفض طعنهما وتأييد حكم الإعدام، ليُنفّذ الحكم صباح أمس الثلاثاء بحق القاضي أيمن حجاج وشريكه حسين الغرابلي.</t>
  </si>
  <si>
    <t>نهاية سفاح الإسماعيلية.. تفاصيل إعدام دبور ورسالته الأخيرة وجنازته السرية كتب : مصراوي06:35 م21/08/2025تعديل في 06:35 م سفاح الإسماعيلية سفاح الإسماعيلية تابعنا علىfacebook iconfacebook iconfacebook iconfacebook iconfacebook iconwhatsapp iconfacebook icon الإسماعيلية - أميرة يوسف:أسدلت مصلحة السجون، فجر اليوم، الستار على واحدة من أبشع الجرائم التي هزت الرأي العام المصري، بتنفيذ حكم بات بالإعدام شنقاً شنقًا في عبد الرحمن دبور، المعروف إعلاميًا بـ "سفاح الإسماعيلية"، داخل سجن وادي النطرون، ليوارى جثمانه الثرى في جنازة سرية، طاويًا صفحة سوداء استمرت لأكثر من ثلاث سنوات.فيديو الرأس المفصولبدأت فصول القصة المروعة في وضح نهار مطلع نوفمبر 2021، حين تحول شارع طنطا بمدينة الإسماعيلية إلى مسرح لجريمة دموية.هناك، باغت دبور ضحيته محمد الصادق (51 عامًا)، عامل الموبيليا، من الخلف ونحر رقبته، ثم فصل رأسه عن جسده وحملها بين يديه، سائرًا بها وسط صرخات المارة الذين أصابهم الهلع، قبل أن يتمكن الأهالي من السيطرة عليه بعدما أصاب اثنين منهم.أمام جهات التحقيق والمحكمة، لم تكن المشاهد أقل قسوة. أثبت تقرير الطب النفسي الشرعي مسؤولية دبور الجنائية الكاملة عن أفعاله، لتبدأ محاكمة عاجلة."سامحيني يا أمي"في إحدى الجلسات، انهار المتهم حين رأى والدته، وانحنى ليقبل قدميها باكيًا طالبًا السماح، بينما كانت هي تصرخ داعية: "ربنا ينجيك يا ضنايا".وبناءً على اعترافاته ومقاطع الفيديو التي وثقت الجريمة، أصدرت المحكمة حكمها بالإعدام، وهو الحكم الذي أيدته محكمة النقض في مايو 2024 ليصبح نهائيًا.رسالته إلى والدتهمن داخل زنزانته، كشفت رسائل دبور لوالدته عن جانب آخر من شخصيته، حيث طلب منها تربية حمام أبيض في شرفة المنزل، وأوصاها بسداد ديونه والدعاء له بالرحمة، طالبًا منها مصحفًا وكتب أذكار وقصص الأنبياء في لحظات ندم متأخرة.مع حلول لحظة النهاية، اقتيد دبور إلى غرفة الإعدام مستسلمًا لمصيره. وعقب التنفيذ، وفي الساعات الأولى من الفجر، شُيع جثمانه في جنازة سرية بمقابر أبو عطوة، اقتصرت على عدد محدود من أفراد أسرته، بينما تلقى ذووه العزاء أمام منزل العائلة بمدينة المستقبل، لتنتهي بذلك قصة روعت مدينة بأكملها وتؤكد على حتمية القصاص.</t>
  </si>
  <si>
    <t>تم تنفيذ حكم بات بالإعدام شنقاً شنقاً بحق 8 متهمين جنائيين من الإسكندرية والقاهرة وسبق معاقبتهم بالإعدام شنقاً لتورطهم فى قضايا قتل واغتصاب وسرقة بالاكراه.. وتم التصديق على تنفيذ أحكام الإعدام  شنقاً. اقرأ أيضًا| ​جنايات الإسماعيلية تحيل أوراق قاتل أولاده الأربعة إلى المفتي وأمر اللواء حسن النحراوى مدير المباحث الجنائية بالإسكندرية والعميد ولاء وإلى رئيس المباحث الجنائية بالإسكندرية وتحت إشراف اللواء رشاد فاروق - مساعد أول وزير الداخلية لأمن الإسكندرية، بتسليم جثامين كل من: أشرف مختار أحمد 38 سنة وأحمد عبد المعطى 46 سنة وعبد الله عبد السلام على 51 سنة واشرف كامل عبد الحايد 54 سنة ناصر  محمد حسين 42 سنة وعلى محمد على 40 سنة ومحمد عادل أحمد 30 سنة وعبد العال زهرى 26 سنة، إلى ذويهم. تم نقل الجثث لمشرحة الإسعاف بكوم الدكة، وأشرف على إعدامهم الدكتور أنور محمد - وكيل الطب الشرعي بالإسكندرية، وتم تسليم الجثامين لذويهم والتصريح بدفنهم.</t>
  </si>
  <si>
    <t>اليوم السابععبد الفتاح عبد المنعم - علا الشافعي # تواجه السجن 20 سنة.. قصة إيرانية تعيش فى أمريكا متهمة بتهريب أسلحة لطهران ماذا ينتظر المواطن والمستثمر من الموازنة الجديدة ؟ وزير المالية أمام النواب الأربعاء بيان رئيس الوزراء غدا امام النواب حول مواجهة تداعيات الأزمة العالمية تشيع جثمان والد منة شلبي بمسجد الفاروق في المعادى محمد السعدى القائم بأعمال رئيس مجلس إدارة الشركة المتحدة في جنازة والد منة شلبى كريم عبد العزيز يقبل رأس منة شلبي ويساندها فى جنازة والدها السفارة الأمريكية فى بغداد تجدد تحذير مواطنيها من السفر للعراق 10 مايو موعد كلاسيكو برشلونة ضد الريال فى الدوري الإسبانى سيحدث بطريقة أو بأخرى.. ترامب يعلق على السلام مع إيران قبل مفاوضات الثلاثاء فرص عمل فى الأردن بمرتبات تصل إلى 21 ألف جنيه.. اعرف التفاصيل # الرئيسية  حوادث أبرزهم سفاح الإسماعيلية.. تنفيذ 5 أحكام إعدام ضد متهمين بجرائم قتل خلال أسبوع الأحد، 24 أغسطس 2025 11:00 م أبرزهم سفاح الإسماعيلية.. تنفيذ 5 أحكام إعدام ضد متهمين بجرائم قتل خلال أسبوع تنفيذ حكم بات بالإعدام شنقاً ضد متهمين بقضايا شغلت الرأى العام فيسبوكفيسبوك واتسابواتساب X كتب إيهاب المهندس نفذت الجهات المختصة خلال ما يقرب من أسبوع، أحكام الإعدام، على الجناة في قضايا شهدت اهتمام الرأي العام، منذ وقوعها، حتى إحالتهم للمفتي، والحكم عليهم بالإعدام، وكان أبرز تلك القضايا، مقتل الإعلامية شيماء جمال على يد زوجها وصديقه، ودفن جثتها في مزرعة بالبدرشين. وخلال السطور التالية نرصد تفاصيل تلك القضايا الخمس، التي تم إسدال الستار عليها، بإعدام مرتكبيها. ــ قتلة شيماء جمال نفذ داخل سجن الاستئناف حكم الإعدام فجر الأربعاء الماضي، ضد زوج المذيعة شيماء جمال وشريكه المتهمين بقتلها، داخل مزرعة بالبدرشين بعد صدور حكم نهائي ضدهما. ــ سفاح الإسماعيلية نفذت الجهات المختصة حكم إعدام عبدالرحمن دبور المعروف إعلاميًا بـ"سفاح الإسماعيلية"، وذلك عقب صدور حكم اعدام نهائي صادر بحقه من محكمة الجنايات بعد إدانته بارتكاب جريمة قتل مواطن في الشارع أمام المارة. ــ المتهم باغتصاب سيدة أمام زوجها نفذت مصلحة السجون حكم إعدام المتهم باغتصاب سيدة أمام زوجها بمعاونة 3 أخرين بمقابر الإسماعيلية، بعد صدور حكم نهائي بالإعدام ضده، وصدور حكم بالمشدد 10 سنوات ضد 3 أخرين متهمين بتقييد زوج المجني عليها. ــ قاتل طفل الإسماعيلية نفذت الجهات المختصة حكم الإعدام ضد مندوب مبيعات بخطف الطفل "م.م"، 7 سنوات وطلب فدية من والده، وبعد استلامه لمبلغ الفدية قام بقتل الطفل. ــ قاتل وكيل وزارة الزراعة الأسبق نفذت مصلحة السجون، حكم إعدام المتهم الأول في واقعة قتل وزير الزراعة الأسبق بالإسماعيلية وزوجته بدافع السرقة داخل منزلهما بمركز فايد.</t>
  </si>
  <si>
    <t>تنفيذ حكم بات بالإعدام شنقاً في أمين الشرطة قاتل عماد كمال ونجله ديفيد أمام كنيسة نهضة القداسة بالمنيا 8 أكتوبر, 2025 - (3:20 مساءً) نادر شكري تنفيذ حكم بات بالإعدام شنقاً في أمين الشرطة قاتل عماد كمال ونجله ديفيد أمام كنيسة نهضة القداسة  بالمنيا 283 المشاهدات Share on Facebook Share on Twitter تم صباح اليوم الأربعاء 8 أكتوبر تنفيذ حكم بات بالإعدام شنقاً الصادر بحق رقيب الشرطة ربيع مصطفى خليفة، بعد أن أيدت محكمة النقض في وقت سابق الحكم الصادر من محكمة جنايات المنيا بإعدامه، لاتهامه بقتل الشهيد عماد كمال صادق ونجله كمال عماد كمال (الشهير بديفيد) أمام كنيسة نهضة القداسة بمدينة المنيا في ديسمبر عام 2018. وتعود أحداث الواقعة إلى 12 ديسمبر 2018 حين نشبت مشادة بين المتهم والمجني عليهما أثناء تواجدهما أمام الكنيسة، تطورت إلى أن أخرج المتهم سلاحه الميري وأطلق النار عليهما في وضح النهار، مما أدى إلى وفاتهما في الحال، وأحدثت الجريمة صدمة وغضبًا واسعًا في الشارع المصري وأوساط المجتمع القبطي. وفي 18 ديسمبر 2018، أصدر النائب العام قرارًا بإحالة المتهم إلى محكمة الجنايات بتهمة القتل العمد مع سبق الإصرار والترصد، مستخدمًا سلاحًا ناريًا أثناء خدمته الرسمية. وأصدرت محكمة جنايات المنيا حكمها بإعدام المتهم، وبعد سلسلة من الطعون أمام محكمة النقض، تم تأييد الحكم نهائيًا ورفض طلب الدفاع بإعادة النظر في القضية أو توقيع كشف طبي نفسي على المتهم. وجرى تنفيذ حكم بات بالإعدام شنقاً اليوم داخل أحد السجون العمومية، بحضور ممثل النيابة العامة، وفقًا للإجراءات القانونية المتبعة في تنفيذ أحكام الإعدام. وبتنفيذ الحكم اليوم، يُطوى ملف إحدى القضايا التي شغلت الرأي العام لأعوام طويلة، وأكدت الدولة من خلالها أن العدالة لا تسقط بالتقادم، وأن الجريمة لا تُمحى بمرور الوقت، في رسالة حاسمة باحترام القانون وحماية أرواح المواطنين دون تمييز.</t>
  </si>
  <si>
    <t>اليوم السابععبد الفتاح عبد المنعم - علا الشافعي # بيان رئيس الوزراء غدا امام النواب حول مواجهة تداعيات الأزمة العالمية تشيع جثمان والد منة شلبي بمسجد الفاروق في المعادى محمد السعدى القائم بأعمال رئيس مجلس إدارة الشركة المتحدة في جنازة والد منة شلبى كريم عبد العزيز يقبل رأس منة شلبي ويساندها فى جنازة والدها السفارة الأمريكية فى بغداد تجدد تحذير مواطنيها من السفر للعراق 10 مايو موعد كلاسيكو برشلونة ضد الريال فى الدوري الإسبانى سيحدث بطريقة أو بأخرى.. ترامب يعلق على السلام مع إيران قبل مفاوضات الثلاثاء فرص عمل فى الأردن بمرتبات تصل إلى 21 ألف جنيه.. اعرف التفاصيل تواجه السجن 20 سنة.. قصة إيرانية تعيش فى أمريكا متهمة بتهريب أسلحة لطهران ماذا ينتظر المواطن والمستثمر من الموازنة الجديدة ؟ وزير المالية أمام النواب الأربعاء # الرئيسية  حوادث تنفيذ حكم بات بالإعدام شنقاً بشأن الشاب المتهم بقتل زوجة خاله وطفلتيها حرقا بالشرقية الأربعاء، 15 أكتوبر 2025 11:11 ص تنفيذ حكم بات بالإعدام شنقاً بشأن الشاب المتهم بقتل زوجة خاله وطفلتيها حرقا بالشرقية إعدام فيسبوكفيسبوك واتسابواتساب X الشرقية- فتحية الديب نفذت مصلحة السجون المصرية، حكم الإعدام شنقا بحق المتهم " السيد غ غ"وذلك عقب استنفاد كافة درجات التقاضي، حيث أيدت محكمة النقض الحكم الصادر من محكمة جنايات الزقازيق، ليصبح باتا ونهائيا، وتم تنفيذ الحكم بسجن جمصة، وإيداع الجثمان مستشفى المنصورة الدولى وتسليمه لأسرته لدفنه. تعود أحداث  القضية رقم 20457 لسنة 2020  جنايات مركز شرطة بلبيس، قتل عمد وضع نار، عندما تلقى مدير أمن الشرقية، إخطارًا من مدير المباحث الجنائية، يفيد بورود بلاغ بنشوب حريق بمسكن بندر بلبيس، دائرة مركز شرطة بلبيس، وتم إخطار شرطة الحماية المدنية للسيطرة على الحريق، فيما هرعت سيارات الإسعاف إلى موقع الحريق تحسبا لوقوع ضحايا انتقلت الحماية المدنية،إلى موقع الحريق، وتبين نشوب حريق بمنزل مبنى من الطوب الأحمر ومعروش بالأخشاب، وأسفر الحريق عن وفاة كل من " عبير ال م " 27 عاما ربة منزل، ونجلتيها " حنين" 7 أعوام  و" حور" 5 أعوام ، أثر إصابتهم بحروق واختناق، وتم التحفظ على جثة الأم وطفلتيها لحين وصول النيابة العامة. وتم انتداب الأدلة الجنائية لبيان سبب الحريق وكيفية حدوثه، وتم نقل الجثث لمشرحة مستشفى بلبيس العام تحت تصرف النيابة العام لحين صدور قرار بالتصريح بالدفن بعد المعاينة وكشفت التحريات عن وجود شبهة جنائية فى الحريق وتبين قيام " السيد غ ع " 21 سنة عامل بورشة، بارتكاب الواقعة، انتقاما من خاله بسبب خلافات أسرية بينهما، وتم القبض علي المتهم  وإحالته للنيابة العامة، التى إحالته إلى محكمة الجنايات.</t>
  </si>
  <si>
    <t>بعد 6 سنوات.. تنفيذ حكم بات بالإعدام شنقاً في حق متهمين بقتل سائق «توك توك» في الغربية الخميس 30-10-2025 11:23 كتب: عاصم هشام تصوير : آخرون Arrow-up A A Arrow-down facebook-icon X-icon whatsapp-icon Copy نفذت مصلحة السجون، التابعة لوزارة الداخلية، حكم الإعدام على المتهمين بقتل سائق توك توك، والتخلص من جثمانه في مياه بحر العباسي، بمركز ومدينة السنطة وسرقة التوك توك الخاص به، بعد استنفاد المتهمين كل درجات التقاضي، وذلك بعد أن قضت محكمة جنايات طنطا بإعدامهما، وأيدت محكمة النقض الحكم الصادر في حقهما. وتبدأ أحداث الواقعة منذ 6 سنوات بعد أن تلقت الأجهزة الأمنية بمديرية أمن الغربية إخطارا من مأمور مركز شرطة السنطة يفيد بورود بلاغ بالعثور على جثة شاب مبلغ باختفائه، مخنوقا وملقى بجثته على أحد جانبي بحر العباسي بقرية ميت المخلص. وانتقلت قوة أمنية من المباحث الجنائية، وبعمل التحريات والمعاينة الأولية تبين أن الجثة لشاب يدعي «إسلام السيد عبداللطيف»، مبلغ عن اختفائه، حيث عثر عليه مكبل اليدين ومخنوقا بحبل حول رقبته، وملقى بجثته على أحد جانبي بحر العباسي. كما كشفت التحريات أن وراء ارتكاب الواقعة «حسن حمد» و«محمد أبوالمعاطي» صديقي المجني عليه، اللذين قاما باستدراجه بهدف سرقة التوك توك الخاص به، وتم ضبطهما وحرر المحضر اللازم وأخطرت النيابة العامة، التي قررت حبسهما على ذمة التحقيقات وإحالة القضية إلى المحكمة المختصة.</t>
  </si>
  <si>
    <t>من بينهم الزوج.. تنفيذ حكم بات بالإعدام شنقاً بحق قتلة «شهيدة الشرف» (تفاصيل كاملة) الأحد 16-11-2025 16:03 كتب: محمد القماش شهيدة الشرف شهيدة الشرف تصوير : آخرون Arrow-up A A Arrow-down facebook-icon X-icon whatsapp-icon Copy نفذت الجهات المعنية، صباح اليوم الأحد، حكم الإعدام الصادر ضد المتهمين بقتل الشابة إيمان عادل، المعروفة إعلاميًا باسم «شهيدة الشرف»، بعد أن أيدت محكمة النقض حكم محكمة جنايات المنصورة بحقهم. وكانت المحكمة قد قضت فى 22 يونيو 2021 بإعدام كل من: أحمد رضا، 33 عامًا، زوجة الضحية، عامل، وحسين محمد، 22 عامًا، صاحب محل ملابس، لاتهامهما بقتل المجنى عليها عمدًا، بعد أن اتفقا على تلفيق قضية خدش شرفها وتشويه سمعتها، قبل أن تتطور الأحداث إلى قتلها خلال مقاومتها. فى وقت سابق قالت والدة المجنى عليها، عقب صدور حكم «الجنايات»: «حقك رجع لك يا بنتى.. ربنا جاب لك حقك فى الدنيا.. عقبال ما أشوفه مشنوق زى ما شنقك وإنتى بتدافعى عن شرفك». أخبار متعلقة دار القضاء العالي  - صورة أرشيفية قرار جديد من محكمة النقض بشأن قضية «شهيدة الشرف» الزوج المتهم أثناء محاكمته فى قضية قتل شهيدة الشرف بالدقهلية «أشوفه متعلق على المشنقة».. بعد 4 سنوات حلم والدة «شهيدة الشرف بالدقهلية» يقترب (قصة كاملة) ايمان عادل شهيدة الشرف - صورة أرشيفية النقض تسدل الستار على قضية «شهيدة الشرف» في الدقهلية وأكدت النيابة العامة فى أمر إحالتها إلى محكمة الجنايات أن المتهم الأول دخل إلى مسكن المجنى عليها خلسة، وما أن ظفر بها حتى انقض عليها، وكمم فاهها، وأطبق بكلتا يديه حول عنقها، مستعينًا برابط رداءها، ما أدى إلى وفاتها نتيجة الإصابات الموثقة بتقرير الصفة التشريحية. وأضاف أمر الإحالة أن الحادثة ارتبطت بجناية أخرى، إذ حاول المتهم الأول مواقعة المجنى عليها كرهاً عنها، إلا أن مقاومة الضحية حالت دون وقوع الجريمة، كما أحرز المتهم أداة اعتداء، «رباط»، دون أى مسوغ قانونى، وفق التحقيقات الرسمية. وكانت محكمة جنايات المنصورة قد أصدرت حكمها بالإعدام بعد ثبوت ارتكاب المتهمين لجريمة القتل العمد مع سبق الإصرار والترصد، فى جريمة أثارت الرأى العام وأسفرت عن متابعة دقيقة من الأجهزة الأمنية والنيابة العامة منذ وقوعها فى 17 يونيو 2020، بدائرة مركز طلخا بمحافظة الدقهلية. تنفيذ حكم بات بالإعدام شنقاً جاء، بعد استكمال جميع مراحل التقاضى، بما فيها الطعون أمام محكمة النقض، لتكون هذه الواقعة قد أغلقت بشكل نهائى أمام جميع المراحل القضائية.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</si>
</sst>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10B0000]d\ mmmm\ yyyy"/>
    <numFmt numFmtId="166" formatCode="[$-10C0000]d\ mmmm\ yyyy"/>
  </numFmts>
  <fonts count="10" x14ac:knownFonts="1">
    <font>
      <sz val="11"/>
      <color theme="1"/>
      <name val="Calibri"/>
      <scheme val="minor"/>
    </font>
    <font>
      <sz val="11"/>
      <color theme="0"/>
      <name val="Calibri"/>
    </font>
    <font>
      <sz val="11"/>
      <color theme="1"/>
      <name val="Calibri"/>
    </font>
    <font>
      <sz val="11"/>
      <color rgb="FF00B0F0"/>
      <name val="Calibri"/>
    </font>
    <font>
      <u/>
      <sz val="11"/>
      <color rgb="FF00B0F0"/>
      <name val="Calibri"/>
    </font>
    <font>
      <u/>
      <sz val="11"/>
      <color theme="10"/>
      <name val="Calibri"/>
    </font>
    <font>
      <u/>
      <sz val="11"/>
      <color rgb="FF00B0F0"/>
      <name val="Calibri"/>
    </font>
    <font>
      <b/>
      <sz val="11"/>
      <color theme="0"/>
      <name val="Calibri"/>
    </font>
    <font>
      <sz val="11"/>
      <name val="Calibri"/>
    </font>
    <font>
      <b/>
      <sz val="11"/>
      <color theme="1"/>
      <name val="Calibri"/>
    </font>
  </fonts>
  <fills count="8">
    <fill>
      <patternFill patternType="none"/>
    </fill>
    <fill>
      <patternFill patternType="gray125"/>
    </fill>
    <fill>
      <patternFill patternType="solid">
        <fgColor rgb="FF632423"/>
        <bgColor rgb="FF632423"/>
      </patternFill>
    </fill>
    <fill>
      <patternFill patternType="solid">
        <fgColor rgb="FFFFFF00"/>
        <bgColor rgb="FFFFFF00"/>
      </patternFill>
    </fill>
    <fill>
      <patternFill patternType="solid">
        <fgColor rgb="FFE5B8B7"/>
        <bgColor rgb="FFE5B8B7"/>
      </patternFill>
    </fill>
    <fill>
      <patternFill patternType="solid">
        <fgColor rgb="FFD99594"/>
        <bgColor rgb="FFD99594"/>
      </patternFill>
    </fill>
    <fill>
      <patternFill patternType="solid">
        <fgColor rgb="FF262626"/>
        <bgColor rgb="FF262626"/>
      </patternFill>
    </fill>
    <fill>
      <patternFill patternType="solid">
        <fgColor rgb="FFF2DBDB"/>
        <bgColor rgb="FFF2DBDB"/>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thin">
        <color rgb="FF000000"/>
      </left>
      <right/>
      <top style="thin">
        <color rgb="FF000000"/>
      </top>
      <bottom/>
      <diagonal/>
    </border>
    <border>
      <left style="medium">
        <color indexed="64"/>
      </left>
      <right style="medium">
        <color indexed="64"/>
      </right>
      <top style="thin">
        <color rgb="FF000000"/>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thin">
        <color rgb="FF000000"/>
      </top>
      <bottom/>
      <diagonal/>
    </border>
    <border>
      <left style="medium">
        <color indexed="64"/>
      </left>
      <right/>
      <top style="medium">
        <color indexed="64"/>
      </top>
      <bottom style="medium">
        <color indexed="64"/>
      </bottom>
      <diagonal/>
    </border>
    <border>
      <left/>
      <right/>
      <top style="thin">
        <color rgb="FF000000"/>
      </top>
      <bottom/>
      <diagonal/>
    </border>
  </borders>
  <cellStyleXfs count="1">
    <xf numFmtId="0" fontId="0" fillId="0" borderId="0"/>
  </cellStyleXfs>
  <cellXfs count="54">
    <xf numFmtId="0" fontId="0" fillId="0" borderId="0" xfId="0"/>
    <xf numFmtId="164" fontId="1" fillId="2" borderId="1"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wrapText="1"/>
    </xf>
    <xf numFmtId="166" fontId="2" fillId="3"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1" fillId="2" borderId="2" xfId="0" applyNumberFormat="1"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165" fontId="1" fillId="2"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7" fillId="2"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1" fillId="0" borderId="0" xfId="0" applyFont="1" applyAlignment="1">
      <alignment horizontal="center" vertical="center" wrapText="1"/>
    </xf>
    <xf numFmtId="0" fontId="1" fillId="2"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0" fillId="0" borderId="0" xfId="0" applyAlignment="1">
      <alignment horizontal="center" vertical="center"/>
    </xf>
    <xf numFmtId="0" fontId="9" fillId="7" borderId="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8" fillId="0" borderId="4" xfId="0" applyFont="1" applyBorder="1"/>
    <xf numFmtId="0" fontId="8" fillId="0" borderId="5" xfId="0" applyFont="1" applyBorder="1"/>
    <xf numFmtId="0" fontId="8" fillId="0" borderId="16" xfId="0" applyFont="1" applyBorder="1"/>
    <xf numFmtId="0" fontId="7" fillId="6" borderId="4" xfId="0" applyFont="1" applyFill="1" applyBorder="1" applyAlignment="1">
      <alignment horizontal="center" vertical="center" wrapText="1"/>
    </xf>
    <xf numFmtId="0" fontId="7" fillId="6" borderId="1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ar-EG">
                <a:solidFill>
                  <a:schemeClr val="tx1"/>
                </a:solidFill>
                <a:latin typeface="+mn-lt"/>
                <a:ea typeface="+mn-ea"/>
                <a:cs typeface="+mn-cs"/>
              </a:rPr>
              <a:t>تعداد القتلى على خلفية الناشطية المجتمعية في مصر خلال عام 2025</a:t>
            </a:r>
          </a:p>
          <a:p>
            <a:pPr>
              <a:defRPr>
                <a:solidFill>
                  <a:schemeClr val="tx1"/>
                </a:solidFill>
              </a:defRPr>
            </a:pPr>
            <a:r>
              <a:rPr lang="ar-EG">
                <a:solidFill>
                  <a:schemeClr val="tx1"/>
                </a:solidFill>
                <a:latin typeface="+mn-lt"/>
                <a:ea typeface="+mn-ea"/>
                <a:cs typeface="+mn-cs"/>
              </a:rPr>
              <a:t> النطاق الزمني والنطاق</a:t>
            </a:r>
            <a:r>
              <a:rPr lang="ar-EG" baseline="0">
                <a:solidFill>
                  <a:schemeClr val="tx1"/>
                </a:solidFill>
                <a:latin typeface="+mn-lt"/>
                <a:ea typeface="+mn-ea"/>
                <a:cs typeface="+mn-cs"/>
              </a:rPr>
              <a:t> الجغرافي</a:t>
            </a:r>
            <a:endParaRPr lang="ar-EG">
              <a:solidFill>
                <a:schemeClr val="tx1"/>
              </a:solidFill>
            </a:endParaRPr>
          </a:p>
        </c:rich>
      </c:tx>
      <c:layout>
        <c:manualLayout>
          <c:xMode val="edge"/>
          <c:yMode val="edge"/>
          <c:x val="0.19189857370536856"/>
          <c:y val="1.2363408739354893E-2"/>
        </c:manualLayout>
      </c:layout>
      <c:overlay val="0"/>
      <c:spPr>
        <a:solidFill>
          <a:schemeClr val="accent2">
            <a:lumMod val="40000"/>
            <a:lumOff val="60000"/>
          </a:schemeClr>
        </a:solidFill>
        <a:ln w="9525" cap="flat" cmpd="sng" algn="ctr">
          <a:solidFill>
            <a:schemeClr val="accent2">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stats!$C$38</c:f>
              <c:strCache>
                <c:ptCount val="1"/>
                <c:pt idx="0">
                  <c:v>الربع الأول من 2025</c:v>
                </c:pt>
              </c:strCache>
            </c:strRef>
          </c:tx>
          <c:spPr>
            <a:solidFill>
              <a:schemeClr val="accent1">
                <a:alpha val="85000"/>
              </a:schemeClr>
            </a:solidFill>
            <a:ln w="9525" cap="flat" cmpd="sng" algn="ctr">
              <a:solidFill>
                <a:schemeClr val="lt1">
                  <a:alpha val="50000"/>
                </a:schemeClr>
              </a:solidFill>
              <a:round/>
            </a:ln>
            <a:effectLst/>
          </c:spPr>
          <c:invertIfNegative val="0"/>
          <c:dLbls>
            <c:spPr>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stats!$B$39:$B$43</c:f>
              <c:strCache>
                <c:ptCount val="5"/>
                <c:pt idx="0">
                  <c:v>محافظات الصعيد</c:v>
                </c:pt>
                <c:pt idx="1">
                  <c:v>محافظات الدلتا</c:v>
                </c:pt>
                <c:pt idx="2">
                  <c:v>المحافظات المركزية</c:v>
                </c:pt>
                <c:pt idx="3">
                  <c:v>المحافظات الحدودية</c:v>
                </c:pt>
                <c:pt idx="4">
                  <c:v>مدن القناة</c:v>
                </c:pt>
              </c:strCache>
            </c:strRef>
          </c:cat>
          <c:val>
            <c:numRef>
              <c:f>stats!$C$39:$C$43</c:f>
              <c:numCache>
                <c:formatCode>General</c:formatCode>
                <c:ptCount val="5"/>
                <c:pt idx="0">
                  <c:v>0</c:v>
                </c:pt>
                <c:pt idx="1">
                  <c:v>5</c:v>
                </c:pt>
                <c:pt idx="2">
                  <c:v>2</c:v>
                </c:pt>
                <c:pt idx="3">
                  <c:v>1</c:v>
                </c:pt>
                <c:pt idx="4">
                  <c:v>0</c:v>
                </c:pt>
              </c:numCache>
            </c:numRef>
          </c:val>
          <c:extLst>
            <c:ext xmlns:c16="http://schemas.microsoft.com/office/drawing/2014/chart" uri="{C3380CC4-5D6E-409C-BE32-E72D297353CC}">
              <c16:uniqueId val="{00000000-5451-4DFC-B170-D6563867E6B1}"/>
            </c:ext>
          </c:extLst>
        </c:ser>
        <c:ser>
          <c:idx val="1"/>
          <c:order val="1"/>
          <c:tx>
            <c:strRef>
              <c:f>stats!$D$38</c:f>
              <c:strCache>
                <c:ptCount val="1"/>
                <c:pt idx="0">
                  <c:v>الربع الثاني من 2025</c:v>
                </c:pt>
              </c:strCache>
            </c:strRef>
          </c:tx>
          <c:spPr>
            <a:solidFill>
              <a:schemeClr val="accent2">
                <a:alpha val="85000"/>
              </a:schemeClr>
            </a:solidFill>
            <a:ln w="9525" cap="flat" cmpd="sng" algn="ctr">
              <a:solidFill>
                <a:schemeClr val="lt1">
                  <a:alpha val="50000"/>
                </a:schemeClr>
              </a:solidFill>
              <a:round/>
            </a:ln>
            <a:effectLst/>
          </c:spPr>
          <c:invertIfNegative val="0"/>
          <c:dLbls>
            <c:spPr>
              <a:gradFill flip="none" rotWithShape="1">
                <a:gsLst>
                  <a:gs pos="0">
                    <a:schemeClr val="accent2">
                      <a:lumMod val="5000"/>
                      <a:lumOff val="95000"/>
                    </a:schemeClr>
                  </a:gs>
                  <a:gs pos="74000">
                    <a:schemeClr val="accent2">
                      <a:lumMod val="45000"/>
                      <a:lumOff val="55000"/>
                    </a:schemeClr>
                  </a:gs>
                  <a:gs pos="83000">
                    <a:schemeClr val="accent2">
                      <a:lumMod val="45000"/>
                      <a:lumOff val="55000"/>
                    </a:schemeClr>
                  </a:gs>
                  <a:gs pos="100000">
                    <a:schemeClr val="accent2">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stats!$B$39:$B$43</c:f>
              <c:strCache>
                <c:ptCount val="5"/>
                <c:pt idx="0">
                  <c:v>محافظات الصعيد</c:v>
                </c:pt>
                <c:pt idx="1">
                  <c:v>محافظات الدلتا</c:v>
                </c:pt>
                <c:pt idx="2">
                  <c:v>المحافظات المركزية</c:v>
                </c:pt>
                <c:pt idx="3">
                  <c:v>المحافظات الحدودية</c:v>
                </c:pt>
                <c:pt idx="4">
                  <c:v>مدن القناة</c:v>
                </c:pt>
              </c:strCache>
            </c:strRef>
          </c:cat>
          <c:val>
            <c:numRef>
              <c:f>stats!$D$39:$D$43</c:f>
              <c:numCache>
                <c:formatCode>General</c:formatCode>
                <c:ptCount val="5"/>
                <c:pt idx="0">
                  <c:v>4</c:v>
                </c:pt>
                <c:pt idx="1">
                  <c:v>7</c:v>
                </c:pt>
                <c:pt idx="2">
                  <c:v>4</c:v>
                </c:pt>
                <c:pt idx="3">
                  <c:v>2</c:v>
                </c:pt>
                <c:pt idx="4">
                  <c:v>0</c:v>
                </c:pt>
              </c:numCache>
            </c:numRef>
          </c:val>
          <c:extLst>
            <c:ext xmlns:c16="http://schemas.microsoft.com/office/drawing/2014/chart" uri="{C3380CC4-5D6E-409C-BE32-E72D297353CC}">
              <c16:uniqueId val="{00000008-5451-4DFC-B170-D6563867E6B1}"/>
            </c:ext>
          </c:extLst>
        </c:ser>
        <c:ser>
          <c:idx val="2"/>
          <c:order val="2"/>
          <c:tx>
            <c:strRef>
              <c:f>stats!$E$38</c:f>
              <c:strCache>
                <c:ptCount val="1"/>
                <c:pt idx="0">
                  <c:v>الربع الثالث من 2025</c:v>
                </c:pt>
              </c:strCache>
            </c:strRef>
          </c:tx>
          <c:spPr>
            <a:solidFill>
              <a:schemeClr val="accent3">
                <a:alpha val="85000"/>
              </a:schemeClr>
            </a:solidFill>
            <a:ln w="9525" cap="flat" cmpd="sng" algn="ctr">
              <a:solidFill>
                <a:schemeClr val="lt1">
                  <a:alpha val="50000"/>
                </a:schemeClr>
              </a:solidFill>
              <a:round/>
            </a:ln>
            <a:effectLst/>
          </c:spPr>
          <c:invertIfNegative val="0"/>
          <c:dLbls>
            <c:spPr>
              <a:gradFill flip="none" rotWithShape="1">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stats!$B$39:$B$43</c:f>
              <c:strCache>
                <c:ptCount val="5"/>
                <c:pt idx="0">
                  <c:v>محافظات الصعيد</c:v>
                </c:pt>
                <c:pt idx="1">
                  <c:v>محافظات الدلتا</c:v>
                </c:pt>
                <c:pt idx="2">
                  <c:v>المحافظات المركزية</c:v>
                </c:pt>
                <c:pt idx="3">
                  <c:v>المحافظات الحدودية</c:v>
                </c:pt>
                <c:pt idx="4">
                  <c:v>مدن القناة</c:v>
                </c:pt>
              </c:strCache>
            </c:strRef>
          </c:cat>
          <c:val>
            <c:numRef>
              <c:f>stats!$E$39:$E$43</c:f>
              <c:numCache>
                <c:formatCode>General</c:formatCode>
                <c:ptCount val="5"/>
                <c:pt idx="0">
                  <c:v>11</c:v>
                </c:pt>
                <c:pt idx="1">
                  <c:v>17</c:v>
                </c:pt>
                <c:pt idx="2">
                  <c:v>28</c:v>
                </c:pt>
                <c:pt idx="3">
                  <c:v>3</c:v>
                </c:pt>
                <c:pt idx="4">
                  <c:v>0</c:v>
                </c:pt>
              </c:numCache>
            </c:numRef>
          </c:val>
          <c:extLst>
            <c:ext xmlns:c16="http://schemas.microsoft.com/office/drawing/2014/chart" uri="{C3380CC4-5D6E-409C-BE32-E72D297353CC}">
              <c16:uniqueId val="{0000000F-5451-4DFC-B170-D6563867E6B1}"/>
            </c:ext>
          </c:extLst>
        </c:ser>
        <c:ser>
          <c:idx val="3"/>
          <c:order val="3"/>
          <c:tx>
            <c:strRef>
              <c:f>stats!$F$38</c:f>
              <c:strCache>
                <c:ptCount val="1"/>
                <c:pt idx="0">
                  <c:v>الربع الرابع من 2025</c:v>
                </c:pt>
              </c:strCache>
            </c:strRef>
          </c:tx>
          <c:spPr>
            <a:solidFill>
              <a:schemeClr val="accent4">
                <a:alpha val="85000"/>
              </a:schemeClr>
            </a:solidFill>
            <a:ln w="9525" cap="flat" cmpd="sng" algn="ctr">
              <a:solidFill>
                <a:schemeClr val="lt1">
                  <a:alpha val="50000"/>
                </a:schemeClr>
              </a:solidFill>
              <a:round/>
            </a:ln>
            <a:effectLst/>
          </c:spPr>
          <c:invertIfNegative val="0"/>
          <c:dLbls>
            <c:spPr>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stats!$B$39:$B$43</c:f>
              <c:strCache>
                <c:ptCount val="5"/>
                <c:pt idx="0">
                  <c:v>محافظات الصعيد</c:v>
                </c:pt>
                <c:pt idx="1">
                  <c:v>محافظات الدلتا</c:v>
                </c:pt>
                <c:pt idx="2">
                  <c:v>المحافظات المركزية</c:v>
                </c:pt>
                <c:pt idx="3">
                  <c:v>المحافظات الحدودية</c:v>
                </c:pt>
                <c:pt idx="4">
                  <c:v>مدن القناة</c:v>
                </c:pt>
              </c:strCache>
            </c:strRef>
          </c:cat>
          <c:val>
            <c:numRef>
              <c:f>stats!$F$39:$F$43</c:f>
              <c:numCache>
                <c:formatCode>General</c:formatCode>
                <c:ptCount val="5"/>
                <c:pt idx="0">
                  <c:v>7</c:v>
                </c:pt>
                <c:pt idx="1">
                  <c:v>10</c:v>
                </c:pt>
                <c:pt idx="2">
                  <c:v>11</c:v>
                </c:pt>
                <c:pt idx="3">
                  <c:v>0</c:v>
                </c:pt>
                <c:pt idx="4">
                  <c:v>0</c:v>
                </c:pt>
              </c:numCache>
            </c:numRef>
          </c:val>
          <c:extLst>
            <c:ext xmlns:c16="http://schemas.microsoft.com/office/drawing/2014/chart" uri="{C3380CC4-5D6E-409C-BE32-E72D297353CC}">
              <c16:uniqueId val="{00000018-5451-4DFC-B170-D6563867E6B1}"/>
            </c:ext>
          </c:extLst>
        </c:ser>
        <c:dLbls>
          <c:dLblPos val="outEnd"/>
          <c:showLegendKey val="0"/>
          <c:showVal val="1"/>
          <c:showCatName val="0"/>
          <c:showSerName val="0"/>
          <c:showPercent val="0"/>
          <c:showBubbleSize val="0"/>
        </c:dLbls>
        <c:gapWidth val="150"/>
        <c:axId val="1441891376"/>
        <c:axId val="1441892464"/>
      </c:barChart>
      <c:catAx>
        <c:axId val="1441891376"/>
        <c:scaling>
          <c:orientation val="minMax"/>
        </c:scaling>
        <c:delete val="0"/>
        <c:axPos val="b"/>
        <c:numFmt formatCode="General" sourceLinked="1"/>
        <c:majorTickMark val="none"/>
        <c:minorTickMark val="none"/>
        <c:tickLblPos val="nextTo"/>
        <c:spPr>
          <a:noFill/>
          <a:ln w="38100" cap="flat" cmpd="sng" algn="ctr">
            <a:solidFill>
              <a:schemeClr val="accent2"/>
            </a:solidFill>
            <a:prstDash val="solid"/>
            <a:round/>
          </a:ln>
          <a:effectLst>
            <a:outerShdw blurRad="40000" dist="23000" dir="5400000" rotWithShape="0">
              <a:srgbClr val="000000">
                <a:alpha val="35000"/>
              </a:srgbClr>
            </a:outerShdw>
          </a:effectLst>
        </c:spPr>
        <c:txPr>
          <a:bodyPr rot="-60000000" spcFirstLastPara="1" vertOverflow="ellipsis" vert="horz" wrap="square" anchor="ctr" anchorCtr="1"/>
          <a:lstStyle/>
          <a:p>
            <a:pPr>
              <a:defRPr sz="1100" b="1" i="0" u="none" strike="noStrike" kern="1200" cap="all" baseline="0">
                <a:solidFill>
                  <a:schemeClr val="tx1"/>
                </a:solidFill>
                <a:latin typeface="+mn-lt"/>
                <a:ea typeface="+mn-ea"/>
                <a:cs typeface="+mn-cs"/>
              </a:defRPr>
            </a:pPr>
            <a:endParaRPr lang="en-US"/>
          </a:p>
        </c:txPr>
        <c:crossAx val="1441892464"/>
        <c:crosses val="autoZero"/>
        <c:auto val="1"/>
        <c:lblAlgn val="ctr"/>
        <c:lblOffset val="100"/>
        <c:noMultiLvlLbl val="0"/>
      </c:catAx>
      <c:valAx>
        <c:axId val="144189246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441891376"/>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ar-EG">
                <a:solidFill>
                  <a:schemeClr val="tx1"/>
                </a:solidFill>
                <a:latin typeface="+mn-lt"/>
                <a:ea typeface="+mn-ea"/>
                <a:cs typeface="+mn-cs"/>
              </a:rPr>
              <a:t>تعداد القتلى على خلفية الناشطية المجتمعية في مصر خلال عام 2025</a:t>
            </a:r>
          </a:p>
          <a:p>
            <a:pPr>
              <a:defRPr>
                <a:solidFill>
                  <a:schemeClr val="tx1"/>
                </a:solidFill>
              </a:defRPr>
            </a:pPr>
            <a:r>
              <a:rPr lang="ar-EG">
                <a:solidFill>
                  <a:schemeClr val="tx1"/>
                </a:solidFill>
                <a:latin typeface="+mn-lt"/>
                <a:ea typeface="+mn-ea"/>
                <a:cs typeface="+mn-cs"/>
              </a:rPr>
              <a:t> النطاق الزمني وخلفية</a:t>
            </a:r>
            <a:r>
              <a:rPr lang="ar-EG" baseline="0">
                <a:solidFill>
                  <a:schemeClr val="tx1"/>
                </a:solidFill>
                <a:latin typeface="+mn-lt"/>
                <a:ea typeface="+mn-ea"/>
                <a:cs typeface="+mn-cs"/>
              </a:rPr>
              <a:t> الواقعة</a:t>
            </a:r>
            <a:endParaRPr lang="ar-EG">
              <a:solidFill>
                <a:schemeClr val="tx1"/>
              </a:solidFill>
            </a:endParaRPr>
          </a:p>
        </c:rich>
      </c:tx>
      <c:layout>
        <c:manualLayout>
          <c:xMode val="edge"/>
          <c:yMode val="edge"/>
          <c:x val="0.19189857370536856"/>
          <c:y val="1.2363408739354893E-2"/>
        </c:manualLayout>
      </c:layout>
      <c:overlay val="0"/>
      <c:spPr>
        <a:solidFill>
          <a:schemeClr val="accent2">
            <a:lumMod val="40000"/>
            <a:lumOff val="60000"/>
          </a:schemeClr>
        </a:solidFill>
        <a:ln w="9525" cap="flat" cmpd="sng" algn="ctr">
          <a:solidFill>
            <a:schemeClr val="accent2">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stats!$C$50</c:f>
              <c:strCache>
                <c:ptCount val="1"/>
                <c:pt idx="0">
                  <c:v>الربع الأول من 2025</c:v>
                </c:pt>
              </c:strCache>
            </c:strRef>
          </c:tx>
          <c:spPr>
            <a:solidFill>
              <a:schemeClr val="accent1">
                <a:alpha val="85000"/>
              </a:schemeClr>
            </a:solidFill>
            <a:ln w="9525" cap="flat" cmpd="sng" algn="ctr">
              <a:solidFill>
                <a:schemeClr val="lt1">
                  <a:alpha val="50000"/>
                </a:schemeClr>
              </a:solidFill>
              <a:round/>
            </a:ln>
            <a:effectLst/>
          </c:spPr>
          <c:invertIfNegative val="0"/>
          <c:dLbls>
            <c:spPr>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stats!$B$51:$B$53</c:f>
              <c:strCache>
                <c:ptCount val="3"/>
                <c:pt idx="0">
                  <c:v>واقعة داخل مكان احتجاز</c:v>
                </c:pt>
                <c:pt idx="1">
                  <c:v>سياق قضائي</c:v>
                </c:pt>
                <c:pt idx="2">
                  <c:v>واقعة فردية لاستخدام السلطة</c:v>
                </c:pt>
              </c:strCache>
            </c:strRef>
          </c:cat>
          <c:val>
            <c:numRef>
              <c:f>stats!$C$51:$C$53</c:f>
              <c:numCache>
                <c:formatCode>General</c:formatCode>
                <c:ptCount val="3"/>
                <c:pt idx="0">
                  <c:v>8</c:v>
                </c:pt>
                <c:pt idx="1">
                  <c:v>0</c:v>
                </c:pt>
                <c:pt idx="2">
                  <c:v>0</c:v>
                </c:pt>
              </c:numCache>
            </c:numRef>
          </c:val>
          <c:extLst>
            <c:ext xmlns:c16="http://schemas.microsoft.com/office/drawing/2014/chart" uri="{C3380CC4-5D6E-409C-BE32-E72D297353CC}">
              <c16:uniqueId val="{00000000-5451-4DFC-B170-D6563867E6B1}"/>
            </c:ext>
          </c:extLst>
        </c:ser>
        <c:ser>
          <c:idx val="1"/>
          <c:order val="1"/>
          <c:tx>
            <c:strRef>
              <c:f>stats!$D$50</c:f>
              <c:strCache>
                <c:ptCount val="1"/>
                <c:pt idx="0">
                  <c:v>الربع الثاني من 2025</c:v>
                </c:pt>
              </c:strCache>
            </c:strRef>
          </c:tx>
          <c:spPr>
            <a:solidFill>
              <a:schemeClr val="accent2">
                <a:alpha val="85000"/>
              </a:schemeClr>
            </a:solidFill>
            <a:ln w="9525" cap="flat" cmpd="sng" algn="ctr">
              <a:solidFill>
                <a:schemeClr val="lt1">
                  <a:alpha val="50000"/>
                </a:schemeClr>
              </a:solidFill>
              <a:round/>
            </a:ln>
            <a:effectLst/>
          </c:spPr>
          <c:invertIfNegative val="0"/>
          <c:dLbls>
            <c:spPr>
              <a:gradFill flip="none" rotWithShape="1">
                <a:gsLst>
                  <a:gs pos="0">
                    <a:schemeClr val="accent2">
                      <a:lumMod val="5000"/>
                      <a:lumOff val="95000"/>
                    </a:schemeClr>
                  </a:gs>
                  <a:gs pos="74000">
                    <a:schemeClr val="accent2">
                      <a:lumMod val="45000"/>
                      <a:lumOff val="55000"/>
                    </a:schemeClr>
                  </a:gs>
                  <a:gs pos="83000">
                    <a:schemeClr val="accent2">
                      <a:lumMod val="45000"/>
                      <a:lumOff val="55000"/>
                    </a:schemeClr>
                  </a:gs>
                  <a:gs pos="100000">
                    <a:schemeClr val="accent2">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stats!$B$51:$B$53</c:f>
              <c:strCache>
                <c:ptCount val="3"/>
                <c:pt idx="0">
                  <c:v>واقعة داخل مكان احتجاز</c:v>
                </c:pt>
                <c:pt idx="1">
                  <c:v>سياق قضائي</c:v>
                </c:pt>
                <c:pt idx="2">
                  <c:v>واقعة فردية لاستخدام السلطة</c:v>
                </c:pt>
              </c:strCache>
            </c:strRef>
          </c:cat>
          <c:val>
            <c:numRef>
              <c:f>stats!$D$51:$D$53</c:f>
              <c:numCache>
                <c:formatCode>General</c:formatCode>
                <c:ptCount val="3"/>
                <c:pt idx="0">
                  <c:v>11</c:v>
                </c:pt>
                <c:pt idx="1">
                  <c:v>0</c:v>
                </c:pt>
                <c:pt idx="2">
                  <c:v>6</c:v>
                </c:pt>
              </c:numCache>
            </c:numRef>
          </c:val>
          <c:extLst>
            <c:ext xmlns:c16="http://schemas.microsoft.com/office/drawing/2014/chart" uri="{C3380CC4-5D6E-409C-BE32-E72D297353CC}">
              <c16:uniqueId val="{00000008-5451-4DFC-B170-D6563867E6B1}"/>
            </c:ext>
          </c:extLst>
        </c:ser>
        <c:ser>
          <c:idx val="2"/>
          <c:order val="2"/>
          <c:tx>
            <c:strRef>
              <c:f>stats!$E$50</c:f>
              <c:strCache>
                <c:ptCount val="1"/>
                <c:pt idx="0">
                  <c:v>الربع الثالث من 2025</c:v>
                </c:pt>
              </c:strCache>
            </c:strRef>
          </c:tx>
          <c:spPr>
            <a:solidFill>
              <a:schemeClr val="accent3">
                <a:alpha val="85000"/>
              </a:schemeClr>
            </a:solidFill>
            <a:ln w="9525" cap="flat" cmpd="sng" algn="ctr">
              <a:solidFill>
                <a:schemeClr val="lt1">
                  <a:alpha val="50000"/>
                </a:schemeClr>
              </a:solidFill>
              <a:round/>
            </a:ln>
            <a:effectLst/>
          </c:spPr>
          <c:invertIfNegative val="0"/>
          <c:dLbls>
            <c:spPr>
              <a:gradFill flip="none" rotWithShape="1">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stats!$B$51:$B$53</c:f>
              <c:strCache>
                <c:ptCount val="3"/>
                <c:pt idx="0">
                  <c:v>واقعة داخل مكان احتجاز</c:v>
                </c:pt>
                <c:pt idx="1">
                  <c:v>سياق قضائي</c:v>
                </c:pt>
                <c:pt idx="2">
                  <c:v>واقعة فردية لاستخدام السلطة</c:v>
                </c:pt>
              </c:strCache>
            </c:strRef>
          </c:cat>
          <c:val>
            <c:numRef>
              <c:f>stats!$E$51:$E$53</c:f>
              <c:numCache>
                <c:formatCode>General</c:formatCode>
                <c:ptCount val="3"/>
                <c:pt idx="0">
                  <c:v>35</c:v>
                </c:pt>
                <c:pt idx="1">
                  <c:v>14</c:v>
                </c:pt>
                <c:pt idx="2">
                  <c:v>10</c:v>
                </c:pt>
              </c:numCache>
            </c:numRef>
          </c:val>
          <c:extLst>
            <c:ext xmlns:c16="http://schemas.microsoft.com/office/drawing/2014/chart" uri="{C3380CC4-5D6E-409C-BE32-E72D297353CC}">
              <c16:uniqueId val="{0000000F-5451-4DFC-B170-D6563867E6B1}"/>
            </c:ext>
          </c:extLst>
        </c:ser>
        <c:ser>
          <c:idx val="3"/>
          <c:order val="3"/>
          <c:tx>
            <c:strRef>
              <c:f>stats!$F$50</c:f>
              <c:strCache>
                <c:ptCount val="1"/>
                <c:pt idx="0">
                  <c:v>الربع الرابع من 2025</c:v>
                </c:pt>
              </c:strCache>
            </c:strRef>
          </c:tx>
          <c:spPr>
            <a:solidFill>
              <a:schemeClr val="accent4">
                <a:alpha val="85000"/>
              </a:schemeClr>
            </a:solidFill>
            <a:ln w="9525" cap="flat" cmpd="sng" algn="ctr">
              <a:solidFill>
                <a:schemeClr val="lt1">
                  <a:alpha val="50000"/>
                </a:schemeClr>
              </a:solidFill>
              <a:round/>
            </a:ln>
            <a:effectLst/>
          </c:spPr>
          <c:invertIfNegative val="0"/>
          <c:dLbls>
            <c:spPr>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stats!$B$51:$B$53</c:f>
              <c:strCache>
                <c:ptCount val="3"/>
                <c:pt idx="0">
                  <c:v>واقعة داخل مكان احتجاز</c:v>
                </c:pt>
                <c:pt idx="1">
                  <c:v>سياق قضائي</c:v>
                </c:pt>
                <c:pt idx="2">
                  <c:v>واقعة فردية لاستخدام السلطة</c:v>
                </c:pt>
              </c:strCache>
            </c:strRef>
          </c:cat>
          <c:val>
            <c:numRef>
              <c:f>stats!$F$51:$F$53</c:f>
              <c:numCache>
                <c:formatCode>General</c:formatCode>
                <c:ptCount val="3"/>
                <c:pt idx="0">
                  <c:v>16</c:v>
                </c:pt>
                <c:pt idx="1">
                  <c:v>6</c:v>
                </c:pt>
                <c:pt idx="2">
                  <c:v>6</c:v>
                </c:pt>
              </c:numCache>
            </c:numRef>
          </c:val>
          <c:extLst>
            <c:ext xmlns:c16="http://schemas.microsoft.com/office/drawing/2014/chart" uri="{C3380CC4-5D6E-409C-BE32-E72D297353CC}">
              <c16:uniqueId val="{00000000-FDBC-47CA-978D-2B7954078D89}"/>
            </c:ext>
          </c:extLst>
        </c:ser>
        <c:dLbls>
          <c:dLblPos val="outEnd"/>
          <c:showLegendKey val="0"/>
          <c:showVal val="1"/>
          <c:showCatName val="0"/>
          <c:showSerName val="0"/>
          <c:showPercent val="0"/>
          <c:showBubbleSize val="0"/>
        </c:dLbls>
        <c:gapWidth val="150"/>
        <c:axId val="1441895184"/>
        <c:axId val="1441895728"/>
      </c:barChart>
      <c:catAx>
        <c:axId val="1441895184"/>
        <c:scaling>
          <c:orientation val="minMax"/>
        </c:scaling>
        <c:delete val="0"/>
        <c:axPos val="b"/>
        <c:numFmt formatCode="General" sourceLinked="1"/>
        <c:majorTickMark val="none"/>
        <c:minorTickMark val="none"/>
        <c:tickLblPos val="nextTo"/>
        <c:spPr>
          <a:noFill/>
          <a:ln w="38100" cap="flat" cmpd="sng" algn="ctr">
            <a:solidFill>
              <a:schemeClr val="accent2"/>
            </a:solidFill>
            <a:prstDash val="solid"/>
            <a:round/>
          </a:ln>
          <a:effectLst>
            <a:outerShdw blurRad="40000" dist="23000" dir="5400000" rotWithShape="0">
              <a:srgbClr val="000000">
                <a:alpha val="35000"/>
              </a:srgbClr>
            </a:outerShdw>
          </a:effectLst>
        </c:spPr>
        <c:txPr>
          <a:bodyPr rot="-60000000" spcFirstLastPara="1" vertOverflow="ellipsis" vert="horz" wrap="square" anchor="ctr" anchorCtr="1"/>
          <a:lstStyle/>
          <a:p>
            <a:pPr>
              <a:defRPr sz="1100" b="1" i="0" u="none" strike="noStrike" kern="1200" cap="all" baseline="0">
                <a:solidFill>
                  <a:schemeClr val="tx1"/>
                </a:solidFill>
                <a:latin typeface="+mn-lt"/>
                <a:ea typeface="+mn-ea"/>
                <a:cs typeface="+mn-cs"/>
              </a:defRPr>
            </a:pPr>
            <a:endParaRPr lang="en-US"/>
          </a:p>
        </c:txPr>
        <c:crossAx val="1441895728"/>
        <c:crosses val="autoZero"/>
        <c:auto val="1"/>
        <c:lblAlgn val="ctr"/>
        <c:lblOffset val="100"/>
        <c:noMultiLvlLbl val="0"/>
      </c:catAx>
      <c:valAx>
        <c:axId val="144189572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441895184"/>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ar-EG">
                <a:solidFill>
                  <a:schemeClr val="tx1"/>
                </a:solidFill>
                <a:latin typeface="+mn-lt"/>
                <a:ea typeface="+mn-ea"/>
                <a:cs typeface="+mn-cs"/>
              </a:rPr>
              <a:t>تعداد القتلى على خلفية الناشطية المجتمعية في مصر خلال عام 2025</a:t>
            </a:r>
          </a:p>
          <a:p>
            <a:pPr>
              <a:defRPr>
                <a:solidFill>
                  <a:schemeClr val="tx1"/>
                </a:solidFill>
              </a:defRPr>
            </a:pPr>
            <a:r>
              <a:rPr lang="ar-EG">
                <a:solidFill>
                  <a:schemeClr val="tx1"/>
                </a:solidFill>
                <a:latin typeface="+mn-lt"/>
                <a:ea typeface="+mn-ea"/>
                <a:cs typeface="+mn-cs"/>
              </a:rPr>
              <a:t> النطاق الزمني ونوع</a:t>
            </a:r>
            <a:r>
              <a:rPr lang="ar-EG" baseline="0">
                <a:solidFill>
                  <a:schemeClr val="tx1"/>
                </a:solidFill>
                <a:latin typeface="+mn-lt"/>
                <a:ea typeface="+mn-ea"/>
                <a:cs typeface="+mn-cs"/>
              </a:rPr>
              <a:t> الواقعة</a:t>
            </a:r>
            <a:endParaRPr lang="ar-EG">
              <a:solidFill>
                <a:schemeClr val="tx1"/>
              </a:solidFill>
            </a:endParaRPr>
          </a:p>
        </c:rich>
      </c:tx>
      <c:layout>
        <c:manualLayout>
          <c:xMode val="edge"/>
          <c:yMode val="edge"/>
          <c:x val="0.19189857370536856"/>
          <c:y val="1.2363408739354893E-2"/>
        </c:manualLayout>
      </c:layout>
      <c:overlay val="0"/>
      <c:spPr>
        <a:solidFill>
          <a:schemeClr val="accent2">
            <a:lumMod val="40000"/>
            <a:lumOff val="60000"/>
          </a:schemeClr>
        </a:solidFill>
        <a:ln w="9525" cap="flat" cmpd="sng" algn="ctr">
          <a:solidFill>
            <a:schemeClr val="accent2">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stats!$C$60</c:f>
              <c:strCache>
                <c:ptCount val="1"/>
                <c:pt idx="0">
                  <c:v>الربع الأول من 2025</c:v>
                </c:pt>
              </c:strCache>
            </c:strRef>
          </c:tx>
          <c:spPr>
            <a:solidFill>
              <a:schemeClr val="accent1">
                <a:alpha val="85000"/>
              </a:schemeClr>
            </a:solidFill>
            <a:ln w="9525" cap="flat" cmpd="sng" algn="ctr">
              <a:solidFill>
                <a:schemeClr val="lt1">
                  <a:alpha val="50000"/>
                </a:schemeClr>
              </a:solidFill>
              <a:round/>
            </a:ln>
            <a:effectLst/>
          </c:spPr>
          <c:invertIfNegative val="0"/>
          <c:dLbls>
            <c:spPr>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stats!$B$61:$B$63</c:f>
              <c:strCache>
                <c:ptCount val="3"/>
                <c:pt idx="0">
                  <c:v>وفاة داخل مكان احتجاز</c:v>
                </c:pt>
                <c:pt idx="1">
                  <c:v>تنفيذ حكم بات بالإعدام شنقاً</c:v>
                </c:pt>
                <c:pt idx="2">
                  <c:v>استخدام مفرط للقوة من قبل موظف عام</c:v>
                </c:pt>
              </c:strCache>
            </c:strRef>
          </c:cat>
          <c:val>
            <c:numRef>
              <c:f>stats!$C$61:$C$63</c:f>
              <c:numCache>
                <c:formatCode>General</c:formatCode>
                <c:ptCount val="3"/>
                <c:pt idx="0">
                  <c:v>8</c:v>
                </c:pt>
                <c:pt idx="1">
                  <c:v>0</c:v>
                </c:pt>
                <c:pt idx="2">
                  <c:v>0</c:v>
                </c:pt>
              </c:numCache>
            </c:numRef>
          </c:val>
          <c:extLst>
            <c:ext xmlns:c16="http://schemas.microsoft.com/office/drawing/2014/chart" uri="{C3380CC4-5D6E-409C-BE32-E72D297353CC}">
              <c16:uniqueId val="{00000000-5451-4DFC-B170-D6563867E6B1}"/>
            </c:ext>
          </c:extLst>
        </c:ser>
        <c:ser>
          <c:idx val="1"/>
          <c:order val="1"/>
          <c:tx>
            <c:strRef>
              <c:f>stats!$D$60</c:f>
              <c:strCache>
                <c:ptCount val="1"/>
                <c:pt idx="0">
                  <c:v>الربع الثاني من 2025</c:v>
                </c:pt>
              </c:strCache>
            </c:strRef>
          </c:tx>
          <c:spPr>
            <a:solidFill>
              <a:schemeClr val="accent2">
                <a:alpha val="85000"/>
              </a:schemeClr>
            </a:solidFill>
            <a:ln w="9525" cap="flat" cmpd="sng" algn="ctr">
              <a:solidFill>
                <a:schemeClr val="lt1">
                  <a:alpha val="50000"/>
                </a:schemeClr>
              </a:solidFill>
              <a:round/>
            </a:ln>
            <a:effectLst/>
          </c:spPr>
          <c:invertIfNegative val="0"/>
          <c:dLbls>
            <c:spPr>
              <a:gradFill flip="none" rotWithShape="1">
                <a:gsLst>
                  <a:gs pos="0">
                    <a:schemeClr val="accent2">
                      <a:lumMod val="5000"/>
                      <a:lumOff val="95000"/>
                    </a:schemeClr>
                  </a:gs>
                  <a:gs pos="74000">
                    <a:schemeClr val="accent2">
                      <a:lumMod val="45000"/>
                      <a:lumOff val="55000"/>
                    </a:schemeClr>
                  </a:gs>
                  <a:gs pos="83000">
                    <a:schemeClr val="accent2">
                      <a:lumMod val="45000"/>
                      <a:lumOff val="55000"/>
                    </a:schemeClr>
                  </a:gs>
                  <a:gs pos="100000">
                    <a:schemeClr val="accent2">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stats!$B$61:$B$63</c:f>
              <c:strCache>
                <c:ptCount val="3"/>
                <c:pt idx="0">
                  <c:v>وفاة داخل مكان احتجاز</c:v>
                </c:pt>
                <c:pt idx="1">
                  <c:v>تنفيذ حكم بات بالإعدام شنقاً</c:v>
                </c:pt>
                <c:pt idx="2">
                  <c:v>استخدام مفرط للقوة من قبل موظف عام</c:v>
                </c:pt>
              </c:strCache>
            </c:strRef>
          </c:cat>
          <c:val>
            <c:numRef>
              <c:f>stats!$D$61:$D$63</c:f>
              <c:numCache>
                <c:formatCode>General</c:formatCode>
                <c:ptCount val="3"/>
                <c:pt idx="0">
                  <c:v>11</c:v>
                </c:pt>
                <c:pt idx="1">
                  <c:v>0</c:v>
                </c:pt>
                <c:pt idx="2">
                  <c:v>6</c:v>
                </c:pt>
              </c:numCache>
            </c:numRef>
          </c:val>
          <c:extLst>
            <c:ext xmlns:c16="http://schemas.microsoft.com/office/drawing/2014/chart" uri="{C3380CC4-5D6E-409C-BE32-E72D297353CC}">
              <c16:uniqueId val="{00000008-5451-4DFC-B170-D6563867E6B1}"/>
            </c:ext>
          </c:extLst>
        </c:ser>
        <c:ser>
          <c:idx val="2"/>
          <c:order val="2"/>
          <c:tx>
            <c:strRef>
              <c:f>stats!$E$60</c:f>
              <c:strCache>
                <c:ptCount val="1"/>
                <c:pt idx="0">
                  <c:v>الربع الثالث من 2025</c:v>
                </c:pt>
              </c:strCache>
            </c:strRef>
          </c:tx>
          <c:spPr>
            <a:solidFill>
              <a:schemeClr val="accent3">
                <a:alpha val="85000"/>
              </a:schemeClr>
            </a:solidFill>
            <a:ln w="9525" cap="flat" cmpd="sng" algn="ctr">
              <a:solidFill>
                <a:schemeClr val="lt1">
                  <a:alpha val="50000"/>
                </a:schemeClr>
              </a:solidFill>
              <a:round/>
            </a:ln>
            <a:effectLst/>
          </c:spPr>
          <c:invertIfNegative val="0"/>
          <c:dLbls>
            <c:spPr>
              <a:gradFill flip="none" rotWithShape="1">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stats!$B$61:$B$63</c:f>
              <c:strCache>
                <c:ptCount val="3"/>
                <c:pt idx="0">
                  <c:v>وفاة داخل مكان احتجاز</c:v>
                </c:pt>
                <c:pt idx="1">
                  <c:v>تنفيذ حكم بات بالإعدام شنقاً</c:v>
                </c:pt>
                <c:pt idx="2">
                  <c:v>استخدام مفرط للقوة من قبل موظف عام</c:v>
                </c:pt>
              </c:strCache>
            </c:strRef>
          </c:cat>
          <c:val>
            <c:numRef>
              <c:f>stats!$E$61:$E$63</c:f>
              <c:numCache>
                <c:formatCode>General</c:formatCode>
                <c:ptCount val="3"/>
                <c:pt idx="0">
                  <c:v>35</c:v>
                </c:pt>
                <c:pt idx="1">
                  <c:v>14</c:v>
                </c:pt>
                <c:pt idx="2">
                  <c:v>10</c:v>
                </c:pt>
              </c:numCache>
            </c:numRef>
          </c:val>
          <c:extLst>
            <c:ext xmlns:c16="http://schemas.microsoft.com/office/drawing/2014/chart" uri="{C3380CC4-5D6E-409C-BE32-E72D297353CC}">
              <c16:uniqueId val="{0000000F-5451-4DFC-B170-D6563867E6B1}"/>
            </c:ext>
          </c:extLst>
        </c:ser>
        <c:ser>
          <c:idx val="3"/>
          <c:order val="3"/>
          <c:tx>
            <c:strRef>
              <c:f>stats!$F$60</c:f>
              <c:strCache>
                <c:ptCount val="1"/>
                <c:pt idx="0">
                  <c:v>الربع الرابع من 2025</c:v>
                </c:pt>
              </c:strCache>
            </c:strRef>
          </c:tx>
          <c:spPr>
            <a:solidFill>
              <a:schemeClr val="accent4">
                <a:alpha val="85000"/>
              </a:schemeClr>
            </a:solidFill>
            <a:ln w="9525" cap="flat" cmpd="sng" algn="ctr">
              <a:solidFill>
                <a:schemeClr val="lt1">
                  <a:alpha val="50000"/>
                </a:schemeClr>
              </a:solidFill>
              <a:round/>
            </a:ln>
            <a:effectLst/>
          </c:spPr>
          <c:invertIfNegative val="0"/>
          <c:dLbls>
            <c:spPr>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stats!$B$61:$B$63</c:f>
              <c:strCache>
                <c:ptCount val="3"/>
                <c:pt idx="0">
                  <c:v>وفاة داخل مكان احتجاز</c:v>
                </c:pt>
                <c:pt idx="1">
                  <c:v>تنفيذ حكم بات بالإعدام شنقاً</c:v>
                </c:pt>
                <c:pt idx="2">
                  <c:v>استخدام مفرط للقوة من قبل موظف عام</c:v>
                </c:pt>
              </c:strCache>
            </c:strRef>
          </c:cat>
          <c:val>
            <c:numRef>
              <c:f>stats!$F$61:$F$63</c:f>
              <c:numCache>
                <c:formatCode>General</c:formatCode>
                <c:ptCount val="3"/>
                <c:pt idx="0">
                  <c:v>16</c:v>
                </c:pt>
                <c:pt idx="1">
                  <c:v>6</c:v>
                </c:pt>
                <c:pt idx="2">
                  <c:v>6</c:v>
                </c:pt>
              </c:numCache>
            </c:numRef>
          </c:val>
          <c:extLst>
            <c:ext xmlns:c16="http://schemas.microsoft.com/office/drawing/2014/chart" uri="{C3380CC4-5D6E-409C-BE32-E72D297353CC}">
              <c16:uniqueId val="{00000000-1C60-4303-8907-FA7091EE2E52}"/>
            </c:ext>
          </c:extLst>
        </c:ser>
        <c:dLbls>
          <c:dLblPos val="outEnd"/>
          <c:showLegendKey val="0"/>
          <c:showVal val="1"/>
          <c:showCatName val="0"/>
          <c:showSerName val="0"/>
          <c:showPercent val="0"/>
          <c:showBubbleSize val="0"/>
        </c:dLbls>
        <c:gapWidth val="150"/>
        <c:axId val="1365057728"/>
        <c:axId val="1365059360"/>
      </c:barChart>
      <c:catAx>
        <c:axId val="1365057728"/>
        <c:scaling>
          <c:orientation val="minMax"/>
        </c:scaling>
        <c:delete val="0"/>
        <c:axPos val="b"/>
        <c:numFmt formatCode="General" sourceLinked="1"/>
        <c:majorTickMark val="none"/>
        <c:minorTickMark val="none"/>
        <c:tickLblPos val="nextTo"/>
        <c:spPr>
          <a:noFill/>
          <a:ln w="38100" cap="flat" cmpd="sng" algn="ctr">
            <a:solidFill>
              <a:schemeClr val="accent2"/>
            </a:solidFill>
            <a:prstDash val="solid"/>
            <a:round/>
          </a:ln>
          <a:effectLst>
            <a:outerShdw blurRad="40000" dist="23000" dir="5400000" rotWithShape="0">
              <a:srgbClr val="000000">
                <a:alpha val="35000"/>
              </a:srgbClr>
            </a:outerShdw>
          </a:effectLst>
        </c:spPr>
        <c:txPr>
          <a:bodyPr rot="-60000000" spcFirstLastPara="1" vertOverflow="ellipsis" vert="horz" wrap="square" anchor="ctr" anchorCtr="1"/>
          <a:lstStyle/>
          <a:p>
            <a:pPr>
              <a:defRPr sz="1100" b="1" i="0" u="none" strike="noStrike" kern="1200" cap="all" baseline="0">
                <a:solidFill>
                  <a:schemeClr val="tx1"/>
                </a:solidFill>
                <a:latin typeface="+mn-lt"/>
                <a:ea typeface="+mn-ea"/>
                <a:cs typeface="+mn-cs"/>
              </a:defRPr>
            </a:pPr>
            <a:endParaRPr lang="en-US"/>
          </a:p>
        </c:txPr>
        <c:crossAx val="1365059360"/>
        <c:crosses val="autoZero"/>
        <c:auto val="1"/>
        <c:lblAlgn val="ctr"/>
        <c:lblOffset val="100"/>
        <c:noMultiLvlLbl val="0"/>
      </c:catAx>
      <c:valAx>
        <c:axId val="136505936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365057728"/>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ar-EG">
                <a:solidFill>
                  <a:schemeClr val="tx1"/>
                </a:solidFill>
                <a:latin typeface="+mn-lt"/>
                <a:ea typeface="+mn-ea"/>
                <a:cs typeface="+mn-cs"/>
              </a:rPr>
              <a:t>تعداد القتلى على خلفية الناشطية المجتمعية في مصر خلال عام 2025</a:t>
            </a:r>
          </a:p>
          <a:p>
            <a:pPr>
              <a:defRPr>
                <a:solidFill>
                  <a:schemeClr val="tx1"/>
                </a:solidFill>
              </a:defRPr>
            </a:pPr>
            <a:r>
              <a:rPr lang="ar-EG">
                <a:solidFill>
                  <a:schemeClr val="tx1"/>
                </a:solidFill>
                <a:latin typeface="+mn-lt"/>
                <a:ea typeface="+mn-ea"/>
                <a:cs typeface="+mn-cs"/>
              </a:rPr>
              <a:t> النطاق الزمني وفئة</a:t>
            </a:r>
            <a:r>
              <a:rPr lang="ar-EG" baseline="0">
                <a:solidFill>
                  <a:schemeClr val="tx1"/>
                </a:solidFill>
                <a:latin typeface="+mn-lt"/>
                <a:ea typeface="+mn-ea"/>
                <a:cs typeface="+mn-cs"/>
              </a:rPr>
              <a:t> الضحية</a:t>
            </a:r>
            <a:endParaRPr lang="ar-EG">
              <a:solidFill>
                <a:schemeClr val="tx1"/>
              </a:solidFill>
            </a:endParaRPr>
          </a:p>
        </c:rich>
      </c:tx>
      <c:layout>
        <c:manualLayout>
          <c:xMode val="edge"/>
          <c:yMode val="edge"/>
          <c:x val="0.19189857370536856"/>
          <c:y val="1.2363408739354893E-2"/>
        </c:manualLayout>
      </c:layout>
      <c:overlay val="0"/>
      <c:spPr>
        <a:solidFill>
          <a:schemeClr val="accent2">
            <a:lumMod val="40000"/>
            <a:lumOff val="60000"/>
          </a:schemeClr>
        </a:solidFill>
        <a:ln w="9525" cap="flat" cmpd="sng" algn="ctr">
          <a:solidFill>
            <a:schemeClr val="accent2">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stats!$C$68</c:f>
              <c:strCache>
                <c:ptCount val="1"/>
                <c:pt idx="0">
                  <c:v>الربع الأول من 2025</c:v>
                </c:pt>
              </c:strCache>
            </c:strRef>
          </c:tx>
          <c:spPr>
            <a:solidFill>
              <a:schemeClr val="accent1">
                <a:alpha val="85000"/>
              </a:schemeClr>
            </a:solidFill>
            <a:ln w="9525" cap="flat" cmpd="sng" algn="ctr">
              <a:solidFill>
                <a:schemeClr val="lt1">
                  <a:alpha val="50000"/>
                </a:schemeClr>
              </a:solidFill>
              <a:round/>
            </a:ln>
            <a:effectLst/>
          </c:spPr>
          <c:invertIfNegative val="0"/>
          <c:dLbls>
            <c:spPr>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stats!$B$69:$B$71</c:f>
              <c:strCache>
                <c:ptCount val="3"/>
                <c:pt idx="0">
                  <c:v>مدنيون</c:v>
                </c:pt>
                <c:pt idx="1">
                  <c:v>القوات المسلحة</c:v>
                </c:pt>
                <c:pt idx="2">
                  <c:v>شرطة</c:v>
                </c:pt>
              </c:strCache>
            </c:strRef>
          </c:cat>
          <c:val>
            <c:numRef>
              <c:f>stats!$C$69:$C$71</c:f>
              <c:numCache>
                <c:formatCode>General</c:formatCode>
                <c:ptCount val="3"/>
                <c:pt idx="0">
                  <c:v>8</c:v>
                </c:pt>
                <c:pt idx="1">
                  <c:v>0</c:v>
                </c:pt>
                <c:pt idx="2">
                  <c:v>0</c:v>
                </c:pt>
              </c:numCache>
            </c:numRef>
          </c:val>
          <c:extLst>
            <c:ext xmlns:c16="http://schemas.microsoft.com/office/drawing/2014/chart" uri="{C3380CC4-5D6E-409C-BE32-E72D297353CC}">
              <c16:uniqueId val="{00000000-5451-4DFC-B170-D6563867E6B1}"/>
            </c:ext>
          </c:extLst>
        </c:ser>
        <c:ser>
          <c:idx val="1"/>
          <c:order val="1"/>
          <c:tx>
            <c:strRef>
              <c:f>stats!$D$68</c:f>
              <c:strCache>
                <c:ptCount val="1"/>
                <c:pt idx="0">
                  <c:v>الربع الثاني من 2025</c:v>
                </c:pt>
              </c:strCache>
            </c:strRef>
          </c:tx>
          <c:spPr>
            <a:solidFill>
              <a:schemeClr val="accent2">
                <a:alpha val="85000"/>
              </a:schemeClr>
            </a:solidFill>
            <a:ln w="9525" cap="flat" cmpd="sng" algn="ctr">
              <a:solidFill>
                <a:schemeClr val="lt1">
                  <a:alpha val="50000"/>
                </a:schemeClr>
              </a:solidFill>
              <a:round/>
            </a:ln>
            <a:effectLst/>
          </c:spPr>
          <c:invertIfNegative val="0"/>
          <c:dLbls>
            <c:spPr>
              <a:gradFill flip="none" rotWithShape="1">
                <a:gsLst>
                  <a:gs pos="0">
                    <a:schemeClr val="accent2">
                      <a:lumMod val="5000"/>
                      <a:lumOff val="95000"/>
                    </a:schemeClr>
                  </a:gs>
                  <a:gs pos="74000">
                    <a:schemeClr val="accent2">
                      <a:lumMod val="45000"/>
                      <a:lumOff val="55000"/>
                    </a:schemeClr>
                  </a:gs>
                  <a:gs pos="83000">
                    <a:schemeClr val="accent2">
                      <a:lumMod val="45000"/>
                      <a:lumOff val="55000"/>
                    </a:schemeClr>
                  </a:gs>
                  <a:gs pos="100000">
                    <a:schemeClr val="accent2">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stats!$B$69:$B$71</c:f>
              <c:strCache>
                <c:ptCount val="3"/>
                <c:pt idx="0">
                  <c:v>مدنيون</c:v>
                </c:pt>
                <c:pt idx="1">
                  <c:v>القوات المسلحة</c:v>
                </c:pt>
                <c:pt idx="2">
                  <c:v>شرطة</c:v>
                </c:pt>
              </c:strCache>
            </c:strRef>
          </c:cat>
          <c:val>
            <c:numRef>
              <c:f>stats!$D$69:$D$71</c:f>
              <c:numCache>
                <c:formatCode>General</c:formatCode>
                <c:ptCount val="3"/>
                <c:pt idx="0">
                  <c:v>16</c:v>
                </c:pt>
                <c:pt idx="1">
                  <c:v>1</c:v>
                </c:pt>
                <c:pt idx="2">
                  <c:v>0</c:v>
                </c:pt>
              </c:numCache>
            </c:numRef>
          </c:val>
          <c:extLst>
            <c:ext xmlns:c16="http://schemas.microsoft.com/office/drawing/2014/chart" uri="{C3380CC4-5D6E-409C-BE32-E72D297353CC}">
              <c16:uniqueId val="{00000008-5451-4DFC-B170-D6563867E6B1}"/>
            </c:ext>
          </c:extLst>
        </c:ser>
        <c:ser>
          <c:idx val="2"/>
          <c:order val="2"/>
          <c:tx>
            <c:strRef>
              <c:f>stats!$E$68</c:f>
              <c:strCache>
                <c:ptCount val="1"/>
                <c:pt idx="0">
                  <c:v>الربع الثالث من 2025</c:v>
                </c:pt>
              </c:strCache>
            </c:strRef>
          </c:tx>
          <c:spPr>
            <a:solidFill>
              <a:schemeClr val="accent3">
                <a:alpha val="85000"/>
              </a:schemeClr>
            </a:solidFill>
            <a:ln w="9525" cap="flat" cmpd="sng" algn="ctr">
              <a:solidFill>
                <a:schemeClr val="lt1">
                  <a:alpha val="50000"/>
                </a:schemeClr>
              </a:solidFill>
              <a:round/>
            </a:ln>
            <a:effectLst/>
          </c:spPr>
          <c:invertIfNegative val="0"/>
          <c:dLbls>
            <c:spPr>
              <a:gradFill flip="none" rotWithShape="1">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stats!$B$69:$B$71</c:f>
              <c:strCache>
                <c:ptCount val="3"/>
                <c:pt idx="0">
                  <c:v>مدنيون</c:v>
                </c:pt>
                <c:pt idx="1">
                  <c:v>القوات المسلحة</c:v>
                </c:pt>
                <c:pt idx="2">
                  <c:v>شرطة</c:v>
                </c:pt>
              </c:strCache>
            </c:strRef>
          </c:cat>
          <c:val>
            <c:numRef>
              <c:f>stats!$E$69:$E$71</c:f>
              <c:numCache>
                <c:formatCode>General</c:formatCode>
                <c:ptCount val="3"/>
                <c:pt idx="0">
                  <c:v>58</c:v>
                </c:pt>
                <c:pt idx="1">
                  <c:v>1</c:v>
                </c:pt>
                <c:pt idx="2">
                  <c:v>0</c:v>
                </c:pt>
              </c:numCache>
            </c:numRef>
          </c:val>
          <c:extLst>
            <c:ext xmlns:c16="http://schemas.microsoft.com/office/drawing/2014/chart" uri="{C3380CC4-5D6E-409C-BE32-E72D297353CC}">
              <c16:uniqueId val="{0000000F-5451-4DFC-B170-D6563867E6B1}"/>
            </c:ext>
          </c:extLst>
        </c:ser>
        <c:ser>
          <c:idx val="3"/>
          <c:order val="3"/>
          <c:tx>
            <c:strRef>
              <c:f>stats!$F$68</c:f>
              <c:strCache>
                <c:ptCount val="1"/>
                <c:pt idx="0">
                  <c:v>الربع الرابع من 2025</c:v>
                </c:pt>
              </c:strCache>
            </c:strRef>
          </c:tx>
          <c:spPr>
            <a:solidFill>
              <a:schemeClr val="accent4">
                <a:alpha val="85000"/>
              </a:schemeClr>
            </a:solidFill>
            <a:ln w="9525" cap="flat" cmpd="sng" algn="ctr">
              <a:solidFill>
                <a:schemeClr val="lt1">
                  <a:alpha val="50000"/>
                </a:schemeClr>
              </a:solidFill>
              <a:round/>
            </a:ln>
            <a:effectLst/>
          </c:spPr>
          <c:invertIfNegative val="0"/>
          <c:dLbls>
            <c:spPr>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stats!$B$69:$B$71</c:f>
              <c:strCache>
                <c:ptCount val="3"/>
                <c:pt idx="0">
                  <c:v>مدنيون</c:v>
                </c:pt>
                <c:pt idx="1">
                  <c:v>القوات المسلحة</c:v>
                </c:pt>
                <c:pt idx="2">
                  <c:v>شرطة</c:v>
                </c:pt>
              </c:strCache>
            </c:strRef>
          </c:cat>
          <c:val>
            <c:numRef>
              <c:f>stats!$F$69:$F$71</c:f>
              <c:numCache>
                <c:formatCode>General</c:formatCode>
                <c:ptCount val="3"/>
                <c:pt idx="0">
                  <c:v>27</c:v>
                </c:pt>
                <c:pt idx="1">
                  <c:v>0</c:v>
                </c:pt>
                <c:pt idx="2">
                  <c:v>1</c:v>
                </c:pt>
              </c:numCache>
            </c:numRef>
          </c:val>
          <c:extLst>
            <c:ext xmlns:c16="http://schemas.microsoft.com/office/drawing/2014/chart" uri="{C3380CC4-5D6E-409C-BE32-E72D297353CC}">
              <c16:uniqueId val="{00000000-A950-4E8D-AB53-C49CDEF8477C}"/>
            </c:ext>
          </c:extLst>
        </c:ser>
        <c:dLbls>
          <c:dLblPos val="outEnd"/>
          <c:showLegendKey val="0"/>
          <c:showVal val="1"/>
          <c:showCatName val="0"/>
          <c:showSerName val="0"/>
          <c:showPercent val="0"/>
          <c:showBubbleSize val="0"/>
        </c:dLbls>
        <c:gapWidth val="150"/>
        <c:axId val="1365053376"/>
        <c:axId val="1365053920"/>
      </c:barChart>
      <c:catAx>
        <c:axId val="1365053376"/>
        <c:scaling>
          <c:orientation val="minMax"/>
        </c:scaling>
        <c:delete val="0"/>
        <c:axPos val="b"/>
        <c:numFmt formatCode="General" sourceLinked="1"/>
        <c:majorTickMark val="none"/>
        <c:minorTickMark val="none"/>
        <c:tickLblPos val="nextTo"/>
        <c:spPr>
          <a:noFill/>
          <a:ln w="38100" cap="flat" cmpd="sng" algn="ctr">
            <a:solidFill>
              <a:schemeClr val="accent2"/>
            </a:solidFill>
            <a:prstDash val="solid"/>
            <a:round/>
          </a:ln>
          <a:effectLst>
            <a:outerShdw blurRad="40000" dist="23000" dir="5400000" rotWithShape="0">
              <a:srgbClr val="000000">
                <a:alpha val="35000"/>
              </a:srgbClr>
            </a:outerShdw>
          </a:effectLst>
        </c:spPr>
        <c:txPr>
          <a:bodyPr rot="-60000000" spcFirstLastPara="1" vertOverflow="ellipsis" vert="horz" wrap="square" anchor="ctr" anchorCtr="1"/>
          <a:lstStyle/>
          <a:p>
            <a:pPr>
              <a:defRPr sz="1100" b="1" i="0" u="none" strike="noStrike" kern="1200" cap="all" baseline="0">
                <a:solidFill>
                  <a:schemeClr val="tx1"/>
                </a:solidFill>
                <a:latin typeface="+mn-lt"/>
                <a:ea typeface="+mn-ea"/>
                <a:cs typeface="+mn-cs"/>
              </a:defRPr>
            </a:pPr>
            <a:endParaRPr lang="en-US"/>
          </a:p>
        </c:txPr>
        <c:crossAx val="1365053920"/>
        <c:crosses val="autoZero"/>
        <c:auto val="1"/>
        <c:lblAlgn val="ctr"/>
        <c:lblOffset val="100"/>
        <c:noMultiLvlLbl val="0"/>
      </c:catAx>
      <c:valAx>
        <c:axId val="136505392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365053376"/>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image" Target="../media/image2.png"/><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452437</xdr:colOff>
      <xdr:row>47</xdr:row>
      <xdr:rowOff>1771</xdr:rowOff>
    </xdr:from>
    <xdr:ext cx="479758" cy="442729"/>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6519307180" y="10892021"/>
          <a:ext cx="479758" cy="442729"/>
        </a:xfrm>
        <a:prstGeom prst="rect">
          <a:avLst/>
        </a:prstGeom>
        <a:noFill/>
      </xdr:spPr>
    </xdr:pic>
    <xdr:clientData fLocksWithSheet="0"/>
  </xdr:oneCellAnchor>
  <xdr:oneCellAnchor>
    <xdr:from>
      <xdr:col>6</xdr:col>
      <xdr:colOff>341312</xdr:colOff>
      <xdr:row>65</xdr:row>
      <xdr:rowOff>0</xdr:rowOff>
    </xdr:from>
    <xdr:ext cx="589221" cy="474477"/>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xfrm>
          <a:off x="16519308842" y="15765648"/>
          <a:ext cx="589221" cy="474477"/>
        </a:xfrm>
        <a:prstGeom prst="rect">
          <a:avLst/>
        </a:prstGeom>
        <a:noFill/>
      </xdr:spPr>
    </xdr:pic>
    <xdr:clientData fLocksWithSheet="0"/>
  </xdr:oneCellAnchor>
  <xdr:oneCellAnchor>
    <xdr:from>
      <xdr:col>5</xdr:col>
      <xdr:colOff>388938</xdr:colOff>
      <xdr:row>73</xdr:row>
      <xdr:rowOff>7937</xdr:rowOff>
    </xdr:from>
    <xdr:ext cx="538163" cy="436563"/>
    <xdr:pic>
      <xdr:nvPicPr>
        <xdr:cNvPr id="4" name="image1.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xfrm>
          <a:off x="16520256837" y="18462625"/>
          <a:ext cx="538163" cy="436563"/>
        </a:xfrm>
        <a:prstGeom prst="rect">
          <a:avLst/>
        </a:prstGeom>
        <a:noFill/>
      </xdr:spPr>
    </xdr:pic>
    <xdr:clientData fLocksWithSheet="0"/>
  </xdr:oneCellAnchor>
  <xdr:oneCellAnchor>
    <xdr:from>
      <xdr:col>6</xdr:col>
      <xdr:colOff>404812</xdr:colOff>
      <xdr:row>1</xdr:row>
      <xdr:rowOff>10732</xdr:rowOff>
    </xdr:from>
    <xdr:ext cx="532675" cy="449644"/>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xfrm>
          <a:off x="16519301888" y="232982"/>
          <a:ext cx="532675" cy="449644"/>
        </a:xfrm>
        <a:prstGeom prst="rect">
          <a:avLst/>
        </a:prstGeom>
        <a:noFill/>
      </xdr:spPr>
    </xdr:pic>
    <xdr:clientData fLocksWithSheet="0"/>
  </xdr:oneCellAnchor>
  <xdr:oneCellAnchor>
    <xdr:from>
      <xdr:col>6</xdr:col>
      <xdr:colOff>436561</xdr:colOff>
      <xdr:row>35</xdr:row>
      <xdr:rowOff>9525</xdr:rowOff>
    </xdr:from>
    <xdr:ext cx="501650" cy="442914"/>
    <xdr:pic>
      <xdr:nvPicPr>
        <xdr:cNvPr id="6" name="image1.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1" cstate="print"/>
        <a:stretch>
          <a:fillRect/>
        </a:stretch>
      </xdr:blipFill>
      <xdr:spPr>
        <a:xfrm>
          <a:off x="16519301164" y="7994650"/>
          <a:ext cx="501650" cy="442914"/>
        </a:xfrm>
        <a:prstGeom prst="rect">
          <a:avLst/>
        </a:prstGeom>
        <a:noFill/>
      </xdr:spPr>
    </xdr:pic>
    <xdr:clientData fLocksWithSheet="0"/>
  </xdr:oneCellAnchor>
  <xdr:oneCellAnchor>
    <xdr:from>
      <xdr:col>6</xdr:col>
      <xdr:colOff>436562</xdr:colOff>
      <xdr:row>56</xdr:row>
      <xdr:rowOff>134937</xdr:rowOff>
    </xdr:from>
    <xdr:ext cx="517527" cy="531813"/>
    <xdr:pic>
      <xdr:nvPicPr>
        <xdr:cNvPr id="7" name="image1.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1" cstate="print"/>
        <a:stretch>
          <a:fillRect/>
        </a:stretch>
      </xdr:blipFill>
      <xdr:spPr>
        <a:xfrm>
          <a:off x="16519285286" y="13239750"/>
          <a:ext cx="517527" cy="531813"/>
        </a:xfrm>
        <a:prstGeom prst="rect">
          <a:avLst/>
        </a:prstGeom>
        <a:noFill/>
      </xdr:spPr>
    </xdr:pic>
    <xdr:clientData fLocksWithSheet="0"/>
  </xdr:oneCellAnchor>
  <xdr:twoCellAnchor>
    <xdr:from>
      <xdr:col>8</xdr:col>
      <xdr:colOff>428624</xdr:colOff>
      <xdr:row>12</xdr:row>
      <xdr:rowOff>174624</xdr:rowOff>
    </xdr:from>
    <xdr:to>
      <xdr:col>13</xdr:col>
      <xdr:colOff>1044057</xdr:colOff>
      <xdr:row>35</xdr:row>
      <xdr:rowOff>31749</xdr:rowOff>
    </xdr:to>
    <xdr:graphicFrame macro="">
      <xdr:nvGraphicFramePr>
        <xdr:cNvPr id="18" name="Chart 17">
          <a:extLst>
            <a:ext uri="{FF2B5EF4-FFF2-40B4-BE49-F238E27FC236}">
              <a16:creationId xmlns:a16="http://schemas.microsoft.com/office/drawing/2014/main" id="{00000000-0008-0000-01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595312</xdr:colOff>
      <xdr:row>35</xdr:row>
      <xdr:rowOff>79376</xdr:rowOff>
    </xdr:from>
    <xdr:to>
      <xdr:col>13</xdr:col>
      <xdr:colOff>1044058</xdr:colOff>
      <xdr:row>52</xdr:row>
      <xdr:rowOff>23813</xdr:rowOff>
    </xdr:to>
    <xdr:graphicFrame macro="">
      <xdr:nvGraphicFramePr>
        <xdr:cNvPr id="20" name="Chart 19">
          <a:extLst>
            <a:ext uri="{FF2B5EF4-FFF2-40B4-BE49-F238E27FC236}">
              <a16:creationId xmlns:a16="http://schemas.microsoft.com/office/drawing/2014/main" id="{00000000-0008-0000-01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444499</xdr:colOff>
      <xdr:row>52</xdr:row>
      <xdr:rowOff>142875</xdr:rowOff>
    </xdr:from>
    <xdr:to>
      <xdr:col>13</xdr:col>
      <xdr:colOff>1075807</xdr:colOff>
      <xdr:row>67</xdr:row>
      <xdr:rowOff>111125</xdr:rowOff>
    </xdr:to>
    <xdr:graphicFrame macro="">
      <xdr:nvGraphicFramePr>
        <xdr:cNvPr id="21" name="Chart 20">
          <a:extLst>
            <a:ext uri="{FF2B5EF4-FFF2-40B4-BE49-F238E27FC236}">
              <a16:creationId xmlns:a16="http://schemas.microsoft.com/office/drawing/2014/main" id="{00000000-0008-0000-01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412750</xdr:colOff>
      <xdr:row>67</xdr:row>
      <xdr:rowOff>261937</xdr:rowOff>
    </xdr:from>
    <xdr:to>
      <xdr:col>13</xdr:col>
      <xdr:colOff>1131370</xdr:colOff>
      <xdr:row>80</xdr:row>
      <xdr:rowOff>0</xdr:rowOff>
    </xdr:to>
    <xdr:graphicFrame macro="">
      <xdr:nvGraphicFramePr>
        <xdr:cNvPr id="22" name="Chart 21">
          <a:extLst>
            <a:ext uri="{FF2B5EF4-FFF2-40B4-BE49-F238E27FC236}">
              <a16:creationId xmlns:a16="http://schemas.microsoft.com/office/drawing/2014/main" id="{00000000-0008-0000-01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5</xdr:col>
      <xdr:colOff>452437</xdr:colOff>
      <xdr:row>80</xdr:row>
      <xdr:rowOff>0</xdr:rowOff>
    </xdr:from>
    <xdr:to>
      <xdr:col>6</xdr:col>
      <xdr:colOff>19048</xdr:colOff>
      <xdr:row>82</xdr:row>
      <xdr:rowOff>15875</xdr:rowOff>
    </xdr:to>
    <xdr:pic>
      <xdr:nvPicPr>
        <xdr:cNvPr id="1031" name="Picture 7">
          <a:extLst>
            <a:ext uri="{FF2B5EF4-FFF2-40B4-BE49-F238E27FC236}">
              <a16:creationId xmlns:a16="http://schemas.microsoft.com/office/drawing/2014/main" id="{00000000-0008-0000-0100-000007040000}"/>
            </a:ext>
          </a:extLst>
        </xdr:cNvPr>
        <xdr:cNvPicPr>
          <a:picLocks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6520220327" y="21145500"/>
          <a:ext cx="511174" cy="4603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5</xdr:col>
      <xdr:colOff>452438</xdr:colOff>
      <xdr:row>81</xdr:row>
      <xdr:rowOff>1773</xdr:rowOff>
    </xdr:from>
    <xdr:to>
      <xdr:col>6</xdr:col>
      <xdr:colOff>9524</xdr:colOff>
      <xdr:row>83</xdr:row>
      <xdr:rowOff>7938</xdr:rowOff>
    </xdr:to>
    <xdr:pic>
      <xdr:nvPicPr>
        <xdr:cNvPr id="1032" name="Picture 8">
          <a:extLst>
            <a:ext uri="{FF2B5EF4-FFF2-40B4-BE49-F238E27FC236}">
              <a16:creationId xmlns:a16="http://schemas.microsoft.com/office/drawing/2014/main" id="{00000000-0008-0000-0100-000008040000}"/>
            </a:ext>
          </a:extLst>
        </xdr:cNvPr>
        <xdr:cNvPicPr>
          <a:picLocks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6520229851" y="23369773"/>
          <a:ext cx="501649" cy="45066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c:userShapes xmlns:c="http://schemas.openxmlformats.org/drawingml/2006/chart">
  <cdr:relSizeAnchor xmlns:cdr="http://schemas.openxmlformats.org/drawingml/2006/chartDrawing">
    <cdr:from>
      <cdr:x>0</cdr:x>
      <cdr:y>0</cdr:y>
    </cdr:from>
    <cdr:to>
      <cdr:x>0.10837</cdr:x>
      <cdr:y>0.16714</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74970" cy="653460"/>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0.10837</cdr:x>
      <cdr:y>0.16714</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74970" cy="653460"/>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0.10837</cdr:x>
      <cdr:y>0.16714</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74970" cy="653460"/>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0.10837</cdr:x>
      <cdr:y>0.16714</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74970" cy="653460"/>
        </a:xfrm>
        <a:prstGeom xmlns:a="http://schemas.openxmlformats.org/drawingml/2006/main" prst="rect">
          <a:avLst/>
        </a:prstGeom>
      </cdr:spPr>
    </cdr:pic>
  </cdr:relSizeAnchor>
</c:userShape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fjustice.uwazi.io/ar/entity/mr2yutt6jz" TargetMode="External"/><Relationship Id="rId2" Type="http://schemas.openxmlformats.org/officeDocument/2006/relationships/hyperlink" Target="https://www.facebook.com/ENHR2021/posts/pfbid0w5VHKwrG74ajN1QSRCiuTMDAAUrn8mGw4mvc3cnDaiQCcF91qo3zsv4vbnnsD9HUl" TargetMode="External"/><Relationship Id="rId1" Type="http://schemas.openxmlformats.org/officeDocument/2006/relationships/hyperlink" Target="https://www.facebook.com/ENHR2021/posts/pfbid02nGAb14vPtRarLcsAXZtGYJxkqeH96vLSNzcrfCnMTpRUBgCDBNMqtuxur5sJ3Ck5l" TargetMode="External"/><Relationship Id="rId4" Type="http://schemas.openxmlformats.org/officeDocument/2006/relationships/hyperlink" Target="https://cfjustice.uwazi.io/ar/entity/1omifxnkel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4"/>
  <sheetViews>
    <sheetView rightToLeft="1" tabSelected="1" topLeftCell="A2" zoomScale="70" zoomScaleNormal="70" workbookViewId="0">
      <pane xSplit="1" ySplit="1" topLeftCell="B89" activePane="bottomRight" state="frozen"/>
      <selection activeCell="A2" sqref="A2"/>
      <selection pane="topRight" activeCell="B2" sqref="B2"/>
      <selection pane="bottomLeft" activeCell="A3" sqref="A3"/>
      <selection pane="bottomRight" activeCell="F111" sqref="F111"/>
    </sheetView>
  </sheetViews>
  <sheetFormatPr defaultColWidth="14.453125" defaultRowHeight="27.5" customHeight="1" x14ac:dyDescent="0.35"/>
  <cols>
    <col min="1" max="1" width="5.26953125" customWidth="1"/>
    <col min="2" max="2" width="14.54296875" customWidth="1"/>
    <col min="3" max="3" width="11" customWidth="1"/>
    <col min="4" max="4" width="8" customWidth="1"/>
    <col min="5" max="5" width="10.453125" customWidth="1"/>
    <col min="6" max="6" width="8.26953125" customWidth="1"/>
    <col min="7" max="7" width="11.26953125" customWidth="1"/>
    <col min="8" max="8" width="20.08984375" customWidth="1"/>
    <col min="9" max="9" width="14.81640625" customWidth="1"/>
    <col min="10" max="10" width="16.6328125" customWidth="1"/>
    <col min="11" max="11" width="19.26953125" customWidth="1"/>
    <col min="12" max="12" width="6.90625" customWidth="1"/>
    <col min="13" max="13" width="7.08984375" customWidth="1"/>
    <col min="14" max="14" width="34.54296875" customWidth="1"/>
    <col min="15" max="15" width="7" customWidth="1"/>
    <col min="16" max="16" width="33.81640625" customWidth="1"/>
    <col min="17" max="17" width="16.1796875" customWidth="1"/>
    <col min="18" max="18" width="19.1796875" customWidth="1"/>
    <col min="19" max="20" width="16.1796875" customWidth="1"/>
    <col min="21" max="21" width="31.453125" customWidth="1"/>
    <col min="22" max="29" width="10.54296875" customWidth="1"/>
  </cols>
  <sheetData>
    <row r="1" spans="1:29" ht="27.5" customHeight="1" x14ac:dyDescent="0.35">
      <c r="A1" s="1" t="s">
        <v>0</v>
      </c>
      <c r="B1" s="2"/>
      <c r="C1" s="3"/>
      <c r="D1" s="4"/>
      <c r="E1" s="5"/>
      <c r="F1" s="4"/>
      <c r="G1" s="4"/>
      <c r="H1" s="6"/>
      <c r="I1" s="5"/>
      <c r="J1" s="5"/>
      <c r="K1" s="4" t="s">
        <v>1</v>
      </c>
      <c r="L1" s="7"/>
      <c r="M1" s="4"/>
      <c r="N1" s="4"/>
      <c r="O1" s="5"/>
      <c r="P1" s="4" t="s">
        <v>2</v>
      </c>
      <c r="Q1" s="4"/>
      <c r="R1" s="4" t="s">
        <v>3</v>
      </c>
      <c r="S1" s="4"/>
      <c r="T1" s="4"/>
      <c r="U1" s="4"/>
      <c r="V1" s="4" t="s">
        <v>4</v>
      </c>
      <c r="W1" s="4"/>
      <c r="X1" s="4"/>
      <c r="Y1" s="4"/>
      <c r="Z1" s="4"/>
      <c r="AA1" s="4"/>
      <c r="AB1" s="8"/>
      <c r="AC1" s="9"/>
    </row>
    <row r="2" spans="1:29" ht="27.5" customHeight="1" x14ac:dyDescent="0.35">
      <c r="A2" s="1" t="s">
        <v>5</v>
      </c>
      <c r="B2" s="10" t="s">
        <v>6</v>
      </c>
      <c r="C2" s="11" t="s">
        <v>7</v>
      </c>
      <c r="D2" s="12" t="s">
        <v>8</v>
      </c>
      <c r="E2" s="11" t="s">
        <v>9</v>
      </c>
      <c r="F2" s="12" t="s">
        <v>10</v>
      </c>
      <c r="G2" s="12" t="s">
        <v>11</v>
      </c>
      <c r="H2" s="12" t="s">
        <v>12</v>
      </c>
      <c r="I2" s="11" t="s">
        <v>13</v>
      </c>
      <c r="J2" s="11" t="s">
        <v>14</v>
      </c>
      <c r="K2" s="12" t="s">
        <v>15</v>
      </c>
      <c r="L2" s="11" t="s">
        <v>16</v>
      </c>
      <c r="M2" s="12" t="s">
        <v>17</v>
      </c>
      <c r="N2" s="12" t="s">
        <v>18</v>
      </c>
      <c r="O2" s="11" t="s">
        <v>19</v>
      </c>
      <c r="P2" s="12" t="s">
        <v>20</v>
      </c>
      <c r="Q2" s="12" t="s">
        <v>21</v>
      </c>
      <c r="R2" s="12" t="s">
        <v>22</v>
      </c>
      <c r="S2" s="12" t="s">
        <v>23</v>
      </c>
      <c r="T2" s="12" t="s">
        <v>24</v>
      </c>
      <c r="U2" s="12" t="s">
        <v>25</v>
      </c>
      <c r="V2" s="12" t="s">
        <v>26</v>
      </c>
      <c r="W2" s="12" t="s">
        <v>27</v>
      </c>
      <c r="X2" s="12" t="s">
        <v>28</v>
      </c>
      <c r="Y2" s="12" t="s">
        <v>29</v>
      </c>
      <c r="Z2" s="12" t="s">
        <v>30</v>
      </c>
      <c r="AA2" s="12" t="s">
        <v>31</v>
      </c>
      <c r="AB2" s="4" t="s">
        <v>32</v>
      </c>
      <c r="AC2" s="12" t="s">
        <v>33</v>
      </c>
    </row>
    <row r="3" spans="1:29" ht="27.5" customHeight="1" x14ac:dyDescent="0.35">
      <c r="A3" s="1">
        <v>1</v>
      </c>
      <c r="B3" s="2">
        <v>45659</v>
      </c>
      <c r="C3" s="3" t="s">
        <v>34</v>
      </c>
      <c r="D3" s="13" t="s">
        <v>35</v>
      </c>
      <c r="E3" s="14" t="s">
        <v>36</v>
      </c>
      <c r="F3" s="13" t="s">
        <v>835</v>
      </c>
      <c r="G3" s="13" t="s">
        <v>37</v>
      </c>
      <c r="H3" s="13" t="s">
        <v>38</v>
      </c>
      <c r="I3" s="14" t="s">
        <v>39</v>
      </c>
      <c r="J3" s="14" t="s">
        <v>38</v>
      </c>
      <c r="K3" s="15" t="s">
        <v>40</v>
      </c>
      <c r="L3" s="14" t="s">
        <v>41</v>
      </c>
      <c r="M3" s="15">
        <v>50</v>
      </c>
      <c r="N3" s="15" t="s">
        <v>42</v>
      </c>
      <c r="O3" s="14" t="s">
        <v>43</v>
      </c>
      <c r="P3" s="16" t="s">
        <v>44</v>
      </c>
      <c r="Q3" s="16" t="s">
        <v>45</v>
      </c>
      <c r="R3" s="15" t="s">
        <v>46</v>
      </c>
      <c r="S3" s="15"/>
      <c r="T3" s="15"/>
      <c r="U3" s="15" t="s">
        <v>47</v>
      </c>
      <c r="V3" s="9" t="s">
        <v>48</v>
      </c>
      <c r="W3" s="9" t="s">
        <v>49</v>
      </c>
      <c r="X3" s="9" t="s">
        <v>50</v>
      </c>
      <c r="Y3" s="9"/>
      <c r="Z3" s="9"/>
      <c r="AA3" s="9"/>
      <c r="AB3" s="8"/>
      <c r="AC3" s="9"/>
    </row>
    <row r="4" spans="1:29" ht="27.5" customHeight="1" x14ac:dyDescent="0.35">
      <c r="A4" s="1">
        <v>2</v>
      </c>
      <c r="B4" s="2">
        <v>45670</v>
      </c>
      <c r="C4" s="3" t="s">
        <v>34</v>
      </c>
      <c r="D4" s="13" t="s">
        <v>51</v>
      </c>
      <c r="E4" s="14" t="s">
        <v>36</v>
      </c>
      <c r="F4" s="13" t="s">
        <v>52</v>
      </c>
      <c r="G4" s="13" t="s">
        <v>53</v>
      </c>
      <c r="H4" s="13" t="s">
        <v>38</v>
      </c>
      <c r="I4" s="14" t="s">
        <v>39</v>
      </c>
      <c r="J4" s="14" t="s">
        <v>38</v>
      </c>
      <c r="K4" s="15" t="s">
        <v>54</v>
      </c>
      <c r="L4" s="14" t="s">
        <v>41</v>
      </c>
      <c r="M4" s="15">
        <v>57</v>
      </c>
      <c r="N4" s="15" t="s">
        <v>55</v>
      </c>
      <c r="O4" s="14" t="s">
        <v>43</v>
      </c>
      <c r="P4" s="16" t="s">
        <v>56</v>
      </c>
      <c r="Q4" s="16"/>
      <c r="R4" s="15" t="s">
        <v>46</v>
      </c>
      <c r="S4" s="15"/>
      <c r="T4" s="15"/>
      <c r="U4" s="15" t="s">
        <v>57</v>
      </c>
      <c r="V4" s="9" t="s">
        <v>58</v>
      </c>
      <c r="W4" s="9" t="s">
        <v>59</v>
      </c>
      <c r="X4" s="9" t="s">
        <v>60</v>
      </c>
      <c r="Y4" s="9"/>
      <c r="Z4" s="17"/>
      <c r="AA4" s="9"/>
      <c r="AB4" s="8"/>
      <c r="AC4" s="9"/>
    </row>
    <row r="5" spans="1:29" ht="27.5" customHeight="1" x14ac:dyDescent="0.35">
      <c r="A5" s="1">
        <v>3</v>
      </c>
      <c r="B5" s="2">
        <v>45673</v>
      </c>
      <c r="C5" s="3" t="s">
        <v>34</v>
      </c>
      <c r="D5" s="13" t="s">
        <v>61</v>
      </c>
      <c r="E5" s="14" t="s">
        <v>62</v>
      </c>
      <c r="F5" s="13" t="s">
        <v>63</v>
      </c>
      <c r="G5" s="13" t="s">
        <v>64</v>
      </c>
      <c r="H5" s="13" t="s">
        <v>38</v>
      </c>
      <c r="I5" s="14" t="s">
        <v>39</v>
      </c>
      <c r="J5" s="14" t="s">
        <v>38</v>
      </c>
      <c r="K5" s="15" t="s">
        <v>65</v>
      </c>
      <c r="L5" s="14" t="s">
        <v>41</v>
      </c>
      <c r="M5" s="15">
        <v>57</v>
      </c>
      <c r="N5" s="15" t="s">
        <v>66</v>
      </c>
      <c r="O5" s="14" t="s">
        <v>43</v>
      </c>
      <c r="P5" s="16" t="s">
        <v>67</v>
      </c>
      <c r="Q5" s="16"/>
      <c r="R5" s="15" t="s">
        <v>46</v>
      </c>
      <c r="S5" s="15"/>
      <c r="T5" s="15"/>
      <c r="U5" s="15" t="s">
        <v>68</v>
      </c>
      <c r="V5" s="9" t="s">
        <v>69</v>
      </c>
      <c r="W5" s="9" t="s">
        <v>70</v>
      </c>
      <c r="X5" s="9" t="s">
        <v>71</v>
      </c>
      <c r="Y5" s="9" t="s">
        <v>60</v>
      </c>
      <c r="Z5" s="9"/>
      <c r="AA5" s="17"/>
      <c r="AB5" s="8"/>
      <c r="AC5" s="9"/>
    </row>
    <row r="6" spans="1:29" ht="27.5" customHeight="1" x14ac:dyDescent="0.35">
      <c r="A6" s="1">
        <v>4</v>
      </c>
      <c r="B6" s="2">
        <v>45676</v>
      </c>
      <c r="C6" s="3" t="s">
        <v>34</v>
      </c>
      <c r="D6" s="13" t="s">
        <v>72</v>
      </c>
      <c r="E6" s="14" t="s">
        <v>73</v>
      </c>
      <c r="F6" s="13" t="s">
        <v>851</v>
      </c>
      <c r="G6" s="13" t="s">
        <v>75</v>
      </c>
      <c r="H6" s="13" t="s">
        <v>38</v>
      </c>
      <c r="I6" s="14" t="s">
        <v>39</v>
      </c>
      <c r="J6" s="14" t="s">
        <v>38</v>
      </c>
      <c r="K6" s="15" t="s">
        <v>76</v>
      </c>
      <c r="L6" s="14" t="s">
        <v>41</v>
      </c>
      <c r="M6" s="15">
        <v>43</v>
      </c>
      <c r="N6" s="15" t="s">
        <v>77</v>
      </c>
      <c r="O6" s="14" t="s">
        <v>43</v>
      </c>
      <c r="P6" s="16" t="s">
        <v>78</v>
      </c>
      <c r="Q6" s="16" t="s">
        <v>79</v>
      </c>
      <c r="R6" s="15" t="s">
        <v>80</v>
      </c>
      <c r="S6" s="15"/>
      <c r="T6" s="15" t="s">
        <v>81</v>
      </c>
      <c r="U6" s="15" t="s">
        <v>82</v>
      </c>
      <c r="V6" s="9" t="s">
        <v>83</v>
      </c>
      <c r="W6" s="9" t="s">
        <v>84</v>
      </c>
      <c r="X6" s="9" t="s">
        <v>85</v>
      </c>
      <c r="Y6" s="9" t="s">
        <v>60</v>
      </c>
      <c r="Z6" s="9"/>
      <c r="AA6" s="9"/>
      <c r="AB6" s="8"/>
      <c r="AC6" s="9"/>
    </row>
    <row r="7" spans="1:29" ht="27.5" customHeight="1" x14ac:dyDescent="0.35">
      <c r="A7" s="1">
        <v>5</v>
      </c>
      <c r="B7" s="2">
        <v>45688</v>
      </c>
      <c r="C7" s="3" t="s">
        <v>34</v>
      </c>
      <c r="D7" s="13" t="s">
        <v>86</v>
      </c>
      <c r="E7" s="14" t="s">
        <v>62</v>
      </c>
      <c r="F7" s="13" t="s">
        <v>87</v>
      </c>
      <c r="G7" s="13" t="s">
        <v>88</v>
      </c>
      <c r="H7" s="13" t="s">
        <v>38</v>
      </c>
      <c r="I7" s="14" t="s">
        <v>39</v>
      </c>
      <c r="J7" s="14" t="s">
        <v>38</v>
      </c>
      <c r="K7" s="15" t="s">
        <v>89</v>
      </c>
      <c r="L7" s="14" t="s">
        <v>41</v>
      </c>
      <c r="M7" s="15" t="s">
        <v>90</v>
      </c>
      <c r="N7" s="15" t="s">
        <v>91</v>
      </c>
      <c r="O7" s="14" t="s">
        <v>43</v>
      </c>
      <c r="P7" s="16" t="s">
        <v>92</v>
      </c>
      <c r="Q7" s="16"/>
      <c r="R7" s="15" t="s">
        <v>93</v>
      </c>
      <c r="S7" s="15" t="s">
        <v>94</v>
      </c>
      <c r="T7" s="15"/>
      <c r="U7" s="15" t="s">
        <v>95</v>
      </c>
      <c r="V7" s="9" t="s">
        <v>96</v>
      </c>
      <c r="W7" s="9" t="s">
        <v>97</v>
      </c>
      <c r="X7" s="9" t="s">
        <v>60</v>
      </c>
      <c r="Y7" s="9" t="s">
        <v>98</v>
      </c>
      <c r="Z7" s="9"/>
      <c r="AA7" s="9"/>
      <c r="AB7" s="8"/>
      <c r="AC7" s="9"/>
    </row>
    <row r="8" spans="1:29" ht="27.5" customHeight="1" x14ac:dyDescent="0.35">
      <c r="A8" s="1">
        <v>6</v>
      </c>
      <c r="B8" s="2">
        <v>45707</v>
      </c>
      <c r="C8" s="3" t="s">
        <v>34</v>
      </c>
      <c r="D8" s="13" t="s">
        <v>86</v>
      </c>
      <c r="E8" s="14" t="s">
        <v>62</v>
      </c>
      <c r="F8" s="13" t="s">
        <v>87</v>
      </c>
      <c r="G8" s="13" t="s">
        <v>88</v>
      </c>
      <c r="H8" s="13" t="s">
        <v>38</v>
      </c>
      <c r="I8" s="14" t="s">
        <v>39</v>
      </c>
      <c r="J8" s="14" t="s">
        <v>38</v>
      </c>
      <c r="K8" s="15" t="s">
        <v>99</v>
      </c>
      <c r="L8" s="14" t="s">
        <v>41</v>
      </c>
      <c r="M8" s="15">
        <v>63</v>
      </c>
      <c r="N8" s="15"/>
      <c r="O8" s="14" t="s">
        <v>43</v>
      </c>
      <c r="P8" s="16" t="s">
        <v>92</v>
      </c>
      <c r="Q8" s="16"/>
      <c r="R8" s="15" t="s">
        <v>46</v>
      </c>
      <c r="S8" s="15"/>
      <c r="T8" s="15"/>
      <c r="U8" s="15" t="s">
        <v>100</v>
      </c>
      <c r="V8" s="9" t="s">
        <v>101</v>
      </c>
      <c r="W8" s="9" t="s">
        <v>60</v>
      </c>
      <c r="X8" s="9"/>
      <c r="Y8" s="9"/>
      <c r="Z8" s="9"/>
      <c r="AA8" s="9"/>
      <c r="AB8" s="8"/>
      <c r="AC8" s="9"/>
    </row>
    <row r="9" spans="1:29" ht="27.5" customHeight="1" x14ac:dyDescent="0.35">
      <c r="A9" s="1">
        <v>7</v>
      </c>
      <c r="B9" s="2">
        <v>45715</v>
      </c>
      <c r="C9" s="3" t="s">
        <v>34</v>
      </c>
      <c r="D9" s="13" t="s">
        <v>108</v>
      </c>
      <c r="E9" s="14" t="s">
        <v>62</v>
      </c>
      <c r="F9" s="13" t="s">
        <v>850</v>
      </c>
      <c r="G9" s="13" t="s">
        <v>110</v>
      </c>
      <c r="H9" s="13" t="s">
        <v>38</v>
      </c>
      <c r="I9" s="14" t="s">
        <v>39</v>
      </c>
      <c r="J9" s="14" t="s">
        <v>38</v>
      </c>
      <c r="K9" s="15" t="s">
        <v>111</v>
      </c>
      <c r="L9" s="14" t="s">
        <v>41</v>
      </c>
      <c r="M9" s="15">
        <v>65</v>
      </c>
      <c r="N9" s="15" t="s">
        <v>112</v>
      </c>
      <c r="O9" s="14" t="s">
        <v>43</v>
      </c>
      <c r="P9" s="16" t="s">
        <v>92</v>
      </c>
      <c r="Q9" s="16"/>
      <c r="R9" s="15" t="s">
        <v>113</v>
      </c>
      <c r="S9" s="15"/>
      <c r="T9" s="15" t="s">
        <v>114</v>
      </c>
      <c r="U9" s="15" t="s">
        <v>115</v>
      </c>
      <c r="V9" s="9" t="s">
        <v>116</v>
      </c>
      <c r="W9" s="9" t="s">
        <v>60</v>
      </c>
      <c r="X9" s="9" t="s">
        <v>117</v>
      </c>
      <c r="Y9" s="9"/>
      <c r="Z9" s="9"/>
      <c r="AA9" s="9"/>
      <c r="AB9" s="8"/>
      <c r="AC9" s="9"/>
    </row>
    <row r="10" spans="1:29" ht="27.5" customHeight="1" x14ac:dyDescent="0.35">
      <c r="A10" s="1">
        <v>8</v>
      </c>
      <c r="B10" s="2">
        <v>45746</v>
      </c>
      <c r="C10" s="3" t="s">
        <v>34</v>
      </c>
      <c r="D10" s="13" t="s">
        <v>108</v>
      </c>
      <c r="E10" s="14" t="s">
        <v>62</v>
      </c>
      <c r="F10" s="13" t="s">
        <v>850</v>
      </c>
      <c r="G10" s="13" t="s">
        <v>118</v>
      </c>
      <c r="H10" s="13" t="s">
        <v>38</v>
      </c>
      <c r="I10" s="14" t="s">
        <v>39</v>
      </c>
      <c r="J10" s="14" t="s">
        <v>38</v>
      </c>
      <c r="K10" s="15" t="s">
        <v>119</v>
      </c>
      <c r="L10" s="14" t="s">
        <v>41</v>
      </c>
      <c r="M10" s="15"/>
      <c r="N10" s="15" t="s">
        <v>120</v>
      </c>
      <c r="O10" s="14" t="s">
        <v>43</v>
      </c>
      <c r="P10" s="16"/>
      <c r="Q10" s="16"/>
      <c r="R10" s="15" t="s">
        <v>121</v>
      </c>
      <c r="S10" s="15"/>
      <c r="T10" s="15"/>
      <c r="U10" s="15" t="s">
        <v>122</v>
      </c>
      <c r="V10" s="9" t="s">
        <v>123</v>
      </c>
      <c r="W10" s="9" t="s">
        <v>124</v>
      </c>
      <c r="X10" s="9" t="s">
        <v>125</v>
      </c>
      <c r="Y10" s="9" t="s">
        <v>126</v>
      </c>
      <c r="Z10" s="9" t="s">
        <v>60</v>
      </c>
      <c r="AA10" s="9"/>
      <c r="AB10" s="8"/>
      <c r="AC10" s="9"/>
    </row>
    <row r="11" spans="1:29" ht="27.5" customHeight="1" x14ac:dyDescent="0.35">
      <c r="A11" s="1">
        <v>9</v>
      </c>
      <c r="B11" s="2">
        <v>45749</v>
      </c>
      <c r="C11" s="3" t="s">
        <v>498</v>
      </c>
      <c r="D11" s="13" t="s">
        <v>61</v>
      </c>
      <c r="E11" s="14" t="s">
        <v>62</v>
      </c>
      <c r="F11" s="13" t="s">
        <v>63</v>
      </c>
      <c r="G11" s="13" t="s">
        <v>64</v>
      </c>
      <c r="H11" s="13" t="s">
        <v>38</v>
      </c>
      <c r="I11" s="14" t="s">
        <v>39</v>
      </c>
      <c r="J11" s="14" t="s">
        <v>38</v>
      </c>
      <c r="K11" s="15" t="s">
        <v>499</v>
      </c>
      <c r="L11" s="14" t="s">
        <v>41</v>
      </c>
      <c r="M11" s="15">
        <v>60</v>
      </c>
      <c r="N11" s="15" t="s">
        <v>500</v>
      </c>
      <c r="O11" s="14" t="s">
        <v>43</v>
      </c>
      <c r="P11" s="16" t="s">
        <v>501</v>
      </c>
      <c r="Q11" s="16" t="s">
        <v>502</v>
      </c>
      <c r="R11" s="15" t="s">
        <v>46</v>
      </c>
      <c r="S11" s="15"/>
      <c r="T11" s="15"/>
      <c r="U11" s="15" t="s">
        <v>503</v>
      </c>
      <c r="V11" s="9" t="s">
        <v>504</v>
      </c>
      <c r="W11" s="9" t="s">
        <v>505</v>
      </c>
      <c r="X11" s="9" t="s">
        <v>506</v>
      </c>
      <c r="Y11" s="9" t="s">
        <v>507</v>
      </c>
      <c r="Z11" s="9" t="s">
        <v>508</v>
      </c>
      <c r="AA11" s="9" t="s">
        <v>60</v>
      </c>
      <c r="AB11" s="8"/>
      <c r="AC11" s="9"/>
    </row>
    <row r="12" spans="1:29" ht="27.5" customHeight="1" x14ac:dyDescent="0.35">
      <c r="A12" s="1">
        <v>10</v>
      </c>
      <c r="B12" s="2">
        <v>45755</v>
      </c>
      <c r="C12" s="3" t="s">
        <v>498</v>
      </c>
      <c r="D12" s="13" t="s">
        <v>181</v>
      </c>
      <c r="E12" s="14" t="s">
        <v>36</v>
      </c>
      <c r="F12" s="13" t="s">
        <v>229</v>
      </c>
      <c r="G12" s="13" t="s">
        <v>509</v>
      </c>
      <c r="H12" s="13" t="s">
        <v>38</v>
      </c>
      <c r="I12" s="14" t="s">
        <v>39</v>
      </c>
      <c r="J12" s="14" t="s">
        <v>38</v>
      </c>
      <c r="K12" s="15" t="s">
        <v>510</v>
      </c>
      <c r="L12" s="14" t="s">
        <v>41</v>
      </c>
      <c r="M12" s="15">
        <v>24</v>
      </c>
      <c r="N12" s="15" t="s">
        <v>511</v>
      </c>
      <c r="O12" s="14" t="s">
        <v>43</v>
      </c>
      <c r="P12" s="16" t="s">
        <v>512</v>
      </c>
      <c r="Q12" s="16" t="s">
        <v>513</v>
      </c>
      <c r="R12" s="15" t="s">
        <v>46</v>
      </c>
      <c r="S12" s="15"/>
      <c r="T12" s="15" t="s">
        <v>514</v>
      </c>
      <c r="U12" s="15" t="s">
        <v>515</v>
      </c>
      <c r="V12" s="9" t="s">
        <v>516</v>
      </c>
      <c r="W12" s="17" t="s">
        <v>517</v>
      </c>
      <c r="X12" s="9" t="s">
        <v>518</v>
      </c>
      <c r="Y12" s="9" t="s">
        <v>519</v>
      </c>
      <c r="Z12" s="9" t="s">
        <v>60</v>
      </c>
      <c r="AA12" s="9"/>
      <c r="AB12" s="8"/>
      <c r="AC12" s="9"/>
    </row>
    <row r="13" spans="1:29" ht="27.5" customHeight="1" x14ac:dyDescent="0.35">
      <c r="A13" s="1">
        <v>11</v>
      </c>
      <c r="B13" s="2">
        <v>45758</v>
      </c>
      <c r="C13" s="3" t="s">
        <v>498</v>
      </c>
      <c r="D13" s="13" t="s">
        <v>831</v>
      </c>
      <c r="E13" s="14" t="s">
        <v>73</v>
      </c>
      <c r="F13" s="13" t="s">
        <v>849</v>
      </c>
      <c r="G13" s="13" t="s">
        <v>627</v>
      </c>
      <c r="H13" s="13" t="s">
        <v>628</v>
      </c>
      <c r="I13" s="14" t="s">
        <v>104</v>
      </c>
      <c r="J13" s="14" t="s">
        <v>105</v>
      </c>
      <c r="K13" s="15" t="s">
        <v>629</v>
      </c>
      <c r="L13" s="14" t="s">
        <v>41</v>
      </c>
      <c r="M13" s="15">
        <v>18</v>
      </c>
      <c r="N13" s="15"/>
      <c r="O13" s="14" t="s">
        <v>43</v>
      </c>
      <c r="P13" s="16" t="s">
        <v>630</v>
      </c>
      <c r="Q13" s="16"/>
      <c r="R13" s="15" t="s">
        <v>107</v>
      </c>
      <c r="S13" s="15"/>
      <c r="T13" s="15"/>
      <c r="U13" s="15" t="s">
        <v>631</v>
      </c>
      <c r="V13" s="9" t="s">
        <v>632</v>
      </c>
      <c r="W13" s="9"/>
      <c r="X13" s="9"/>
      <c r="Y13" s="9"/>
      <c r="Z13" s="17"/>
      <c r="AA13" s="9"/>
      <c r="AB13" s="8"/>
      <c r="AC13" s="9"/>
    </row>
    <row r="14" spans="1:29" ht="27.5" customHeight="1" x14ac:dyDescent="0.35">
      <c r="A14" s="1">
        <v>12</v>
      </c>
      <c r="B14" s="2">
        <v>45758</v>
      </c>
      <c r="C14" s="3" t="s">
        <v>498</v>
      </c>
      <c r="D14" s="13" t="s">
        <v>831</v>
      </c>
      <c r="E14" s="14" t="s">
        <v>73</v>
      </c>
      <c r="F14" s="13" t="s">
        <v>849</v>
      </c>
      <c r="G14" s="13" t="s">
        <v>627</v>
      </c>
      <c r="H14" s="13" t="s">
        <v>628</v>
      </c>
      <c r="I14" s="14" t="s">
        <v>104</v>
      </c>
      <c r="J14" s="14" t="s">
        <v>105</v>
      </c>
      <c r="K14" s="15" t="s">
        <v>633</v>
      </c>
      <c r="L14" s="14" t="s">
        <v>41</v>
      </c>
      <c r="M14" s="15">
        <v>17</v>
      </c>
      <c r="N14" s="15"/>
      <c r="O14" s="14" t="s">
        <v>43</v>
      </c>
      <c r="P14" s="16" t="s">
        <v>630</v>
      </c>
      <c r="Q14" s="16"/>
      <c r="R14" s="15" t="s">
        <v>107</v>
      </c>
      <c r="S14" s="15"/>
      <c r="T14" s="15"/>
      <c r="U14" s="15" t="s">
        <v>631</v>
      </c>
      <c r="V14" s="9" t="s">
        <v>632</v>
      </c>
      <c r="W14" s="9"/>
      <c r="X14" s="9"/>
      <c r="Y14" s="9"/>
      <c r="Z14" s="9"/>
      <c r="AA14" s="9"/>
      <c r="AB14" s="8"/>
      <c r="AC14" s="9"/>
    </row>
    <row r="15" spans="1:29" ht="27.5" customHeight="1" x14ac:dyDescent="0.35">
      <c r="A15" s="1">
        <v>13</v>
      </c>
      <c r="B15" s="2">
        <v>45758</v>
      </c>
      <c r="C15" s="3" t="s">
        <v>498</v>
      </c>
      <c r="D15" s="13" t="s">
        <v>108</v>
      </c>
      <c r="E15" s="14" t="s">
        <v>62</v>
      </c>
      <c r="F15" s="13" t="s">
        <v>520</v>
      </c>
      <c r="G15" s="13" t="s">
        <v>166</v>
      </c>
      <c r="H15" s="13" t="s">
        <v>38</v>
      </c>
      <c r="I15" s="14" t="s">
        <v>39</v>
      </c>
      <c r="J15" s="14" t="s">
        <v>38</v>
      </c>
      <c r="K15" s="15" t="s">
        <v>521</v>
      </c>
      <c r="L15" s="14" t="s">
        <v>41</v>
      </c>
      <c r="M15" s="15" t="s">
        <v>90</v>
      </c>
      <c r="N15" s="15" t="s">
        <v>522</v>
      </c>
      <c r="O15" s="14" t="s">
        <v>43</v>
      </c>
      <c r="P15" s="16" t="s">
        <v>523</v>
      </c>
      <c r="Q15" s="16" t="s">
        <v>524</v>
      </c>
      <c r="R15" s="15" t="s">
        <v>46</v>
      </c>
      <c r="S15" s="15"/>
      <c r="T15" s="15"/>
      <c r="U15" s="15" t="s">
        <v>525</v>
      </c>
      <c r="V15" s="9" t="s">
        <v>526</v>
      </c>
      <c r="W15" s="9" t="s">
        <v>527</v>
      </c>
      <c r="X15" s="9" t="s">
        <v>60</v>
      </c>
      <c r="Y15" s="9"/>
      <c r="Z15" s="9"/>
      <c r="AA15" s="9"/>
      <c r="AB15" s="8"/>
      <c r="AC15" s="9"/>
    </row>
    <row r="16" spans="1:29" ht="27.5" customHeight="1" x14ac:dyDescent="0.35">
      <c r="A16" s="1">
        <v>14</v>
      </c>
      <c r="B16" s="2">
        <v>45759</v>
      </c>
      <c r="C16" s="3" t="s">
        <v>498</v>
      </c>
      <c r="D16" s="13" t="s">
        <v>181</v>
      </c>
      <c r="E16" s="14" t="s">
        <v>36</v>
      </c>
      <c r="F16" s="13" t="s">
        <v>528</v>
      </c>
      <c r="G16" s="13" t="s">
        <v>529</v>
      </c>
      <c r="H16" s="13" t="s">
        <v>38</v>
      </c>
      <c r="I16" s="14" t="s">
        <v>39</v>
      </c>
      <c r="J16" s="14" t="s">
        <v>38</v>
      </c>
      <c r="K16" s="15" t="s">
        <v>530</v>
      </c>
      <c r="L16" s="14" t="s">
        <v>41</v>
      </c>
      <c r="M16" s="15">
        <v>26</v>
      </c>
      <c r="N16" s="15" t="s">
        <v>531</v>
      </c>
      <c r="O16" s="14" t="s">
        <v>43</v>
      </c>
      <c r="P16" s="16" t="s">
        <v>532</v>
      </c>
      <c r="Q16" s="16"/>
      <c r="R16" s="15" t="s">
        <v>107</v>
      </c>
      <c r="S16" s="15" t="s">
        <v>533</v>
      </c>
      <c r="T16" s="15" t="s">
        <v>534</v>
      </c>
      <c r="U16" s="15" t="s">
        <v>535</v>
      </c>
      <c r="V16" s="9" t="s">
        <v>536</v>
      </c>
      <c r="W16" s="9" t="s">
        <v>537</v>
      </c>
      <c r="X16" s="9" t="s">
        <v>60</v>
      </c>
      <c r="Y16" s="9" t="s">
        <v>538</v>
      </c>
      <c r="Z16" s="9" t="s">
        <v>539</v>
      </c>
      <c r="AA16" s="9" t="s">
        <v>540</v>
      </c>
      <c r="AB16" s="8" t="s">
        <v>155</v>
      </c>
      <c r="AC16" s="9"/>
    </row>
    <row r="17" spans="1:29" ht="27.5" customHeight="1" x14ac:dyDescent="0.35">
      <c r="A17" s="1">
        <v>15</v>
      </c>
      <c r="B17" s="2">
        <v>45767</v>
      </c>
      <c r="C17" s="3" t="s">
        <v>498</v>
      </c>
      <c r="D17" s="13" t="s">
        <v>86</v>
      </c>
      <c r="E17" s="14" t="s">
        <v>62</v>
      </c>
      <c r="F17" s="13" t="s">
        <v>87</v>
      </c>
      <c r="G17" s="13" t="s">
        <v>88</v>
      </c>
      <c r="H17" s="13" t="s">
        <v>38</v>
      </c>
      <c r="I17" s="14" t="s">
        <v>39</v>
      </c>
      <c r="J17" s="14" t="s">
        <v>38</v>
      </c>
      <c r="K17" s="15" t="s">
        <v>541</v>
      </c>
      <c r="L17" s="14" t="s">
        <v>41</v>
      </c>
      <c r="M17" s="15">
        <v>62</v>
      </c>
      <c r="N17" s="15" t="s">
        <v>542</v>
      </c>
      <c r="O17" s="14" t="s">
        <v>43</v>
      </c>
      <c r="P17" s="16" t="s">
        <v>543</v>
      </c>
      <c r="Q17" s="16" t="s">
        <v>544</v>
      </c>
      <c r="R17" s="15" t="s">
        <v>545</v>
      </c>
      <c r="S17" s="15"/>
      <c r="T17" s="15" t="s">
        <v>546</v>
      </c>
      <c r="U17" s="15" t="s">
        <v>547</v>
      </c>
      <c r="V17" s="9" t="s">
        <v>548</v>
      </c>
      <c r="W17" s="9" t="s">
        <v>549</v>
      </c>
      <c r="X17" s="9" t="s">
        <v>550</v>
      </c>
      <c r="Y17" s="9" t="s">
        <v>60</v>
      </c>
      <c r="Z17" s="9"/>
      <c r="AA17" s="9"/>
      <c r="AB17" s="8"/>
      <c r="AC17" s="9"/>
    </row>
    <row r="18" spans="1:29" ht="27.5" customHeight="1" x14ac:dyDescent="0.35">
      <c r="A18" s="1">
        <v>16</v>
      </c>
      <c r="B18" s="2">
        <v>45772</v>
      </c>
      <c r="C18" s="3" t="s">
        <v>498</v>
      </c>
      <c r="D18" s="13" t="s">
        <v>86</v>
      </c>
      <c r="E18" s="14" t="s">
        <v>62</v>
      </c>
      <c r="F18" s="13" t="s">
        <v>87</v>
      </c>
      <c r="G18" s="13" t="s">
        <v>88</v>
      </c>
      <c r="H18" s="13" t="s">
        <v>38</v>
      </c>
      <c r="I18" s="14" t="s">
        <v>39</v>
      </c>
      <c r="J18" s="14" t="s">
        <v>38</v>
      </c>
      <c r="K18" s="15" t="s">
        <v>551</v>
      </c>
      <c r="L18" s="14" t="s">
        <v>41</v>
      </c>
      <c r="M18" s="15" t="s">
        <v>90</v>
      </c>
      <c r="N18" s="15" t="s">
        <v>552</v>
      </c>
      <c r="O18" s="14" t="s">
        <v>43</v>
      </c>
      <c r="P18" s="16"/>
      <c r="Q18" s="16"/>
      <c r="R18" s="15" t="s">
        <v>46</v>
      </c>
      <c r="S18" s="15"/>
      <c r="T18" s="15"/>
      <c r="U18" s="15" t="s">
        <v>553</v>
      </c>
      <c r="V18" s="9" t="s">
        <v>554</v>
      </c>
      <c r="W18" s="9" t="s">
        <v>555</v>
      </c>
      <c r="X18" s="9" t="s">
        <v>556</v>
      </c>
      <c r="Y18" s="9" t="s">
        <v>60</v>
      </c>
      <c r="Z18" s="9"/>
      <c r="AA18" s="9"/>
      <c r="AB18" s="8"/>
      <c r="AC18" s="9"/>
    </row>
    <row r="19" spans="1:29" ht="27.5" customHeight="1" x14ac:dyDescent="0.35">
      <c r="A19" s="1">
        <v>17</v>
      </c>
      <c r="B19" s="2">
        <v>45782</v>
      </c>
      <c r="C19" s="3" t="s">
        <v>498</v>
      </c>
      <c r="D19" s="13" t="s">
        <v>86</v>
      </c>
      <c r="E19" s="14" t="s">
        <v>62</v>
      </c>
      <c r="F19" s="13" t="s">
        <v>557</v>
      </c>
      <c r="G19" s="13" t="s">
        <v>558</v>
      </c>
      <c r="H19" s="13" t="s">
        <v>38</v>
      </c>
      <c r="I19" s="14" t="s">
        <v>39</v>
      </c>
      <c r="J19" s="14" t="s">
        <v>38</v>
      </c>
      <c r="K19" s="15" t="s">
        <v>559</v>
      </c>
      <c r="L19" s="14" t="s">
        <v>41</v>
      </c>
      <c r="M19" s="15">
        <v>55</v>
      </c>
      <c r="N19" s="15" t="s">
        <v>560</v>
      </c>
      <c r="O19" s="14" t="s">
        <v>43</v>
      </c>
      <c r="P19" s="16" t="s">
        <v>561</v>
      </c>
      <c r="Q19" s="16" t="s">
        <v>562</v>
      </c>
      <c r="R19" s="15" t="s">
        <v>46</v>
      </c>
      <c r="S19" s="15"/>
      <c r="T19" s="15"/>
      <c r="U19" s="15" t="s">
        <v>563</v>
      </c>
      <c r="V19" s="9" t="s">
        <v>564</v>
      </c>
      <c r="W19" s="9" t="s">
        <v>565</v>
      </c>
      <c r="X19" s="9" t="s">
        <v>566</v>
      </c>
      <c r="Y19" s="9" t="s">
        <v>60</v>
      </c>
      <c r="Z19" s="9" t="s">
        <v>155</v>
      </c>
      <c r="AA19" s="9"/>
      <c r="AB19" s="8"/>
      <c r="AC19" s="9"/>
    </row>
    <row r="20" spans="1:29" ht="27.5" customHeight="1" x14ac:dyDescent="0.35">
      <c r="A20" s="1">
        <v>18</v>
      </c>
      <c r="B20" s="2">
        <v>45788</v>
      </c>
      <c r="C20" s="3" t="s">
        <v>498</v>
      </c>
      <c r="D20" s="13" t="s">
        <v>108</v>
      </c>
      <c r="E20" s="3" t="s">
        <v>62</v>
      </c>
      <c r="F20" s="13" t="s">
        <v>520</v>
      </c>
      <c r="G20" s="13" t="s">
        <v>166</v>
      </c>
      <c r="H20" s="13" t="s">
        <v>38</v>
      </c>
      <c r="I20" s="14" t="s">
        <v>39</v>
      </c>
      <c r="J20" s="14" t="s">
        <v>38</v>
      </c>
      <c r="K20" s="15" t="s">
        <v>567</v>
      </c>
      <c r="L20" s="14" t="s">
        <v>41</v>
      </c>
      <c r="M20" s="15">
        <v>62</v>
      </c>
      <c r="N20" s="15" t="s">
        <v>568</v>
      </c>
      <c r="O20" s="14" t="s">
        <v>43</v>
      </c>
      <c r="P20" s="16" t="s">
        <v>92</v>
      </c>
      <c r="Q20" s="16"/>
      <c r="R20" s="15" t="s">
        <v>46</v>
      </c>
      <c r="S20" s="15"/>
      <c r="T20" s="15"/>
      <c r="U20" s="15" t="s">
        <v>569</v>
      </c>
      <c r="V20" s="9" t="s">
        <v>570</v>
      </c>
      <c r="W20" s="9" t="s">
        <v>571</v>
      </c>
      <c r="X20" s="9" t="s">
        <v>572</v>
      </c>
      <c r="Y20" s="9" t="s">
        <v>60</v>
      </c>
      <c r="Z20" s="9"/>
      <c r="AA20" s="9"/>
      <c r="AB20" s="8"/>
      <c r="AC20" s="9"/>
    </row>
    <row r="21" spans="1:29" ht="27.5" customHeight="1" x14ac:dyDescent="0.35">
      <c r="A21" s="1">
        <v>19</v>
      </c>
      <c r="B21" s="2">
        <v>45790</v>
      </c>
      <c r="C21" s="3" t="s">
        <v>498</v>
      </c>
      <c r="D21" s="13" t="s">
        <v>457</v>
      </c>
      <c r="E21" s="3" t="s">
        <v>103</v>
      </c>
      <c r="F21" s="13" t="s">
        <v>605</v>
      </c>
      <c r="G21" s="13" t="s">
        <v>606</v>
      </c>
      <c r="H21" s="13" t="s">
        <v>131</v>
      </c>
      <c r="I21" s="14" t="s">
        <v>104</v>
      </c>
      <c r="J21" s="14" t="s">
        <v>105</v>
      </c>
      <c r="K21" s="15" t="s">
        <v>607</v>
      </c>
      <c r="L21" s="14" t="s">
        <v>41</v>
      </c>
      <c r="M21" s="15">
        <v>28</v>
      </c>
      <c r="N21" s="15" t="s">
        <v>608</v>
      </c>
      <c r="O21" s="14" t="s">
        <v>43</v>
      </c>
      <c r="P21" s="16" t="s">
        <v>609</v>
      </c>
      <c r="Q21" s="16"/>
      <c r="R21" s="15" t="s">
        <v>107</v>
      </c>
      <c r="S21" s="15"/>
      <c r="T21" s="15"/>
      <c r="U21" s="15" t="s">
        <v>610</v>
      </c>
      <c r="V21" s="9" t="s">
        <v>611</v>
      </c>
      <c r="W21" s="9" t="s">
        <v>612</v>
      </c>
      <c r="X21" s="9"/>
      <c r="Y21" s="9"/>
      <c r="Z21" s="9"/>
      <c r="AA21" s="9"/>
      <c r="AB21" s="8"/>
      <c r="AC21" s="9"/>
    </row>
    <row r="22" spans="1:29" ht="27.5" customHeight="1" x14ac:dyDescent="0.35">
      <c r="A22" s="1">
        <v>20</v>
      </c>
      <c r="B22" s="2">
        <v>45790</v>
      </c>
      <c r="C22" s="3" t="s">
        <v>498</v>
      </c>
      <c r="D22" s="13" t="s">
        <v>457</v>
      </c>
      <c r="E22" s="3" t="s">
        <v>103</v>
      </c>
      <c r="F22" s="13" t="s">
        <v>605</v>
      </c>
      <c r="G22" s="13" t="s">
        <v>606</v>
      </c>
      <c r="H22" s="13" t="s">
        <v>131</v>
      </c>
      <c r="I22" s="14" t="s">
        <v>104</v>
      </c>
      <c r="J22" s="14" t="s">
        <v>105</v>
      </c>
      <c r="K22" s="15" t="s">
        <v>613</v>
      </c>
      <c r="L22" s="14" t="s">
        <v>41</v>
      </c>
      <c r="M22" s="15">
        <v>62</v>
      </c>
      <c r="N22" s="15" t="s">
        <v>614</v>
      </c>
      <c r="O22" s="14" t="s">
        <v>43</v>
      </c>
      <c r="P22" s="16" t="s">
        <v>609</v>
      </c>
      <c r="Q22" s="16" t="s">
        <v>615</v>
      </c>
      <c r="R22" s="15" t="s">
        <v>107</v>
      </c>
      <c r="S22" s="15" t="s">
        <v>616</v>
      </c>
      <c r="T22" s="15" t="s">
        <v>617</v>
      </c>
      <c r="U22" s="15" t="s">
        <v>610</v>
      </c>
      <c r="V22" s="9" t="s">
        <v>611</v>
      </c>
      <c r="W22" s="9" t="s">
        <v>612</v>
      </c>
      <c r="X22" s="9"/>
      <c r="Y22" s="9"/>
      <c r="Z22" s="9"/>
      <c r="AA22" s="9"/>
      <c r="AB22" s="8"/>
      <c r="AC22" s="9"/>
    </row>
    <row r="23" spans="1:29" ht="27.5" customHeight="1" x14ac:dyDescent="0.35">
      <c r="A23" s="1">
        <v>21</v>
      </c>
      <c r="B23" s="2">
        <v>45790</v>
      </c>
      <c r="C23" s="3" t="s">
        <v>498</v>
      </c>
      <c r="D23" s="13" t="s">
        <v>457</v>
      </c>
      <c r="E23" s="3" t="s">
        <v>103</v>
      </c>
      <c r="F23" s="13" t="s">
        <v>605</v>
      </c>
      <c r="G23" s="13" t="s">
        <v>606</v>
      </c>
      <c r="H23" s="13" t="s">
        <v>131</v>
      </c>
      <c r="I23" s="14" t="s">
        <v>104</v>
      </c>
      <c r="J23" s="14" t="s">
        <v>105</v>
      </c>
      <c r="K23" s="15" t="s">
        <v>618</v>
      </c>
      <c r="L23" s="14" t="s">
        <v>41</v>
      </c>
      <c r="M23" s="15">
        <v>8</v>
      </c>
      <c r="N23" s="15" t="s">
        <v>619</v>
      </c>
      <c r="O23" s="14" t="s">
        <v>43</v>
      </c>
      <c r="P23" s="16" t="s">
        <v>609</v>
      </c>
      <c r="Q23" s="16"/>
      <c r="R23" s="15" t="s">
        <v>107</v>
      </c>
      <c r="S23" s="15"/>
      <c r="T23" s="15"/>
      <c r="U23" s="15" t="s">
        <v>610</v>
      </c>
      <c r="V23" s="9" t="s">
        <v>611</v>
      </c>
      <c r="W23" s="9" t="s">
        <v>612</v>
      </c>
      <c r="X23" s="9"/>
      <c r="Y23" s="9"/>
      <c r="Z23" s="9"/>
      <c r="AA23" s="9"/>
      <c r="AB23" s="8"/>
      <c r="AC23" s="9"/>
    </row>
    <row r="24" spans="1:29" ht="27.5" customHeight="1" x14ac:dyDescent="0.35">
      <c r="A24" s="1">
        <v>22</v>
      </c>
      <c r="B24" s="2">
        <v>45796</v>
      </c>
      <c r="C24" s="3" t="s">
        <v>498</v>
      </c>
      <c r="D24" s="13" t="s">
        <v>181</v>
      </c>
      <c r="E24" s="3" t="s">
        <v>36</v>
      </c>
      <c r="F24" s="13" t="s">
        <v>573</v>
      </c>
      <c r="G24" s="13" t="s">
        <v>574</v>
      </c>
      <c r="H24" s="13" t="s">
        <v>38</v>
      </c>
      <c r="I24" s="14" t="s">
        <v>39</v>
      </c>
      <c r="J24" s="14" t="s">
        <v>38</v>
      </c>
      <c r="K24" s="15" t="s">
        <v>575</v>
      </c>
      <c r="L24" s="14" t="s">
        <v>41</v>
      </c>
      <c r="M24" s="15"/>
      <c r="N24" s="15" t="s">
        <v>576</v>
      </c>
      <c r="O24" s="14" t="s">
        <v>43</v>
      </c>
      <c r="P24" s="16" t="s">
        <v>577</v>
      </c>
      <c r="Q24" s="16" t="s">
        <v>578</v>
      </c>
      <c r="R24" s="15" t="s">
        <v>107</v>
      </c>
      <c r="S24" s="15" t="s">
        <v>187</v>
      </c>
      <c r="T24" s="15" t="s">
        <v>579</v>
      </c>
      <c r="U24" s="15" t="s">
        <v>580</v>
      </c>
      <c r="V24" s="9" t="s">
        <v>581</v>
      </c>
      <c r="W24" s="9" t="s">
        <v>582</v>
      </c>
      <c r="X24" s="9" t="s">
        <v>155</v>
      </c>
      <c r="Y24" s="9" t="s">
        <v>583</v>
      </c>
      <c r="Z24" s="9" t="s">
        <v>60</v>
      </c>
      <c r="AA24" s="9" t="s">
        <v>155</v>
      </c>
      <c r="AB24" s="8" t="s">
        <v>583</v>
      </c>
      <c r="AC24" s="9"/>
    </row>
    <row r="25" spans="1:29" ht="27.5" customHeight="1" x14ac:dyDescent="0.35">
      <c r="A25" s="1">
        <v>23</v>
      </c>
      <c r="B25" s="2">
        <v>45831</v>
      </c>
      <c r="C25" s="3" t="s">
        <v>498</v>
      </c>
      <c r="D25" s="13" t="s">
        <v>86</v>
      </c>
      <c r="E25" s="3" t="s">
        <v>62</v>
      </c>
      <c r="F25" s="13" t="s">
        <v>584</v>
      </c>
      <c r="G25" s="13" t="s">
        <v>585</v>
      </c>
      <c r="H25" s="13" t="s">
        <v>38</v>
      </c>
      <c r="I25" s="14" t="s">
        <v>39</v>
      </c>
      <c r="J25" s="14" t="s">
        <v>38</v>
      </c>
      <c r="K25" s="15" t="s">
        <v>586</v>
      </c>
      <c r="L25" s="14" t="s">
        <v>41</v>
      </c>
      <c r="M25" s="15">
        <v>62</v>
      </c>
      <c r="N25" s="15" t="s">
        <v>587</v>
      </c>
      <c r="O25" s="14" t="s">
        <v>139</v>
      </c>
      <c r="P25" s="16" t="s">
        <v>588</v>
      </c>
      <c r="Q25" s="16" t="s">
        <v>149</v>
      </c>
      <c r="R25" s="15" t="s">
        <v>46</v>
      </c>
      <c r="S25" s="15"/>
      <c r="T25" s="15" t="s">
        <v>589</v>
      </c>
      <c r="U25" s="15" t="s">
        <v>590</v>
      </c>
      <c r="V25" s="9" t="s">
        <v>591</v>
      </c>
      <c r="W25" s="9" t="s">
        <v>592</v>
      </c>
      <c r="X25" s="9" t="s">
        <v>593</v>
      </c>
      <c r="Y25" s="17" t="s">
        <v>594</v>
      </c>
      <c r="Z25" s="9" t="s">
        <v>60</v>
      </c>
      <c r="AA25" s="9" t="s">
        <v>155</v>
      </c>
      <c r="AB25" s="8"/>
      <c r="AC25" s="9"/>
    </row>
    <row r="26" spans="1:29" ht="27.5" customHeight="1" x14ac:dyDescent="0.35">
      <c r="A26" s="1">
        <v>24</v>
      </c>
      <c r="B26" s="2">
        <v>45832</v>
      </c>
      <c r="C26" s="3" t="s">
        <v>498</v>
      </c>
      <c r="D26" s="13" t="s">
        <v>267</v>
      </c>
      <c r="E26" s="3" t="s">
        <v>103</v>
      </c>
      <c r="F26" s="13" t="s">
        <v>843</v>
      </c>
      <c r="G26" s="13" t="s">
        <v>268</v>
      </c>
      <c r="H26" s="13" t="s">
        <v>38</v>
      </c>
      <c r="I26" s="14" t="s">
        <v>39</v>
      </c>
      <c r="J26" s="14" t="s">
        <v>38</v>
      </c>
      <c r="K26" s="15" t="s">
        <v>595</v>
      </c>
      <c r="L26" s="14" t="s">
        <v>41</v>
      </c>
      <c r="M26" s="15">
        <v>70</v>
      </c>
      <c r="N26" s="15" t="s">
        <v>596</v>
      </c>
      <c r="O26" s="14" t="s">
        <v>43</v>
      </c>
      <c r="P26" s="16" t="s">
        <v>597</v>
      </c>
      <c r="Q26" s="16"/>
      <c r="R26" s="15" t="s">
        <v>46</v>
      </c>
      <c r="S26" s="15" t="s">
        <v>598</v>
      </c>
      <c r="T26" s="15" t="s">
        <v>599</v>
      </c>
      <c r="U26" s="15" t="s">
        <v>600</v>
      </c>
      <c r="V26" s="9" t="s">
        <v>601</v>
      </c>
      <c r="W26" s="9" t="s">
        <v>602</v>
      </c>
      <c r="X26" s="9" t="s">
        <v>603</v>
      </c>
      <c r="Y26" s="17" t="s">
        <v>604</v>
      </c>
      <c r="Z26" s="9" t="s">
        <v>60</v>
      </c>
      <c r="AA26" s="9"/>
      <c r="AB26" s="8"/>
      <c r="AC26" s="9"/>
    </row>
    <row r="27" spans="1:29" ht="27.5" customHeight="1" x14ac:dyDescent="0.35">
      <c r="A27" s="1">
        <v>25</v>
      </c>
      <c r="B27" s="2">
        <v>45835</v>
      </c>
      <c r="C27" s="3" t="s">
        <v>498</v>
      </c>
      <c r="D27" s="13" t="s">
        <v>51</v>
      </c>
      <c r="E27" s="3" t="s">
        <v>36</v>
      </c>
      <c r="F27" s="13" t="s">
        <v>620</v>
      </c>
      <c r="G27" s="13" t="s">
        <v>621</v>
      </c>
      <c r="H27" s="13" t="s">
        <v>105</v>
      </c>
      <c r="I27" s="14" t="s">
        <v>104</v>
      </c>
      <c r="J27" s="14" t="s">
        <v>105</v>
      </c>
      <c r="K27" s="15" t="s">
        <v>622</v>
      </c>
      <c r="L27" s="14" t="s">
        <v>41</v>
      </c>
      <c r="M27" s="15"/>
      <c r="N27" s="15" t="s">
        <v>623</v>
      </c>
      <c r="O27" s="14" t="s">
        <v>43</v>
      </c>
      <c r="P27" s="16" t="s">
        <v>624</v>
      </c>
      <c r="Q27" s="16"/>
      <c r="R27" s="15" t="s">
        <v>107</v>
      </c>
      <c r="S27" s="15"/>
      <c r="T27" s="15"/>
      <c r="U27" s="15" t="s">
        <v>625</v>
      </c>
      <c r="V27" s="9" t="s">
        <v>612</v>
      </c>
      <c r="W27" s="9"/>
      <c r="X27" s="9"/>
      <c r="Y27" s="9"/>
      <c r="Z27" s="17"/>
      <c r="AA27" s="9"/>
      <c r="AB27" s="8"/>
      <c r="AC27" s="9"/>
    </row>
    <row r="28" spans="1:29" ht="27.5" customHeight="1" x14ac:dyDescent="0.35">
      <c r="A28" s="1">
        <v>26</v>
      </c>
      <c r="B28" s="2">
        <v>45840</v>
      </c>
      <c r="C28" s="3" t="s">
        <v>127</v>
      </c>
      <c r="D28" s="13" t="s">
        <v>72</v>
      </c>
      <c r="E28" s="3" t="s">
        <v>73</v>
      </c>
      <c r="F28" s="13" t="s">
        <v>74</v>
      </c>
      <c r="G28" s="13" t="s">
        <v>75</v>
      </c>
      <c r="H28" s="13" t="s">
        <v>38</v>
      </c>
      <c r="I28" s="14" t="s">
        <v>39</v>
      </c>
      <c r="J28" s="14" t="s">
        <v>38</v>
      </c>
      <c r="K28" s="15" t="s">
        <v>133</v>
      </c>
      <c r="L28" s="14" t="s">
        <v>41</v>
      </c>
      <c r="M28" s="15"/>
      <c r="N28" s="15"/>
      <c r="O28" s="14" t="s">
        <v>43</v>
      </c>
      <c r="P28" s="16" t="s">
        <v>134</v>
      </c>
      <c r="Q28" s="16"/>
      <c r="R28" s="15" t="s">
        <v>46</v>
      </c>
      <c r="S28" s="15"/>
      <c r="T28" s="15"/>
      <c r="U28" s="15" t="s">
        <v>135</v>
      </c>
      <c r="V28" s="9" t="s">
        <v>136</v>
      </c>
      <c r="W28" s="9" t="s">
        <v>132</v>
      </c>
      <c r="X28" s="9"/>
      <c r="Y28" s="9"/>
      <c r="Z28" s="9"/>
      <c r="AA28" s="9"/>
      <c r="AB28" s="8"/>
      <c r="AC28" s="9"/>
    </row>
    <row r="29" spans="1:29" ht="27.5" customHeight="1" x14ac:dyDescent="0.35">
      <c r="A29" s="1">
        <v>27</v>
      </c>
      <c r="B29" s="2">
        <v>45840</v>
      </c>
      <c r="C29" s="3" t="s">
        <v>127</v>
      </c>
      <c r="D29" s="13" t="s">
        <v>72</v>
      </c>
      <c r="E29" s="3" t="s">
        <v>73</v>
      </c>
      <c r="F29" s="13" t="s">
        <v>74</v>
      </c>
      <c r="G29" s="13" t="s">
        <v>75</v>
      </c>
      <c r="H29" s="13" t="s">
        <v>38</v>
      </c>
      <c r="I29" s="14" t="s">
        <v>39</v>
      </c>
      <c r="J29" s="14" t="s">
        <v>38</v>
      </c>
      <c r="K29" s="15" t="s">
        <v>137</v>
      </c>
      <c r="L29" s="14" t="s">
        <v>41</v>
      </c>
      <c r="M29" s="15">
        <v>53</v>
      </c>
      <c r="N29" s="15" t="s">
        <v>138</v>
      </c>
      <c r="O29" s="14" t="s">
        <v>139</v>
      </c>
      <c r="P29" s="16" t="s">
        <v>134</v>
      </c>
      <c r="Q29" s="16"/>
      <c r="R29" s="15" t="s">
        <v>46</v>
      </c>
      <c r="S29" s="15"/>
      <c r="T29" s="15"/>
      <c r="U29" s="15" t="s">
        <v>140</v>
      </c>
      <c r="V29" s="9" t="s">
        <v>141</v>
      </c>
      <c r="W29" s="9" t="s">
        <v>132</v>
      </c>
      <c r="X29" s="9" t="s">
        <v>136</v>
      </c>
      <c r="Y29" s="9"/>
      <c r="Z29" s="9"/>
      <c r="AA29" s="9"/>
      <c r="AB29" s="8"/>
      <c r="AC29" s="9"/>
    </row>
    <row r="30" spans="1:29" ht="27.5" customHeight="1" x14ac:dyDescent="0.35">
      <c r="A30" s="1">
        <v>28</v>
      </c>
      <c r="B30" s="2">
        <v>45840</v>
      </c>
      <c r="C30" s="3" t="s">
        <v>127</v>
      </c>
      <c r="D30" s="13" t="s">
        <v>72</v>
      </c>
      <c r="E30" s="3" t="s">
        <v>73</v>
      </c>
      <c r="F30" s="13" t="s">
        <v>74</v>
      </c>
      <c r="G30" s="13" t="s">
        <v>75</v>
      </c>
      <c r="H30" s="13" t="s">
        <v>38</v>
      </c>
      <c r="I30" s="14" t="s">
        <v>39</v>
      </c>
      <c r="J30" s="14" t="s">
        <v>38</v>
      </c>
      <c r="K30" s="15" t="s">
        <v>142</v>
      </c>
      <c r="L30" s="14" t="s">
        <v>41</v>
      </c>
      <c r="M30" s="15"/>
      <c r="N30" s="15"/>
      <c r="O30" s="14" t="s">
        <v>43</v>
      </c>
      <c r="P30" s="16" t="s">
        <v>134</v>
      </c>
      <c r="Q30" s="16"/>
      <c r="R30" s="15" t="s">
        <v>46</v>
      </c>
      <c r="S30" s="15"/>
      <c r="T30" s="15"/>
      <c r="U30" s="15" t="s">
        <v>143</v>
      </c>
      <c r="V30" s="9" t="s">
        <v>132</v>
      </c>
      <c r="W30" s="9" t="s">
        <v>136</v>
      </c>
      <c r="X30" s="9"/>
      <c r="Y30" s="9"/>
      <c r="Z30" s="9"/>
      <c r="AA30" s="9"/>
      <c r="AB30" s="8"/>
      <c r="AC30" s="9"/>
    </row>
    <row r="31" spans="1:29" ht="27.5" customHeight="1" x14ac:dyDescent="0.35">
      <c r="A31" s="1">
        <v>29</v>
      </c>
      <c r="B31" s="2">
        <v>45845</v>
      </c>
      <c r="C31" s="3" t="s">
        <v>127</v>
      </c>
      <c r="D31" s="13" t="s">
        <v>35</v>
      </c>
      <c r="E31" s="3" t="s">
        <v>36</v>
      </c>
      <c r="F31" s="13" t="s">
        <v>836</v>
      </c>
      <c r="G31" s="13"/>
      <c r="H31" s="13" t="s">
        <v>473</v>
      </c>
      <c r="I31" s="14" t="s">
        <v>104</v>
      </c>
      <c r="J31" s="14" t="s">
        <v>105</v>
      </c>
      <c r="K31" s="15" t="s">
        <v>474</v>
      </c>
      <c r="L31" s="14" t="s">
        <v>41</v>
      </c>
      <c r="M31" s="15">
        <v>20</v>
      </c>
      <c r="N31" s="15"/>
      <c r="O31" s="14" t="s">
        <v>43</v>
      </c>
      <c r="P31" s="16" t="s">
        <v>129</v>
      </c>
      <c r="Q31" s="16"/>
      <c r="R31" s="15" t="s">
        <v>46</v>
      </c>
      <c r="S31" s="15" t="s">
        <v>475</v>
      </c>
      <c r="T31" s="15"/>
      <c r="U31" s="15" t="s">
        <v>476</v>
      </c>
      <c r="V31" s="9" t="s">
        <v>132</v>
      </c>
      <c r="W31" s="9" t="s">
        <v>477</v>
      </c>
      <c r="X31" s="9" t="s">
        <v>478</v>
      </c>
      <c r="Y31" s="9"/>
      <c r="Z31" s="17"/>
      <c r="AA31" s="9"/>
      <c r="AB31" s="8"/>
      <c r="AC31" s="9"/>
    </row>
    <row r="32" spans="1:29" ht="27.5" customHeight="1" x14ac:dyDescent="0.35">
      <c r="A32" s="1">
        <v>30</v>
      </c>
      <c r="B32" s="2">
        <v>45845</v>
      </c>
      <c r="C32" s="3" t="s">
        <v>127</v>
      </c>
      <c r="D32" s="13" t="s">
        <v>35</v>
      </c>
      <c r="E32" s="3" t="s">
        <v>36</v>
      </c>
      <c r="F32" s="13" t="s">
        <v>836</v>
      </c>
      <c r="G32" s="13"/>
      <c r="H32" s="13" t="s">
        <v>473</v>
      </c>
      <c r="I32" s="14" t="s">
        <v>104</v>
      </c>
      <c r="J32" s="14" t="s">
        <v>105</v>
      </c>
      <c r="K32" s="15" t="s">
        <v>479</v>
      </c>
      <c r="L32" s="14" t="s">
        <v>41</v>
      </c>
      <c r="M32" s="15">
        <v>25</v>
      </c>
      <c r="N32" s="15" t="s">
        <v>480</v>
      </c>
      <c r="O32" s="14" t="s">
        <v>43</v>
      </c>
      <c r="P32" s="16" t="s">
        <v>129</v>
      </c>
      <c r="Q32" s="16"/>
      <c r="R32" s="15" t="s">
        <v>481</v>
      </c>
      <c r="S32" s="15" t="s">
        <v>482</v>
      </c>
      <c r="T32" s="15"/>
      <c r="U32" s="15" t="s">
        <v>483</v>
      </c>
      <c r="V32" s="9" t="s">
        <v>484</v>
      </c>
      <c r="W32" s="9" t="s">
        <v>132</v>
      </c>
      <c r="X32" s="9" t="s">
        <v>478</v>
      </c>
      <c r="Y32" s="9"/>
      <c r="Z32" s="9"/>
      <c r="AA32" s="9"/>
      <c r="AB32" s="8"/>
      <c r="AC32" s="9"/>
    </row>
    <row r="33" spans="1:29" ht="27.5" customHeight="1" x14ac:dyDescent="0.35">
      <c r="A33" s="1">
        <v>31</v>
      </c>
      <c r="B33" s="2">
        <v>45848</v>
      </c>
      <c r="C33" s="3" t="s">
        <v>127</v>
      </c>
      <c r="D33" s="13" t="s">
        <v>86</v>
      </c>
      <c r="E33" s="3" t="s">
        <v>62</v>
      </c>
      <c r="F33" s="13" t="s">
        <v>144</v>
      </c>
      <c r="G33" s="13" t="s">
        <v>145</v>
      </c>
      <c r="H33" s="13" t="s">
        <v>38</v>
      </c>
      <c r="I33" s="14" t="s">
        <v>39</v>
      </c>
      <c r="J33" s="14" t="s">
        <v>38</v>
      </c>
      <c r="K33" s="15" t="s">
        <v>146</v>
      </c>
      <c r="L33" s="14" t="s">
        <v>41</v>
      </c>
      <c r="M33" s="15">
        <v>40</v>
      </c>
      <c r="N33" s="15" t="s">
        <v>147</v>
      </c>
      <c r="O33" s="14" t="s">
        <v>43</v>
      </c>
      <c r="P33" s="16" t="s">
        <v>148</v>
      </c>
      <c r="Q33" s="16" t="s">
        <v>149</v>
      </c>
      <c r="R33" s="15" t="s">
        <v>46</v>
      </c>
      <c r="S33" s="15"/>
      <c r="T33" s="15" t="s">
        <v>150</v>
      </c>
      <c r="U33" s="15" t="s">
        <v>151</v>
      </c>
      <c r="V33" s="9" t="s">
        <v>152</v>
      </c>
      <c r="W33" s="9" t="s">
        <v>153</v>
      </c>
      <c r="X33" s="9" t="s">
        <v>154</v>
      </c>
      <c r="Y33" s="9" t="s">
        <v>132</v>
      </c>
      <c r="Z33" s="9" t="s">
        <v>155</v>
      </c>
      <c r="AA33" s="9"/>
      <c r="AB33" s="8"/>
      <c r="AC33" s="9"/>
    </row>
    <row r="34" spans="1:29" ht="27.5" customHeight="1" x14ac:dyDescent="0.35">
      <c r="A34" s="1">
        <v>32</v>
      </c>
      <c r="B34" s="2">
        <v>45850</v>
      </c>
      <c r="C34" s="3" t="s">
        <v>127</v>
      </c>
      <c r="D34" s="13" t="s">
        <v>51</v>
      </c>
      <c r="E34" s="3" t="s">
        <v>36</v>
      </c>
      <c r="F34" s="13" t="s">
        <v>52</v>
      </c>
      <c r="G34" s="13" t="s">
        <v>156</v>
      </c>
      <c r="H34" s="13" t="s">
        <v>38</v>
      </c>
      <c r="I34" s="14" t="s">
        <v>39</v>
      </c>
      <c r="J34" s="14" t="s">
        <v>38</v>
      </c>
      <c r="K34" s="15" t="s">
        <v>157</v>
      </c>
      <c r="L34" s="14" t="s">
        <v>41</v>
      </c>
      <c r="M34" s="15">
        <v>60</v>
      </c>
      <c r="N34" s="15" t="s">
        <v>158</v>
      </c>
      <c r="O34" s="14" t="s">
        <v>43</v>
      </c>
      <c r="P34" s="16" t="s">
        <v>159</v>
      </c>
      <c r="Q34" s="16" t="s">
        <v>160</v>
      </c>
      <c r="R34" s="15" t="s">
        <v>46</v>
      </c>
      <c r="S34" s="15"/>
      <c r="T34" s="15" t="s">
        <v>161</v>
      </c>
      <c r="U34" s="15" t="s">
        <v>162</v>
      </c>
      <c r="V34" s="9" t="s">
        <v>163</v>
      </c>
      <c r="W34" s="9" t="s">
        <v>164</v>
      </c>
      <c r="X34" s="9" t="s">
        <v>165</v>
      </c>
      <c r="Y34" s="9"/>
      <c r="Z34" s="9"/>
      <c r="AA34" s="17"/>
      <c r="AB34" s="8"/>
      <c r="AC34" s="9"/>
    </row>
    <row r="35" spans="1:29" ht="27.5" customHeight="1" x14ac:dyDescent="0.35">
      <c r="A35" s="1">
        <v>33</v>
      </c>
      <c r="B35" s="2">
        <v>45856</v>
      </c>
      <c r="C35" s="3" t="s">
        <v>127</v>
      </c>
      <c r="D35" s="13" t="s">
        <v>108</v>
      </c>
      <c r="E35" s="3" t="s">
        <v>62</v>
      </c>
      <c r="F35" s="13" t="s">
        <v>520</v>
      </c>
      <c r="G35" s="13" t="s">
        <v>166</v>
      </c>
      <c r="H35" s="13" t="s">
        <v>38</v>
      </c>
      <c r="I35" s="14" t="s">
        <v>39</v>
      </c>
      <c r="J35" s="14" t="s">
        <v>38</v>
      </c>
      <c r="K35" s="15" t="s">
        <v>167</v>
      </c>
      <c r="L35" s="14" t="s">
        <v>41</v>
      </c>
      <c r="M35" s="15">
        <v>57</v>
      </c>
      <c r="N35" s="15" t="s">
        <v>168</v>
      </c>
      <c r="O35" s="14" t="s">
        <v>43</v>
      </c>
      <c r="P35" s="16" t="s">
        <v>169</v>
      </c>
      <c r="Q35" s="16"/>
      <c r="R35" s="15" t="s">
        <v>170</v>
      </c>
      <c r="S35" s="15"/>
      <c r="T35" s="15" t="s">
        <v>171</v>
      </c>
      <c r="U35" s="15" t="s">
        <v>172</v>
      </c>
      <c r="V35" s="9" t="s">
        <v>173</v>
      </c>
      <c r="W35" s="9"/>
      <c r="X35" s="9"/>
      <c r="Y35" s="9"/>
      <c r="Z35" s="9"/>
      <c r="AA35" s="9"/>
      <c r="AB35" s="8"/>
      <c r="AC35" s="9"/>
    </row>
    <row r="36" spans="1:29" ht="27.5" customHeight="1" x14ac:dyDescent="0.35">
      <c r="A36" s="1">
        <v>34</v>
      </c>
      <c r="B36" s="2">
        <v>45857</v>
      </c>
      <c r="C36" s="3" t="s">
        <v>127</v>
      </c>
      <c r="D36" s="13" t="s">
        <v>108</v>
      </c>
      <c r="E36" s="3" t="s">
        <v>62</v>
      </c>
      <c r="F36" s="13" t="s">
        <v>520</v>
      </c>
      <c r="G36" s="13" t="s">
        <v>166</v>
      </c>
      <c r="H36" s="13" t="s">
        <v>38</v>
      </c>
      <c r="I36" s="14" t="s">
        <v>39</v>
      </c>
      <c r="J36" s="14" t="s">
        <v>38</v>
      </c>
      <c r="K36" s="15" t="s">
        <v>174</v>
      </c>
      <c r="L36" s="14" t="s">
        <v>41</v>
      </c>
      <c r="M36" s="15"/>
      <c r="N36" s="15" t="s">
        <v>175</v>
      </c>
      <c r="O36" s="14" t="s">
        <v>43</v>
      </c>
      <c r="P36" s="16" t="s">
        <v>176</v>
      </c>
      <c r="Q36" s="16"/>
      <c r="R36" s="15" t="s">
        <v>46</v>
      </c>
      <c r="S36" s="15"/>
      <c r="T36" s="15" t="s">
        <v>177</v>
      </c>
      <c r="U36" s="15" t="s">
        <v>178</v>
      </c>
      <c r="V36" s="9" t="s">
        <v>179</v>
      </c>
      <c r="W36" s="9" t="s">
        <v>180</v>
      </c>
      <c r="X36" s="9"/>
      <c r="Y36" s="9"/>
      <c r="Z36" s="9"/>
      <c r="AA36" s="9"/>
      <c r="AB36" s="8"/>
      <c r="AC36" s="9"/>
    </row>
    <row r="37" spans="1:29" ht="27.5" customHeight="1" x14ac:dyDescent="0.35">
      <c r="A37" s="1">
        <v>35</v>
      </c>
      <c r="B37" s="2">
        <v>45858</v>
      </c>
      <c r="C37" s="3" t="s">
        <v>127</v>
      </c>
      <c r="D37" s="13" t="s">
        <v>181</v>
      </c>
      <c r="E37" s="3" t="s">
        <v>36</v>
      </c>
      <c r="F37" s="13" t="s">
        <v>182</v>
      </c>
      <c r="G37" s="13" t="s">
        <v>183</v>
      </c>
      <c r="H37" s="13" t="s">
        <v>38</v>
      </c>
      <c r="I37" s="14" t="s">
        <v>39</v>
      </c>
      <c r="J37" s="14" t="s">
        <v>38</v>
      </c>
      <c r="K37" s="15" t="s">
        <v>184</v>
      </c>
      <c r="L37" s="14" t="s">
        <v>41</v>
      </c>
      <c r="M37" s="15"/>
      <c r="N37" s="15"/>
      <c r="O37" s="14" t="s">
        <v>43</v>
      </c>
      <c r="P37" s="16" t="s">
        <v>185</v>
      </c>
      <c r="Q37" s="16"/>
      <c r="R37" s="15" t="s">
        <v>186</v>
      </c>
      <c r="S37" s="15" t="s">
        <v>187</v>
      </c>
      <c r="T37" s="15"/>
      <c r="U37" s="15" t="s">
        <v>188</v>
      </c>
      <c r="V37" s="9" t="s">
        <v>189</v>
      </c>
      <c r="W37" s="9" t="s">
        <v>132</v>
      </c>
      <c r="X37" s="9"/>
      <c r="Y37" s="9"/>
      <c r="Z37" s="9"/>
      <c r="AA37" s="9"/>
      <c r="AB37" s="8"/>
      <c r="AC37" s="9"/>
    </row>
    <row r="38" spans="1:29" ht="27.5" customHeight="1" x14ac:dyDescent="0.35">
      <c r="A38" s="1">
        <v>36</v>
      </c>
      <c r="B38" s="2">
        <v>45863</v>
      </c>
      <c r="C38" s="3" t="s">
        <v>127</v>
      </c>
      <c r="D38" s="13" t="s">
        <v>61</v>
      </c>
      <c r="E38" s="3" t="s">
        <v>62</v>
      </c>
      <c r="F38" s="13" t="s">
        <v>190</v>
      </c>
      <c r="G38" s="13" t="s">
        <v>191</v>
      </c>
      <c r="H38" s="13" t="s">
        <v>38</v>
      </c>
      <c r="I38" s="14" t="s">
        <v>39</v>
      </c>
      <c r="J38" s="14" t="s">
        <v>38</v>
      </c>
      <c r="K38" s="15" t="s">
        <v>192</v>
      </c>
      <c r="L38" s="14" t="s">
        <v>41</v>
      </c>
      <c r="M38" s="15">
        <v>21</v>
      </c>
      <c r="N38" s="15" t="s">
        <v>193</v>
      </c>
      <c r="O38" s="14" t="s">
        <v>43</v>
      </c>
      <c r="P38" s="16" t="s">
        <v>194</v>
      </c>
      <c r="Q38" s="16"/>
      <c r="R38" s="15" t="s">
        <v>107</v>
      </c>
      <c r="S38" s="15" t="s">
        <v>187</v>
      </c>
      <c r="T38" s="15" t="s">
        <v>195</v>
      </c>
      <c r="U38" s="15" t="s">
        <v>196</v>
      </c>
      <c r="V38" s="9" t="s">
        <v>197</v>
      </c>
      <c r="W38" s="9" t="s">
        <v>198</v>
      </c>
      <c r="X38" s="9" t="s">
        <v>199</v>
      </c>
      <c r="Y38" s="9" t="s">
        <v>200</v>
      </c>
      <c r="Z38" s="9" t="s">
        <v>201</v>
      </c>
      <c r="AA38" s="9" t="s">
        <v>155</v>
      </c>
      <c r="AB38" s="8"/>
      <c r="AC38" s="9"/>
    </row>
    <row r="39" spans="1:29" ht="27.5" customHeight="1" x14ac:dyDescent="0.35">
      <c r="A39" s="1">
        <v>37</v>
      </c>
      <c r="B39" s="2">
        <v>45865</v>
      </c>
      <c r="C39" s="3" t="s">
        <v>127</v>
      </c>
      <c r="D39" s="13" t="s">
        <v>35</v>
      </c>
      <c r="E39" s="3" t="s">
        <v>36</v>
      </c>
      <c r="F39" s="13" t="s">
        <v>202</v>
      </c>
      <c r="G39" s="13" t="s">
        <v>203</v>
      </c>
      <c r="H39" s="13" t="s">
        <v>38</v>
      </c>
      <c r="I39" s="14" t="s">
        <v>39</v>
      </c>
      <c r="J39" s="14" t="s">
        <v>38</v>
      </c>
      <c r="K39" s="15" t="s">
        <v>204</v>
      </c>
      <c r="L39" s="14" t="s">
        <v>41</v>
      </c>
      <c r="M39" s="15">
        <v>25</v>
      </c>
      <c r="N39" s="15" t="s">
        <v>205</v>
      </c>
      <c r="O39" s="14" t="s">
        <v>43</v>
      </c>
      <c r="P39" s="16" t="s">
        <v>206</v>
      </c>
      <c r="Q39" s="16"/>
      <c r="R39" s="15" t="s">
        <v>107</v>
      </c>
      <c r="S39" s="15" t="s">
        <v>207</v>
      </c>
      <c r="T39" s="15" t="s">
        <v>208</v>
      </c>
      <c r="U39" s="15" t="s">
        <v>209</v>
      </c>
      <c r="V39" s="9" t="s">
        <v>210</v>
      </c>
      <c r="W39" s="9" t="s">
        <v>211</v>
      </c>
      <c r="X39" s="9" t="s">
        <v>212</v>
      </c>
      <c r="Y39" s="9" t="s">
        <v>155</v>
      </c>
      <c r="Z39" s="9"/>
      <c r="AA39" s="9"/>
      <c r="AB39" s="8"/>
      <c r="AC39" s="9"/>
    </row>
    <row r="40" spans="1:29" ht="27.5" customHeight="1" x14ac:dyDescent="0.35">
      <c r="A40" s="1">
        <v>38</v>
      </c>
      <c r="B40" s="2">
        <v>45867</v>
      </c>
      <c r="C40" s="3" t="s">
        <v>127</v>
      </c>
      <c r="D40" s="13" t="s">
        <v>464</v>
      </c>
      <c r="E40" s="3" t="s">
        <v>62</v>
      </c>
      <c r="F40" s="13" t="s">
        <v>464</v>
      </c>
      <c r="G40" s="13" t="s">
        <v>465</v>
      </c>
      <c r="H40" s="13" t="s">
        <v>38</v>
      </c>
      <c r="I40" s="14" t="s">
        <v>39</v>
      </c>
      <c r="J40" s="14" t="s">
        <v>38</v>
      </c>
      <c r="K40" s="15" t="s">
        <v>466</v>
      </c>
      <c r="L40" s="14" t="s">
        <v>41</v>
      </c>
      <c r="M40" s="15">
        <v>52</v>
      </c>
      <c r="N40" s="15" t="s">
        <v>467</v>
      </c>
      <c r="O40" s="14" t="s">
        <v>43</v>
      </c>
      <c r="P40" s="16" t="s">
        <v>468</v>
      </c>
      <c r="Q40" s="16"/>
      <c r="R40" s="15" t="s">
        <v>46</v>
      </c>
      <c r="S40" s="15"/>
      <c r="T40" s="15" t="s">
        <v>469</v>
      </c>
      <c r="U40" s="15" t="s">
        <v>470</v>
      </c>
      <c r="V40" s="9" t="s">
        <v>471</v>
      </c>
      <c r="W40" s="9" t="s">
        <v>472</v>
      </c>
      <c r="X40" s="9" t="s">
        <v>155</v>
      </c>
      <c r="Y40" s="9"/>
      <c r="Z40" s="9"/>
      <c r="AA40" s="9"/>
      <c r="AB40" s="8"/>
      <c r="AC40" s="9"/>
    </row>
    <row r="41" spans="1:29" ht="27.5" customHeight="1" x14ac:dyDescent="0.35">
      <c r="A41" s="1">
        <v>39</v>
      </c>
      <c r="B41" s="2">
        <v>45871</v>
      </c>
      <c r="C41" s="3" t="s">
        <v>127</v>
      </c>
      <c r="D41" s="13" t="s">
        <v>35</v>
      </c>
      <c r="E41" s="3" t="s">
        <v>36</v>
      </c>
      <c r="F41" s="13" t="s">
        <v>213</v>
      </c>
      <c r="G41" s="13" t="s">
        <v>214</v>
      </c>
      <c r="H41" s="13" t="s">
        <v>38</v>
      </c>
      <c r="I41" s="14" t="s">
        <v>39</v>
      </c>
      <c r="J41" s="14" t="s">
        <v>38</v>
      </c>
      <c r="K41" s="15" t="s">
        <v>215</v>
      </c>
      <c r="L41" s="14" t="s">
        <v>41</v>
      </c>
      <c r="M41" s="15" t="s">
        <v>216</v>
      </c>
      <c r="N41" s="15"/>
      <c r="O41" s="14" t="s">
        <v>43</v>
      </c>
      <c r="P41" s="16" t="s">
        <v>217</v>
      </c>
      <c r="Q41" s="16" t="s">
        <v>218</v>
      </c>
      <c r="R41" s="15" t="s">
        <v>107</v>
      </c>
      <c r="S41" s="15" t="s">
        <v>187</v>
      </c>
      <c r="T41" s="15" t="s">
        <v>219</v>
      </c>
      <c r="U41" s="15" t="s">
        <v>220</v>
      </c>
      <c r="V41" s="9" t="s">
        <v>221</v>
      </c>
      <c r="W41" s="9" t="s">
        <v>222</v>
      </c>
      <c r="X41" s="9" t="s">
        <v>223</v>
      </c>
      <c r="Y41" s="9"/>
      <c r="Z41" s="9"/>
      <c r="AA41" s="9"/>
      <c r="AB41" s="8"/>
      <c r="AC41" s="9"/>
    </row>
    <row r="42" spans="1:29" ht="27.5" customHeight="1" x14ac:dyDescent="0.35">
      <c r="A42" s="1">
        <v>40</v>
      </c>
      <c r="B42" s="2">
        <v>45873</v>
      </c>
      <c r="C42" s="3" t="s">
        <v>127</v>
      </c>
      <c r="D42" s="13" t="s">
        <v>181</v>
      </c>
      <c r="E42" s="3" t="s">
        <v>36</v>
      </c>
      <c r="F42" s="13" t="s">
        <v>229</v>
      </c>
      <c r="G42" s="13" t="s">
        <v>230</v>
      </c>
      <c r="H42" s="13" t="s">
        <v>38</v>
      </c>
      <c r="I42" s="14" t="s">
        <v>39</v>
      </c>
      <c r="J42" s="14" t="s">
        <v>38</v>
      </c>
      <c r="K42" s="15" t="s">
        <v>231</v>
      </c>
      <c r="L42" s="14" t="s">
        <v>41</v>
      </c>
      <c r="M42" s="15">
        <v>69</v>
      </c>
      <c r="N42" s="15" t="s">
        <v>232</v>
      </c>
      <c r="O42" s="14" t="s">
        <v>43</v>
      </c>
      <c r="P42" s="16" t="s">
        <v>92</v>
      </c>
      <c r="Q42" s="16"/>
      <c r="R42" s="15" t="s">
        <v>233</v>
      </c>
      <c r="S42" s="15"/>
      <c r="T42" s="15" t="s">
        <v>234</v>
      </c>
      <c r="U42" s="15" t="s">
        <v>235</v>
      </c>
      <c r="V42" s="9" t="s">
        <v>236</v>
      </c>
      <c r="W42" s="9" t="s">
        <v>237</v>
      </c>
      <c r="X42" s="9" t="s">
        <v>238</v>
      </c>
      <c r="Y42" s="17" t="s">
        <v>132</v>
      </c>
      <c r="Z42" s="9"/>
      <c r="AA42" s="9"/>
      <c r="AB42" s="8"/>
      <c r="AC42" s="9"/>
    </row>
    <row r="43" spans="1:29" ht="27.5" customHeight="1" x14ac:dyDescent="0.35">
      <c r="A43" s="1">
        <v>41</v>
      </c>
      <c r="B43" s="2">
        <v>45873</v>
      </c>
      <c r="C43" s="3" t="s">
        <v>127</v>
      </c>
      <c r="D43" s="13" t="s">
        <v>224</v>
      </c>
      <c r="E43" s="3" t="s">
        <v>103</v>
      </c>
      <c r="F43" s="13" t="s">
        <v>846</v>
      </c>
      <c r="G43" s="13"/>
      <c r="H43" s="13" t="s">
        <v>38</v>
      </c>
      <c r="I43" s="14" t="s">
        <v>39</v>
      </c>
      <c r="J43" s="14" t="s">
        <v>38</v>
      </c>
      <c r="K43" s="15" t="s">
        <v>225</v>
      </c>
      <c r="L43" s="14" t="s">
        <v>41</v>
      </c>
      <c r="M43" s="15" t="s">
        <v>226</v>
      </c>
      <c r="N43" s="15"/>
      <c r="O43" s="14" t="s">
        <v>43</v>
      </c>
      <c r="P43" s="16" t="s">
        <v>92</v>
      </c>
      <c r="Q43" s="16"/>
      <c r="R43" s="15" t="s">
        <v>46</v>
      </c>
      <c r="S43" s="15"/>
      <c r="T43" s="15"/>
      <c r="U43" s="15" t="s">
        <v>227</v>
      </c>
      <c r="V43" s="9" t="s">
        <v>228</v>
      </c>
      <c r="W43" s="9" t="s">
        <v>132</v>
      </c>
      <c r="X43" s="18"/>
      <c r="Y43" s="9"/>
      <c r="Z43" s="9"/>
      <c r="AA43" s="9"/>
      <c r="AB43" s="8"/>
      <c r="AC43" s="9"/>
    </row>
    <row r="44" spans="1:29" ht="27.5" customHeight="1" x14ac:dyDescent="0.35">
      <c r="A44" s="1">
        <v>42</v>
      </c>
      <c r="B44" s="2">
        <v>45874</v>
      </c>
      <c r="C44" s="3" t="s">
        <v>127</v>
      </c>
      <c r="D44" s="13" t="s">
        <v>35</v>
      </c>
      <c r="E44" s="3" t="s">
        <v>36</v>
      </c>
      <c r="F44" s="13" t="s">
        <v>239</v>
      </c>
      <c r="G44" s="13" t="s">
        <v>240</v>
      </c>
      <c r="H44" s="13" t="s">
        <v>38</v>
      </c>
      <c r="I44" s="14" t="s">
        <v>39</v>
      </c>
      <c r="J44" s="14" t="s">
        <v>38</v>
      </c>
      <c r="K44" s="15" t="s">
        <v>241</v>
      </c>
      <c r="L44" s="14" t="s">
        <v>41</v>
      </c>
      <c r="M44" s="15"/>
      <c r="N44" s="15" t="s">
        <v>242</v>
      </c>
      <c r="O44" s="14" t="s">
        <v>43</v>
      </c>
      <c r="P44" s="16" t="s">
        <v>243</v>
      </c>
      <c r="Q44" s="16"/>
      <c r="R44" s="15" t="s">
        <v>107</v>
      </c>
      <c r="S44" s="15"/>
      <c r="T44" s="15"/>
      <c r="U44" s="15" t="s">
        <v>244</v>
      </c>
      <c r="V44" s="9" t="s">
        <v>132</v>
      </c>
      <c r="W44" s="9"/>
      <c r="X44" s="9"/>
      <c r="Y44" s="9"/>
      <c r="Z44" s="9"/>
      <c r="AA44" s="9"/>
      <c r="AB44" s="8"/>
      <c r="AC44" s="9"/>
    </row>
    <row r="45" spans="1:29" ht="27.5" customHeight="1" x14ac:dyDescent="0.35">
      <c r="A45" s="1">
        <v>43</v>
      </c>
      <c r="B45" s="2">
        <v>45874</v>
      </c>
      <c r="C45" s="3" t="s">
        <v>127</v>
      </c>
      <c r="D45" s="13" t="s">
        <v>35</v>
      </c>
      <c r="E45" s="3" t="s">
        <v>36</v>
      </c>
      <c r="F45" s="13" t="s">
        <v>239</v>
      </c>
      <c r="G45" s="13" t="s">
        <v>240</v>
      </c>
      <c r="H45" s="13" t="s">
        <v>38</v>
      </c>
      <c r="I45" s="14" t="s">
        <v>39</v>
      </c>
      <c r="J45" s="14" t="s">
        <v>38</v>
      </c>
      <c r="K45" s="15" t="s">
        <v>241</v>
      </c>
      <c r="L45" s="14" t="s">
        <v>41</v>
      </c>
      <c r="M45" s="15"/>
      <c r="N45" s="15" t="s">
        <v>242</v>
      </c>
      <c r="O45" s="14" t="s">
        <v>43</v>
      </c>
      <c r="P45" s="16" t="s">
        <v>245</v>
      </c>
      <c r="Q45" s="16"/>
      <c r="R45" s="15" t="s">
        <v>107</v>
      </c>
      <c r="S45" s="15"/>
      <c r="T45" s="15"/>
      <c r="U45" s="15" t="s">
        <v>244</v>
      </c>
      <c r="V45" s="9" t="s">
        <v>132</v>
      </c>
      <c r="W45" s="9"/>
      <c r="X45" s="9"/>
      <c r="Y45" s="9"/>
      <c r="Z45" s="9"/>
      <c r="AA45" s="9"/>
      <c r="AB45" s="8"/>
      <c r="AC45" s="9"/>
    </row>
    <row r="46" spans="1:29" ht="27.5" customHeight="1" x14ac:dyDescent="0.35">
      <c r="A46" s="1">
        <v>44</v>
      </c>
      <c r="B46" s="2">
        <v>45877</v>
      </c>
      <c r="C46" s="3" t="s">
        <v>127</v>
      </c>
      <c r="D46" s="13" t="s">
        <v>35</v>
      </c>
      <c r="E46" s="3" t="s">
        <v>36</v>
      </c>
      <c r="F46" s="13" t="s">
        <v>256</v>
      </c>
      <c r="G46" s="13" t="s">
        <v>257</v>
      </c>
      <c r="H46" s="13" t="s">
        <v>38</v>
      </c>
      <c r="I46" s="14" t="s">
        <v>39</v>
      </c>
      <c r="J46" s="14" t="s">
        <v>38</v>
      </c>
      <c r="K46" s="15" t="s">
        <v>258</v>
      </c>
      <c r="L46" s="14" t="s">
        <v>41</v>
      </c>
      <c r="M46" s="15" t="s">
        <v>216</v>
      </c>
      <c r="N46" s="15" t="s">
        <v>259</v>
      </c>
      <c r="O46" s="14" t="s">
        <v>43</v>
      </c>
      <c r="P46" s="16" t="s">
        <v>260</v>
      </c>
      <c r="Q46" s="16"/>
      <c r="R46" s="15" t="s">
        <v>107</v>
      </c>
      <c r="S46" s="15" t="s">
        <v>261</v>
      </c>
      <c r="T46" s="15"/>
      <c r="U46" s="15" t="s">
        <v>262</v>
      </c>
      <c r="V46" s="9" t="s">
        <v>263</v>
      </c>
      <c r="W46" s="9" t="s">
        <v>132</v>
      </c>
      <c r="X46" s="9" t="s">
        <v>264</v>
      </c>
      <c r="Y46" s="9" t="s">
        <v>265</v>
      </c>
      <c r="Z46" s="9" t="s">
        <v>266</v>
      </c>
      <c r="AA46" s="9"/>
      <c r="AB46" s="8"/>
      <c r="AC46" s="9"/>
    </row>
    <row r="47" spans="1:29" ht="27.5" customHeight="1" x14ac:dyDescent="0.35">
      <c r="A47" s="1">
        <v>45</v>
      </c>
      <c r="B47" s="2">
        <v>45877</v>
      </c>
      <c r="C47" s="3" t="s">
        <v>127</v>
      </c>
      <c r="D47" s="13" t="s">
        <v>86</v>
      </c>
      <c r="E47" s="3" t="s">
        <v>62</v>
      </c>
      <c r="F47" s="13" t="s">
        <v>246</v>
      </c>
      <c r="G47" s="13" t="s">
        <v>247</v>
      </c>
      <c r="H47" s="13" t="s">
        <v>38</v>
      </c>
      <c r="I47" s="14" t="s">
        <v>39</v>
      </c>
      <c r="J47" s="14" t="s">
        <v>38</v>
      </c>
      <c r="K47" s="15" t="s">
        <v>248</v>
      </c>
      <c r="L47" s="14" t="s">
        <v>41</v>
      </c>
      <c r="M47" s="15">
        <v>52</v>
      </c>
      <c r="N47" s="15" t="s">
        <v>249</v>
      </c>
      <c r="O47" s="14" t="s">
        <v>43</v>
      </c>
      <c r="P47" s="16" t="s">
        <v>250</v>
      </c>
      <c r="Q47" s="16" t="s">
        <v>251</v>
      </c>
      <c r="R47" s="15" t="s">
        <v>46</v>
      </c>
      <c r="S47" s="15"/>
      <c r="T47" s="15"/>
      <c r="U47" s="15" t="s">
        <v>252</v>
      </c>
      <c r="V47" s="9" t="s">
        <v>253</v>
      </c>
      <c r="W47" s="9" t="s">
        <v>254</v>
      </c>
      <c r="X47" s="9" t="s">
        <v>255</v>
      </c>
      <c r="Y47" s="9" t="s">
        <v>132</v>
      </c>
      <c r="Z47" s="17" t="s">
        <v>155</v>
      </c>
      <c r="AA47" s="9"/>
      <c r="AB47" s="8"/>
      <c r="AC47" s="9"/>
    </row>
    <row r="48" spans="1:29" ht="27.5" customHeight="1" x14ac:dyDescent="0.35">
      <c r="A48" s="1">
        <v>46</v>
      </c>
      <c r="B48" s="2">
        <v>45880</v>
      </c>
      <c r="C48" s="3" t="s">
        <v>127</v>
      </c>
      <c r="D48" s="13" t="s">
        <v>267</v>
      </c>
      <c r="E48" s="3" t="s">
        <v>103</v>
      </c>
      <c r="F48" s="13" t="s">
        <v>843</v>
      </c>
      <c r="G48" s="13" t="s">
        <v>268</v>
      </c>
      <c r="H48" s="13" t="s">
        <v>38</v>
      </c>
      <c r="I48" s="14" t="s">
        <v>39</v>
      </c>
      <c r="J48" s="14" t="s">
        <v>38</v>
      </c>
      <c r="K48" s="15" t="s">
        <v>269</v>
      </c>
      <c r="L48" s="14" t="s">
        <v>41</v>
      </c>
      <c r="M48" s="15">
        <v>56</v>
      </c>
      <c r="N48" s="15" t="s">
        <v>270</v>
      </c>
      <c r="O48" s="14" t="s">
        <v>43</v>
      </c>
      <c r="P48" s="16" t="s">
        <v>271</v>
      </c>
      <c r="Q48" s="16"/>
      <c r="R48" s="15" t="s">
        <v>272</v>
      </c>
      <c r="S48" s="15" t="s">
        <v>273</v>
      </c>
      <c r="T48" s="15" t="s">
        <v>274</v>
      </c>
      <c r="U48" s="15" t="s">
        <v>275</v>
      </c>
      <c r="V48" s="9" t="s">
        <v>276</v>
      </c>
      <c r="W48" s="9" t="s">
        <v>277</v>
      </c>
      <c r="X48" s="9" t="s">
        <v>278</v>
      </c>
      <c r="Y48" s="9" t="s">
        <v>279</v>
      </c>
      <c r="Z48" s="9" t="s">
        <v>132</v>
      </c>
      <c r="AA48" s="9"/>
      <c r="AB48" s="8"/>
      <c r="AC48" s="9"/>
    </row>
    <row r="49" spans="1:29" ht="27.5" customHeight="1" x14ac:dyDescent="0.35">
      <c r="A49" s="1">
        <v>47</v>
      </c>
      <c r="B49" s="2">
        <v>45882</v>
      </c>
      <c r="C49" s="3" t="s">
        <v>127</v>
      </c>
      <c r="D49" s="13" t="s">
        <v>35</v>
      </c>
      <c r="E49" s="3" t="s">
        <v>36</v>
      </c>
      <c r="F49" s="13" t="s">
        <v>256</v>
      </c>
      <c r="G49" s="13" t="s">
        <v>257</v>
      </c>
      <c r="H49" s="13" t="s">
        <v>38</v>
      </c>
      <c r="I49" s="14" t="s">
        <v>39</v>
      </c>
      <c r="J49" s="14" t="s">
        <v>38</v>
      </c>
      <c r="K49" s="15" t="s">
        <v>280</v>
      </c>
      <c r="L49" s="14" t="s">
        <v>41</v>
      </c>
      <c r="M49" s="15">
        <v>30</v>
      </c>
      <c r="N49" s="15" t="s">
        <v>281</v>
      </c>
      <c r="O49" s="14" t="s">
        <v>43</v>
      </c>
      <c r="P49" s="16" t="s">
        <v>282</v>
      </c>
      <c r="Q49" s="16"/>
      <c r="R49" s="15" t="s">
        <v>107</v>
      </c>
      <c r="S49" s="15" t="s">
        <v>283</v>
      </c>
      <c r="T49" s="15" t="s">
        <v>284</v>
      </c>
      <c r="U49" s="15" t="s">
        <v>285</v>
      </c>
      <c r="V49" s="9" t="s">
        <v>286</v>
      </c>
      <c r="W49" s="9" t="s">
        <v>287</v>
      </c>
      <c r="X49" s="9" t="s">
        <v>278</v>
      </c>
      <c r="Y49" s="9" t="s">
        <v>200</v>
      </c>
      <c r="Z49" s="9" t="s">
        <v>155</v>
      </c>
      <c r="AA49" s="9"/>
      <c r="AB49" s="8"/>
      <c r="AC49" s="9"/>
    </row>
    <row r="50" spans="1:29" ht="27.5" customHeight="1" x14ac:dyDescent="0.35">
      <c r="A50" s="1">
        <v>48</v>
      </c>
      <c r="B50" s="2">
        <v>45883</v>
      </c>
      <c r="C50" s="3" t="s">
        <v>127</v>
      </c>
      <c r="D50" s="13" t="s">
        <v>457</v>
      </c>
      <c r="E50" s="3" t="s">
        <v>103</v>
      </c>
      <c r="F50" s="13" t="s">
        <v>458</v>
      </c>
      <c r="G50" s="13" t="s">
        <v>459</v>
      </c>
      <c r="H50" s="13" t="s">
        <v>38</v>
      </c>
      <c r="I50" s="14" t="s">
        <v>39</v>
      </c>
      <c r="J50" s="14" t="s">
        <v>38</v>
      </c>
      <c r="K50" s="15" t="s">
        <v>460</v>
      </c>
      <c r="L50" s="14" t="s">
        <v>41</v>
      </c>
      <c r="M50" s="15" t="s">
        <v>216</v>
      </c>
      <c r="N50" s="15" t="s">
        <v>461</v>
      </c>
      <c r="O50" s="14" t="s">
        <v>43</v>
      </c>
      <c r="P50" s="16" t="s">
        <v>134</v>
      </c>
      <c r="Q50" s="16"/>
      <c r="R50" s="15" t="s">
        <v>107</v>
      </c>
      <c r="S50" s="15" t="s">
        <v>187</v>
      </c>
      <c r="T50" s="15"/>
      <c r="U50" s="15" t="s">
        <v>462</v>
      </c>
      <c r="V50" s="9" t="s">
        <v>463</v>
      </c>
      <c r="W50" s="9" t="s">
        <v>132</v>
      </c>
      <c r="X50" s="9"/>
      <c r="Y50" s="9"/>
      <c r="Z50" s="9"/>
      <c r="AA50" s="9"/>
      <c r="AB50" s="19"/>
      <c r="AC50" s="9"/>
    </row>
    <row r="51" spans="1:29" ht="27.5" customHeight="1" x14ac:dyDescent="0.35">
      <c r="A51" s="1">
        <v>49</v>
      </c>
      <c r="B51" s="2">
        <v>45884</v>
      </c>
      <c r="C51" s="3" t="s">
        <v>127</v>
      </c>
      <c r="D51" s="13" t="s">
        <v>108</v>
      </c>
      <c r="E51" s="3" t="s">
        <v>62</v>
      </c>
      <c r="F51" s="13" t="s">
        <v>520</v>
      </c>
      <c r="G51" s="13" t="s">
        <v>166</v>
      </c>
      <c r="H51" s="13" t="s">
        <v>38</v>
      </c>
      <c r="I51" s="14" t="s">
        <v>39</v>
      </c>
      <c r="J51" s="14" t="s">
        <v>38</v>
      </c>
      <c r="K51" s="15" t="s">
        <v>288</v>
      </c>
      <c r="L51" s="14" t="s">
        <v>41</v>
      </c>
      <c r="M51" s="15">
        <v>77</v>
      </c>
      <c r="N51" s="15" t="s">
        <v>289</v>
      </c>
      <c r="O51" s="14" t="s">
        <v>43</v>
      </c>
      <c r="P51" s="16" t="s">
        <v>290</v>
      </c>
      <c r="Q51" s="16"/>
      <c r="R51" s="15" t="s">
        <v>291</v>
      </c>
      <c r="S51" s="15" t="s">
        <v>292</v>
      </c>
      <c r="T51" s="15" t="s">
        <v>274</v>
      </c>
      <c r="U51" s="15" t="s">
        <v>293</v>
      </c>
      <c r="V51" s="9" t="s">
        <v>294</v>
      </c>
      <c r="W51" s="17" t="s">
        <v>295</v>
      </c>
      <c r="X51" s="9" t="s">
        <v>296</v>
      </c>
      <c r="Y51" s="9" t="s">
        <v>297</v>
      </c>
      <c r="Z51" s="17"/>
      <c r="AA51" s="9"/>
      <c r="AB51" s="8"/>
      <c r="AC51" s="9"/>
    </row>
    <row r="52" spans="1:29" ht="27.5" customHeight="1" x14ac:dyDescent="0.35">
      <c r="A52" s="1">
        <v>50</v>
      </c>
      <c r="B52" s="2">
        <v>45884</v>
      </c>
      <c r="C52" s="3" t="s">
        <v>127</v>
      </c>
      <c r="D52" s="13" t="s">
        <v>298</v>
      </c>
      <c r="E52" s="3" t="s">
        <v>62</v>
      </c>
      <c r="F52" s="13" t="s">
        <v>840</v>
      </c>
      <c r="G52" s="13" t="s">
        <v>299</v>
      </c>
      <c r="H52" s="13" t="s">
        <v>38</v>
      </c>
      <c r="I52" s="14" t="s">
        <v>39</v>
      </c>
      <c r="J52" s="14" t="s">
        <v>38</v>
      </c>
      <c r="K52" s="15" t="s">
        <v>300</v>
      </c>
      <c r="L52" s="14" t="s">
        <v>41</v>
      </c>
      <c r="M52" s="15" t="s">
        <v>226</v>
      </c>
      <c r="N52" s="15" t="s">
        <v>301</v>
      </c>
      <c r="O52" s="14" t="s">
        <v>43</v>
      </c>
      <c r="P52" s="16"/>
      <c r="Q52" s="16"/>
      <c r="R52" s="15" t="s">
        <v>107</v>
      </c>
      <c r="S52" s="15" t="s">
        <v>187</v>
      </c>
      <c r="T52" s="15" t="s">
        <v>302</v>
      </c>
      <c r="U52" s="15" t="s">
        <v>303</v>
      </c>
      <c r="V52" s="9" t="s">
        <v>304</v>
      </c>
      <c r="W52" s="9" t="s">
        <v>305</v>
      </c>
      <c r="X52" s="9"/>
      <c r="Y52" s="9"/>
      <c r="Z52" s="9"/>
      <c r="AA52" s="9"/>
      <c r="AB52" s="8"/>
      <c r="AC52" s="9"/>
    </row>
    <row r="53" spans="1:29" ht="27.5" customHeight="1" x14ac:dyDescent="0.35">
      <c r="A53" s="1">
        <v>51</v>
      </c>
      <c r="B53" s="2">
        <v>45885</v>
      </c>
      <c r="C53" s="3" t="s">
        <v>127</v>
      </c>
      <c r="D53" s="13" t="s">
        <v>306</v>
      </c>
      <c r="E53" s="3" t="s">
        <v>36</v>
      </c>
      <c r="F53" s="13" t="s">
        <v>307</v>
      </c>
      <c r="G53" s="13" t="s">
        <v>308</v>
      </c>
      <c r="H53" s="13" t="s">
        <v>38</v>
      </c>
      <c r="I53" s="14" t="s">
        <v>39</v>
      </c>
      <c r="J53" s="14" t="s">
        <v>38</v>
      </c>
      <c r="K53" s="15" t="s">
        <v>309</v>
      </c>
      <c r="L53" s="14" t="s">
        <v>41</v>
      </c>
      <c r="M53" s="15"/>
      <c r="N53" s="15" t="s">
        <v>310</v>
      </c>
      <c r="O53" s="14" t="s">
        <v>43</v>
      </c>
      <c r="P53" s="16" t="s">
        <v>311</v>
      </c>
      <c r="Q53" s="16"/>
      <c r="R53" s="15" t="s">
        <v>107</v>
      </c>
      <c r="S53" s="15" t="s">
        <v>187</v>
      </c>
      <c r="T53" s="15"/>
      <c r="U53" s="15" t="s">
        <v>312</v>
      </c>
      <c r="V53" s="9" t="s">
        <v>313</v>
      </c>
      <c r="W53" s="9" t="s">
        <v>314</v>
      </c>
      <c r="X53" s="9" t="s">
        <v>222</v>
      </c>
      <c r="Y53" s="9" t="s">
        <v>315</v>
      </c>
      <c r="Z53" s="9" t="s">
        <v>316</v>
      </c>
      <c r="AA53" s="9"/>
      <c r="AB53" s="8"/>
      <c r="AC53" s="9"/>
    </row>
    <row r="54" spans="1:29" ht="27.5" customHeight="1" x14ac:dyDescent="0.35">
      <c r="A54" s="1">
        <v>52</v>
      </c>
      <c r="B54" s="2">
        <v>45885</v>
      </c>
      <c r="C54" s="3" t="s">
        <v>127</v>
      </c>
      <c r="D54" s="13" t="s">
        <v>306</v>
      </c>
      <c r="E54" s="3" t="s">
        <v>36</v>
      </c>
      <c r="F54" s="13" t="s">
        <v>307</v>
      </c>
      <c r="G54" s="13" t="s">
        <v>308</v>
      </c>
      <c r="H54" s="13" t="s">
        <v>38</v>
      </c>
      <c r="I54" s="14" t="s">
        <v>39</v>
      </c>
      <c r="J54" s="14" t="s">
        <v>38</v>
      </c>
      <c r="K54" s="15" t="s">
        <v>317</v>
      </c>
      <c r="L54" s="14" t="s">
        <v>41</v>
      </c>
      <c r="M54" s="15"/>
      <c r="N54" s="15" t="s">
        <v>318</v>
      </c>
      <c r="O54" s="14" t="s">
        <v>43</v>
      </c>
      <c r="P54" s="16" t="s">
        <v>319</v>
      </c>
      <c r="Q54" s="16"/>
      <c r="R54" s="15" t="s">
        <v>107</v>
      </c>
      <c r="S54" s="15" t="s">
        <v>320</v>
      </c>
      <c r="T54" s="15" t="s">
        <v>321</v>
      </c>
      <c r="U54" s="15" t="s">
        <v>322</v>
      </c>
      <c r="V54" s="9" t="s">
        <v>323</v>
      </c>
      <c r="W54" s="9" t="s">
        <v>314</v>
      </c>
      <c r="X54" s="9" t="s">
        <v>132</v>
      </c>
      <c r="Y54" s="9" t="s">
        <v>222</v>
      </c>
      <c r="Z54" s="9" t="s">
        <v>316</v>
      </c>
      <c r="AA54" s="9"/>
      <c r="AB54" s="8"/>
      <c r="AC54" s="9"/>
    </row>
    <row r="55" spans="1:29" ht="27.5" customHeight="1" x14ac:dyDescent="0.35">
      <c r="A55" s="1">
        <v>53</v>
      </c>
      <c r="B55" s="2">
        <v>45885</v>
      </c>
      <c r="C55" s="3" t="s">
        <v>127</v>
      </c>
      <c r="D55" s="13" t="s">
        <v>298</v>
      </c>
      <c r="E55" s="3" t="s">
        <v>62</v>
      </c>
      <c r="F55" s="13" t="s">
        <v>841</v>
      </c>
      <c r="G55" s="13" t="s">
        <v>324</v>
      </c>
      <c r="H55" s="13" t="s">
        <v>38</v>
      </c>
      <c r="I55" s="14" t="s">
        <v>39</v>
      </c>
      <c r="J55" s="14" t="s">
        <v>38</v>
      </c>
      <c r="K55" s="15" t="s">
        <v>325</v>
      </c>
      <c r="L55" s="14" t="s">
        <v>41</v>
      </c>
      <c r="M55" s="15"/>
      <c r="N55" s="15"/>
      <c r="O55" s="14" t="s">
        <v>43</v>
      </c>
      <c r="P55" s="16"/>
      <c r="Q55" s="16"/>
      <c r="R55" s="15" t="s">
        <v>107</v>
      </c>
      <c r="S55" s="15"/>
      <c r="T55" s="15" t="s">
        <v>326</v>
      </c>
      <c r="U55" s="15" t="s">
        <v>327</v>
      </c>
      <c r="V55" s="9" t="s">
        <v>222</v>
      </c>
      <c r="W55" s="9"/>
      <c r="X55" s="9"/>
      <c r="Y55" s="9"/>
      <c r="Z55" s="17"/>
      <c r="AA55" s="9"/>
      <c r="AB55" s="8"/>
      <c r="AC55" s="9"/>
    </row>
    <row r="56" spans="1:29" ht="27.5" customHeight="1" x14ac:dyDescent="0.35">
      <c r="A56" s="1">
        <v>54</v>
      </c>
      <c r="B56" s="2">
        <v>45888</v>
      </c>
      <c r="C56" s="3" t="s">
        <v>127</v>
      </c>
      <c r="D56" s="13" t="s">
        <v>181</v>
      </c>
      <c r="E56" s="3" t="s">
        <v>36</v>
      </c>
      <c r="F56" s="13" t="s">
        <v>352</v>
      </c>
      <c r="G56" s="13" t="s">
        <v>353</v>
      </c>
      <c r="H56" s="13" t="s">
        <v>853</v>
      </c>
      <c r="I56" s="14" t="s">
        <v>354</v>
      </c>
      <c r="J56" s="14" t="s">
        <v>852</v>
      </c>
      <c r="K56" s="15" t="s">
        <v>355</v>
      </c>
      <c r="L56" s="14" t="s">
        <v>41</v>
      </c>
      <c r="M56" s="15"/>
      <c r="N56" s="15" t="s">
        <v>356</v>
      </c>
      <c r="O56" s="14" t="s">
        <v>43</v>
      </c>
      <c r="P56" s="16" t="s">
        <v>357</v>
      </c>
      <c r="Q56" s="16"/>
      <c r="R56" s="15" t="s">
        <v>107</v>
      </c>
      <c r="S56" s="15" t="s">
        <v>358</v>
      </c>
      <c r="T56" s="15"/>
      <c r="U56" s="15" t="s">
        <v>854</v>
      </c>
      <c r="V56" s="9" t="s">
        <v>359</v>
      </c>
      <c r="W56" s="9" t="s">
        <v>360</v>
      </c>
      <c r="X56" s="9" t="s">
        <v>361</v>
      </c>
      <c r="Y56" s="9"/>
      <c r="Z56" s="9"/>
      <c r="AA56" s="9"/>
      <c r="AB56" s="8"/>
      <c r="AC56" s="9"/>
    </row>
    <row r="57" spans="1:29" ht="27.5" customHeight="1" x14ac:dyDescent="0.35">
      <c r="A57" s="1">
        <v>55</v>
      </c>
      <c r="B57" s="2">
        <v>45888</v>
      </c>
      <c r="C57" s="3" t="s">
        <v>127</v>
      </c>
      <c r="D57" s="13" t="s">
        <v>181</v>
      </c>
      <c r="E57" s="3" t="s">
        <v>36</v>
      </c>
      <c r="F57" s="13" t="s">
        <v>352</v>
      </c>
      <c r="G57" s="13" t="s">
        <v>353</v>
      </c>
      <c r="H57" s="13" t="s">
        <v>853</v>
      </c>
      <c r="I57" s="14" t="s">
        <v>354</v>
      </c>
      <c r="J57" s="14" t="s">
        <v>852</v>
      </c>
      <c r="K57" s="15" t="s">
        <v>362</v>
      </c>
      <c r="L57" s="14" t="s">
        <v>41</v>
      </c>
      <c r="M57" s="15"/>
      <c r="N57" s="15"/>
      <c r="O57" s="14" t="s">
        <v>43</v>
      </c>
      <c r="P57" s="16" t="s">
        <v>357</v>
      </c>
      <c r="Q57" s="16"/>
      <c r="R57" s="15" t="s">
        <v>107</v>
      </c>
      <c r="S57" s="15" t="s">
        <v>358</v>
      </c>
      <c r="T57" s="15"/>
      <c r="U57" s="15" t="s">
        <v>854</v>
      </c>
      <c r="V57" s="9" t="s">
        <v>359</v>
      </c>
      <c r="W57" s="9" t="s">
        <v>360</v>
      </c>
      <c r="X57" s="9" t="s">
        <v>361</v>
      </c>
      <c r="Y57" s="9"/>
      <c r="Z57" s="9"/>
      <c r="AA57" s="9"/>
      <c r="AB57" s="8"/>
      <c r="AC57" s="9"/>
    </row>
    <row r="58" spans="1:29" ht="27.5" customHeight="1" x14ac:dyDescent="0.35">
      <c r="A58" s="1">
        <v>56</v>
      </c>
      <c r="B58" s="2">
        <v>45889</v>
      </c>
      <c r="C58" s="3" t="s">
        <v>127</v>
      </c>
      <c r="D58" s="13" t="s">
        <v>363</v>
      </c>
      <c r="E58" s="3" t="s">
        <v>62</v>
      </c>
      <c r="F58" s="13" t="s">
        <v>109</v>
      </c>
      <c r="G58" s="13"/>
      <c r="H58" s="13" t="s">
        <v>38</v>
      </c>
      <c r="I58" s="14" t="s">
        <v>39</v>
      </c>
      <c r="J58" s="14" t="s">
        <v>38</v>
      </c>
      <c r="K58" s="15" t="s">
        <v>364</v>
      </c>
      <c r="L58" s="14" t="s">
        <v>41</v>
      </c>
      <c r="M58" s="15">
        <v>50</v>
      </c>
      <c r="N58" s="15" t="s">
        <v>365</v>
      </c>
      <c r="O58" s="14" t="s">
        <v>43</v>
      </c>
      <c r="P58" s="16"/>
      <c r="Q58" s="16"/>
      <c r="R58" s="15" t="s">
        <v>46</v>
      </c>
      <c r="S58" s="15"/>
      <c r="T58" s="15" t="s">
        <v>366</v>
      </c>
      <c r="U58" s="15" t="s">
        <v>367</v>
      </c>
      <c r="V58" s="9" t="s">
        <v>368</v>
      </c>
      <c r="W58" s="9" t="s">
        <v>369</v>
      </c>
      <c r="X58" s="9" t="s">
        <v>370</v>
      </c>
      <c r="Y58" s="9"/>
      <c r="Z58" s="9"/>
      <c r="AA58" s="9"/>
      <c r="AB58" s="8"/>
      <c r="AC58" s="9"/>
    </row>
    <row r="59" spans="1:29" ht="27.5" customHeight="1" x14ac:dyDescent="0.35">
      <c r="A59" s="1">
        <v>57</v>
      </c>
      <c r="B59" s="2">
        <v>45890</v>
      </c>
      <c r="C59" s="3" t="s">
        <v>127</v>
      </c>
      <c r="D59" s="13" t="s">
        <v>108</v>
      </c>
      <c r="E59" s="3" t="s">
        <v>62</v>
      </c>
      <c r="F59" s="13" t="s">
        <v>520</v>
      </c>
      <c r="G59" s="13" t="s">
        <v>166</v>
      </c>
      <c r="H59" s="13" t="s">
        <v>853</v>
      </c>
      <c r="I59" s="14" t="s">
        <v>354</v>
      </c>
      <c r="J59" s="14" t="s">
        <v>852</v>
      </c>
      <c r="K59" s="15" t="s">
        <v>373</v>
      </c>
      <c r="L59" s="14" t="s">
        <v>41</v>
      </c>
      <c r="M59" s="15"/>
      <c r="N59" s="15"/>
      <c r="O59" s="14" t="s">
        <v>43</v>
      </c>
      <c r="P59" s="16" t="s">
        <v>357</v>
      </c>
      <c r="Q59" s="16"/>
      <c r="R59" s="15" t="s">
        <v>107</v>
      </c>
      <c r="S59" s="15" t="s">
        <v>374</v>
      </c>
      <c r="T59" s="15"/>
      <c r="U59" s="15" t="s">
        <v>855</v>
      </c>
      <c r="V59" s="9" t="s">
        <v>375</v>
      </c>
      <c r="W59" s="9" t="s">
        <v>376</v>
      </c>
      <c r="X59" s="9"/>
      <c r="Y59" s="9"/>
      <c r="Z59" s="9"/>
      <c r="AA59" s="9"/>
      <c r="AB59" s="8"/>
      <c r="AC59" s="9"/>
    </row>
    <row r="60" spans="1:29" ht="27.5" customHeight="1" x14ac:dyDescent="0.35">
      <c r="A60" s="1">
        <v>58</v>
      </c>
      <c r="B60" s="2">
        <v>45891</v>
      </c>
      <c r="C60" s="3" t="s">
        <v>127</v>
      </c>
      <c r="D60" s="13" t="s">
        <v>51</v>
      </c>
      <c r="E60" s="3" t="s">
        <v>36</v>
      </c>
      <c r="F60" s="13" t="s">
        <v>52</v>
      </c>
      <c r="G60" s="13" t="s">
        <v>53</v>
      </c>
      <c r="H60" s="13" t="s">
        <v>853</v>
      </c>
      <c r="I60" s="14" t="s">
        <v>354</v>
      </c>
      <c r="J60" s="14" t="s">
        <v>852</v>
      </c>
      <c r="K60" s="15" t="s">
        <v>386</v>
      </c>
      <c r="L60" s="14" t="s">
        <v>41</v>
      </c>
      <c r="M60" s="15">
        <v>28</v>
      </c>
      <c r="N60" s="15" t="s">
        <v>387</v>
      </c>
      <c r="O60" s="14" t="s">
        <v>43</v>
      </c>
      <c r="P60" s="16" t="s">
        <v>357</v>
      </c>
      <c r="Q60" s="16"/>
      <c r="R60" s="15" t="s">
        <v>107</v>
      </c>
      <c r="S60" s="15" t="s">
        <v>388</v>
      </c>
      <c r="T60" s="15"/>
      <c r="U60" s="15" t="s">
        <v>389</v>
      </c>
      <c r="V60" s="9" t="s">
        <v>390</v>
      </c>
      <c r="W60" s="9" t="s">
        <v>391</v>
      </c>
      <c r="X60" s="9" t="s">
        <v>392</v>
      </c>
      <c r="Y60" s="9"/>
      <c r="Z60" s="9"/>
      <c r="AA60" s="9"/>
      <c r="AB60" s="8"/>
      <c r="AC60" s="9"/>
    </row>
    <row r="61" spans="1:29" ht="27.5" customHeight="1" x14ac:dyDescent="0.35">
      <c r="A61" s="1">
        <v>59</v>
      </c>
      <c r="B61" s="2">
        <v>45891</v>
      </c>
      <c r="C61" s="3" t="s">
        <v>127</v>
      </c>
      <c r="D61" s="13" t="s">
        <v>51</v>
      </c>
      <c r="E61" s="3" t="s">
        <v>36</v>
      </c>
      <c r="F61" s="13" t="s">
        <v>52</v>
      </c>
      <c r="G61" s="13" t="s">
        <v>53</v>
      </c>
      <c r="H61" s="13" t="s">
        <v>853</v>
      </c>
      <c r="I61" s="14" t="s">
        <v>354</v>
      </c>
      <c r="J61" s="14" t="s">
        <v>852</v>
      </c>
      <c r="K61" s="15" t="s">
        <v>393</v>
      </c>
      <c r="L61" s="14" t="s">
        <v>41</v>
      </c>
      <c r="M61" s="15">
        <v>38</v>
      </c>
      <c r="N61" s="15" t="s">
        <v>394</v>
      </c>
      <c r="O61" s="14" t="s">
        <v>43</v>
      </c>
      <c r="P61" s="16" t="s">
        <v>357</v>
      </c>
      <c r="Q61" s="16" t="s">
        <v>395</v>
      </c>
      <c r="R61" s="15" t="s">
        <v>107</v>
      </c>
      <c r="S61" s="15"/>
      <c r="T61" s="15" t="s">
        <v>396</v>
      </c>
      <c r="U61" s="15" t="s">
        <v>856</v>
      </c>
      <c r="V61" s="9" t="s">
        <v>397</v>
      </c>
      <c r="W61" s="9"/>
      <c r="X61" s="9"/>
      <c r="Y61" s="9"/>
      <c r="Z61" s="9"/>
      <c r="AA61" s="9"/>
      <c r="AB61" s="8"/>
      <c r="AC61" s="9"/>
    </row>
    <row r="62" spans="1:29" ht="27.5" customHeight="1" x14ac:dyDescent="0.35">
      <c r="A62" s="1">
        <v>60</v>
      </c>
      <c r="B62" s="2">
        <v>45891</v>
      </c>
      <c r="C62" s="3" t="s">
        <v>127</v>
      </c>
      <c r="D62" s="13" t="s">
        <v>51</v>
      </c>
      <c r="E62" s="3" t="s">
        <v>36</v>
      </c>
      <c r="F62" s="13" t="s">
        <v>52</v>
      </c>
      <c r="G62" s="13" t="s">
        <v>53</v>
      </c>
      <c r="H62" s="13" t="s">
        <v>853</v>
      </c>
      <c r="I62" s="14" t="s">
        <v>354</v>
      </c>
      <c r="J62" s="14" t="s">
        <v>852</v>
      </c>
      <c r="K62" s="15" t="s">
        <v>398</v>
      </c>
      <c r="L62" s="14" t="s">
        <v>41</v>
      </c>
      <c r="M62" s="15">
        <v>46</v>
      </c>
      <c r="N62" s="15" t="s">
        <v>394</v>
      </c>
      <c r="O62" s="14" t="s">
        <v>43</v>
      </c>
      <c r="P62" s="16" t="s">
        <v>357</v>
      </c>
      <c r="Q62" s="16" t="s">
        <v>395</v>
      </c>
      <c r="R62" s="15" t="s">
        <v>107</v>
      </c>
      <c r="S62" s="15"/>
      <c r="T62" s="15" t="s">
        <v>396</v>
      </c>
      <c r="U62" s="15" t="s">
        <v>856</v>
      </c>
      <c r="V62" s="9" t="s">
        <v>397</v>
      </c>
      <c r="W62" s="9"/>
      <c r="X62" s="9"/>
      <c r="Y62" s="9"/>
      <c r="Z62" s="9"/>
      <c r="AA62" s="9"/>
      <c r="AB62" s="8"/>
      <c r="AC62" s="9"/>
    </row>
    <row r="63" spans="1:29" ht="27.5" customHeight="1" x14ac:dyDescent="0.35">
      <c r="A63" s="1">
        <v>61</v>
      </c>
      <c r="B63" s="2">
        <v>45891</v>
      </c>
      <c r="C63" s="3" t="s">
        <v>127</v>
      </c>
      <c r="D63" s="13" t="s">
        <v>51</v>
      </c>
      <c r="E63" s="3" t="s">
        <v>36</v>
      </c>
      <c r="F63" s="13" t="s">
        <v>52</v>
      </c>
      <c r="G63" s="13" t="s">
        <v>53</v>
      </c>
      <c r="H63" s="13" t="s">
        <v>853</v>
      </c>
      <c r="I63" s="14" t="s">
        <v>354</v>
      </c>
      <c r="J63" s="14" t="s">
        <v>852</v>
      </c>
      <c r="K63" s="15" t="s">
        <v>399</v>
      </c>
      <c r="L63" s="14" t="s">
        <v>41</v>
      </c>
      <c r="M63" s="15">
        <v>51</v>
      </c>
      <c r="N63" s="15" t="s">
        <v>394</v>
      </c>
      <c r="O63" s="14" t="s">
        <v>43</v>
      </c>
      <c r="P63" s="16" t="s">
        <v>357</v>
      </c>
      <c r="Q63" s="16" t="s">
        <v>395</v>
      </c>
      <c r="R63" s="15" t="s">
        <v>107</v>
      </c>
      <c r="S63" s="15"/>
      <c r="T63" s="15" t="s">
        <v>396</v>
      </c>
      <c r="U63" s="15" t="s">
        <v>856</v>
      </c>
      <c r="V63" s="9" t="s">
        <v>397</v>
      </c>
      <c r="W63" s="9"/>
      <c r="X63" s="9"/>
      <c r="Y63" s="9"/>
      <c r="Z63" s="9"/>
      <c r="AA63" s="9"/>
      <c r="AB63" s="8"/>
      <c r="AC63" s="9"/>
    </row>
    <row r="64" spans="1:29" ht="27.5" customHeight="1" x14ac:dyDescent="0.35">
      <c r="A64" s="1">
        <v>62</v>
      </c>
      <c r="B64" s="2">
        <v>45891</v>
      </c>
      <c r="C64" s="3" t="s">
        <v>127</v>
      </c>
      <c r="D64" s="13" t="s">
        <v>51</v>
      </c>
      <c r="E64" s="3" t="s">
        <v>36</v>
      </c>
      <c r="F64" s="13" t="s">
        <v>52</v>
      </c>
      <c r="G64" s="13" t="s">
        <v>53</v>
      </c>
      <c r="H64" s="13" t="s">
        <v>853</v>
      </c>
      <c r="I64" s="14" t="s">
        <v>354</v>
      </c>
      <c r="J64" s="14" t="s">
        <v>852</v>
      </c>
      <c r="K64" s="15" t="s">
        <v>400</v>
      </c>
      <c r="L64" s="14" t="s">
        <v>41</v>
      </c>
      <c r="M64" s="15">
        <v>54</v>
      </c>
      <c r="N64" s="15" t="s">
        <v>394</v>
      </c>
      <c r="O64" s="14" t="s">
        <v>43</v>
      </c>
      <c r="P64" s="16" t="s">
        <v>357</v>
      </c>
      <c r="Q64" s="16" t="s">
        <v>395</v>
      </c>
      <c r="R64" s="15" t="s">
        <v>107</v>
      </c>
      <c r="S64" s="15"/>
      <c r="T64" s="15" t="s">
        <v>396</v>
      </c>
      <c r="U64" s="15" t="s">
        <v>856</v>
      </c>
      <c r="V64" s="9" t="s">
        <v>397</v>
      </c>
      <c r="W64" s="9"/>
      <c r="X64" s="9"/>
      <c r="Y64" s="9"/>
      <c r="Z64" s="9"/>
      <c r="AA64" s="9"/>
      <c r="AB64" s="8"/>
      <c r="AC64" s="9"/>
    </row>
    <row r="65" spans="1:29" ht="27.5" customHeight="1" x14ac:dyDescent="0.35">
      <c r="A65" s="1">
        <v>63</v>
      </c>
      <c r="B65" s="2">
        <v>45891</v>
      </c>
      <c r="C65" s="3" t="s">
        <v>127</v>
      </c>
      <c r="D65" s="13" t="s">
        <v>51</v>
      </c>
      <c r="E65" s="3" t="s">
        <v>36</v>
      </c>
      <c r="F65" s="13" t="s">
        <v>52</v>
      </c>
      <c r="G65" s="13" t="s">
        <v>53</v>
      </c>
      <c r="H65" s="13" t="s">
        <v>853</v>
      </c>
      <c r="I65" s="14" t="s">
        <v>354</v>
      </c>
      <c r="J65" s="14" t="s">
        <v>852</v>
      </c>
      <c r="K65" s="15" t="s">
        <v>401</v>
      </c>
      <c r="L65" s="14" t="s">
        <v>41</v>
      </c>
      <c r="M65" s="15">
        <v>42</v>
      </c>
      <c r="N65" s="15" t="s">
        <v>402</v>
      </c>
      <c r="O65" s="14" t="s">
        <v>43</v>
      </c>
      <c r="P65" s="16" t="s">
        <v>357</v>
      </c>
      <c r="Q65" s="16" t="s">
        <v>395</v>
      </c>
      <c r="R65" s="15" t="s">
        <v>107</v>
      </c>
      <c r="S65" s="15"/>
      <c r="T65" s="15" t="s">
        <v>396</v>
      </c>
      <c r="U65" s="15" t="s">
        <v>856</v>
      </c>
      <c r="V65" s="9" t="s">
        <v>397</v>
      </c>
      <c r="W65" s="9"/>
      <c r="X65" s="9"/>
      <c r="Y65" s="9"/>
      <c r="Z65" s="9"/>
      <c r="AA65" s="9"/>
      <c r="AB65" s="8"/>
      <c r="AC65" s="9"/>
    </row>
    <row r="66" spans="1:29" ht="27.5" customHeight="1" x14ac:dyDescent="0.35">
      <c r="A66" s="1">
        <v>64</v>
      </c>
      <c r="B66" s="2">
        <v>45891</v>
      </c>
      <c r="C66" s="3" t="s">
        <v>127</v>
      </c>
      <c r="D66" s="13" t="s">
        <v>51</v>
      </c>
      <c r="E66" s="3" t="s">
        <v>36</v>
      </c>
      <c r="F66" s="13" t="s">
        <v>52</v>
      </c>
      <c r="G66" s="13" t="s">
        <v>53</v>
      </c>
      <c r="H66" s="13" t="s">
        <v>853</v>
      </c>
      <c r="I66" s="14" t="s">
        <v>354</v>
      </c>
      <c r="J66" s="14" t="s">
        <v>852</v>
      </c>
      <c r="K66" s="15" t="s">
        <v>403</v>
      </c>
      <c r="L66" s="14" t="s">
        <v>41</v>
      </c>
      <c r="M66" s="15">
        <v>40</v>
      </c>
      <c r="N66" s="15" t="s">
        <v>402</v>
      </c>
      <c r="O66" s="14" t="s">
        <v>43</v>
      </c>
      <c r="P66" s="16" t="s">
        <v>357</v>
      </c>
      <c r="Q66" s="16" t="s">
        <v>395</v>
      </c>
      <c r="R66" s="15" t="s">
        <v>107</v>
      </c>
      <c r="S66" s="15"/>
      <c r="T66" s="15" t="s">
        <v>396</v>
      </c>
      <c r="U66" s="15" t="s">
        <v>856</v>
      </c>
      <c r="V66" s="9" t="s">
        <v>397</v>
      </c>
      <c r="W66" s="9"/>
      <c r="X66" s="9"/>
      <c r="Y66" s="9"/>
      <c r="Z66" s="9"/>
      <c r="AA66" s="9"/>
      <c r="AB66" s="8"/>
      <c r="AC66" s="9"/>
    </row>
    <row r="67" spans="1:29" ht="27.5" customHeight="1" x14ac:dyDescent="0.35">
      <c r="A67" s="1">
        <v>65</v>
      </c>
      <c r="B67" s="2">
        <v>45891</v>
      </c>
      <c r="C67" s="3" t="s">
        <v>127</v>
      </c>
      <c r="D67" s="13" t="s">
        <v>51</v>
      </c>
      <c r="E67" s="3" t="s">
        <v>36</v>
      </c>
      <c r="F67" s="13" t="s">
        <v>52</v>
      </c>
      <c r="G67" s="13" t="s">
        <v>53</v>
      </c>
      <c r="H67" s="13" t="s">
        <v>853</v>
      </c>
      <c r="I67" s="14" t="s">
        <v>354</v>
      </c>
      <c r="J67" s="14" t="s">
        <v>852</v>
      </c>
      <c r="K67" s="15" t="s">
        <v>404</v>
      </c>
      <c r="L67" s="14" t="s">
        <v>41</v>
      </c>
      <c r="M67" s="15">
        <v>30</v>
      </c>
      <c r="N67" s="15" t="s">
        <v>402</v>
      </c>
      <c r="O67" s="14" t="s">
        <v>43</v>
      </c>
      <c r="P67" s="16" t="s">
        <v>357</v>
      </c>
      <c r="Q67" s="16" t="s">
        <v>395</v>
      </c>
      <c r="R67" s="15" t="s">
        <v>107</v>
      </c>
      <c r="S67" s="15"/>
      <c r="T67" s="15" t="s">
        <v>396</v>
      </c>
      <c r="U67" s="15" t="s">
        <v>856</v>
      </c>
      <c r="V67" s="9" t="s">
        <v>397</v>
      </c>
      <c r="W67" s="9"/>
      <c r="X67" s="9"/>
      <c r="Y67" s="9"/>
      <c r="Z67" s="9"/>
      <c r="AA67" s="9"/>
      <c r="AB67" s="8"/>
      <c r="AC67" s="9"/>
    </row>
    <row r="68" spans="1:29" ht="27.5" customHeight="1" x14ac:dyDescent="0.35">
      <c r="A68" s="1">
        <v>66</v>
      </c>
      <c r="B68" s="2">
        <v>45891</v>
      </c>
      <c r="C68" s="3" t="s">
        <v>127</v>
      </c>
      <c r="D68" s="13" t="s">
        <v>51</v>
      </c>
      <c r="E68" s="3" t="s">
        <v>36</v>
      </c>
      <c r="F68" s="13" t="s">
        <v>52</v>
      </c>
      <c r="G68" s="13" t="s">
        <v>53</v>
      </c>
      <c r="H68" s="13" t="s">
        <v>853</v>
      </c>
      <c r="I68" s="14" t="s">
        <v>354</v>
      </c>
      <c r="J68" s="14" t="s">
        <v>852</v>
      </c>
      <c r="K68" s="15" t="s">
        <v>405</v>
      </c>
      <c r="L68" s="14" t="s">
        <v>41</v>
      </c>
      <c r="M68" s="15">
        <v>26</v>
      </c>
      <c r="N68" s="15" t="s">
        <v>402</v>
      </c>
      <c r="O68" s="14" t="s">
        <v>43</v>
      </c>
      <c r="P68" s="16" t="s">
        <v>357</v>
      </c>
      <c r="Q68" s="16" t="s">
        <v>395</v>
      </c>
      <c r="R68" s="15" t="s">
        <v>107</v>
      </c>
      <c r="S68" s="15"/>
      <c r="T68" s="15" t="s">
        <v>396</v>
      </c>
      <c r="U68" s="15" t="s">
        <v>856</v>
      </c>
      <c r="V68" s="9" t="s">
        <v>397</v>
      </c>
      <c r="W68" s="9"/>
      <c r="X68" s="9"/>
      <c r="Y68" s="9"/>
      <c r="Z68" s="9"/>
      <c r="AA68" s="9"/>
      <c r="AB68" s="8"/>
      <c r="AC68" s="9"/>
    </row>
    <row r="69" spans="1:29" ht="27.5" customHeight="1" x14ac:dyDescent="0.35">
      <c r="A69" s="1">
        <v>67</v>
      </c>
      <c r="B69" s="2">
        <v>45892</v>
      </c>
      <c r="C69" s="3" t="s">
        <v>127</v>
      </c>
      <c r="D69" s="13" t="s">
        <v>102</v>
      </c>
      <c r="E69" s="3" t="s">
        <v>103</v>
      </c>
      <c r="F69" s="13" t="s">
        <v>450</v>
      </c>
      <c r="G69" s="13"/>
      <c r="H69" s="13" t="s">
        <v>451</v>
      </c>
      <c r="I69" s="14" t="s">
        <v>104</v>
      </c>
      <c r="J69" s="14" t="s">
        <v>105</v>
      </c>
      <c r="K69" s="15" t="s">
        <v>452</v>
      </c>
      <c r="L69" s="14" t="s">
        <v>41</v>
      </c>
      <c r="M69" s="15">
        <v>35</v>
      </c>
      <c r="N69" s="15" t="s">
        <v>453</v>
      </c>
      <c r="O69" s="14" t="s">
        <v>43</v>
      </c>
      <c r="P69" s="16" t="s">
        <v>129</v>
      </c>
      <c r="Q69" s="16"/>
      <c r="R69" s="15" t="s">
        <v>46</v>
      </c>
      <c r="S69" s="15"/>
      <c r="T69" s="15"/>
      <c r="U69" s="15" t="s">
        <v>454</v>
      </c>
      <c r="V69" s="9" t="s">
        <v>455</v>
      </c>
      <c r="W69" s="9" t="s">
        <v>456</v>
      </c>
      <c r="X69" s="9" t="s">
        <v>132</v>
      </c>
      <c r="Y69" s="9"/>
      <c r="Z69" s="9"/>
      <c r="AA69" s="9"/>
      <c r="AB69" s="8"/>
      <c r="AC69" s="9"/>
    </row>
    <row r="70" spans="1:29" ht="27.5" customHeight="1" x14ac:dyDescent="0.35">
      <c r="A70" s="1">
        <v>68</v>
      </c>
      <c r="B70" s="2">
        <v>45893</v>
      </c>
      <c r="C70" s="3" t="s">
        <v>127</v>
      </c>
      <c r="D70" s="13" t="s">
        <v>181</v>
      </c>
      <c r="E70" s="3" t="s">
        <v>36</v>
      </c>
      <c r="F70" s="13" t="s">
        <v>654</v>
      </c>
      <c r="G70" s="13"/>
      <c r="H70" s="13" t="s">
        <v>38</v>
      </c>
      <c r="I70" s="14" t="s">
        <v>39</v>
      </c>
      <c r="J70" s="14" t="s">
        <v>38</v>
      </c>
      <c r="K70" s="15" t="s">
        <v>414</v>
      </c>
      <c r="L70" s="14" t="s">
        <v>41</v>
      </c>
      <c r="M70" s="15"/>
      <c r="N70" s="15"/>
      <c r="O70" s="14" t="s">
        <v>43</v>
      </c>
      <c r="P70" s="16" t="s">
        <v>415</v>
      </c>
      <c r="Q70" s="16"/>
      <c r="R70" s="15" t="s">
        <v>46</v>
      </c>
      <c r="S70" s="15"/>
      <c r="T70" s="15"/>
      <c r="U70" s="15" t="s">
        <v>416</v>
      </c>
      <c r="V70" s="9" t="s">
        <v>132</v>
      </c>
      <c r="W70" s="9" t="s">
        <v>417</v>
      </c>
      <c r="X70" s="9"/>
      <c r="Y70" s="9"/>
      <c r="Z70" s="9"/>
      <c r="AA70" s="9"/>
      <c r="AB70" s="8"/>
      <c r="AC70" s="9"/>
    </row>
    <row r="71" spans="1:29" ht="27.5" customHeight="1" x14ac:dyDescent="0.35">
      <c r="A71" s="1">
        <v>69</v>
      </c>
      <c r="B71" s="2">
        <v>45893</v>
      </c>
      <c r="C71" s="3" t="s">
        <v>127</v>
      </c>
      <c r="D71" s="13" t="s">
        <v>181</v>
      </c>
      <c r="E71" s="3" t="s">
        <v>36</v>
      </c>
      <c r="F71" s="13" t="s">
        <v>406</v>
      </c>
      <c r="G71" s="13" t="s">
        <v>407</v>
      </c>
      <c r="H71" s="13" t="s">
        <v>38</v>
      </c>
      <c r="I71" s="14" t="s">
        <v>39</v>
      </c>
      <c r="J71" s="14" t="s">
        <v>38</v>
      </c>
      <c r="K71" s="15" t="s">
        <v>408</v>
      </c>
      <c r="L71" s="14" t="s">
        <v>41</v>
      </c>
      <c r="M71" s="15" t="s">
        <v>216</v>
      </c>
      <c r="N71" s="15"/>
      <c r="O71" s="14" t="s">
        <v>43</v>
      </c>
      <c r="P71" s="16" t="s">
        <v>409</v>
      </c>
      <c r="Q71" s="16"/>
      <c r="R71" s="15" t="s">
        <v>107</v>
      </c>
      <c r="S71" s="15" t="s">
        <v>410</v>
      </c>
      <c r="T71" s="15" t="s">
        <v>411</v>
      </c>
      <c r="U71" s="15" t="s">
        <v>412</v>
      </c>
      <c r="V71" s="9" t="s">
        <v>413</v>
      </c>
      <c r="W71" s="9"/>
      <c r="X71" s="9"/>
      <c r="Y71" s="9"/>
      <c r="Z71" s="9"/>
      <c r="AA71" s="9"/>
      <c r="AB71" s="8"/>
      <c r="AC71" s="9"/>
    </row>
    <row r="72" spans="1:29" ht="27.5" customHeight="1" x14ac:dyDescent="0.35">
      <c r="A72" s="1">
        <v>70</v>
      </c>
      <c r="B72" s="2">
        <v>45894</v>
      </c>
      <c r="C72" s="3" t="s">
        <v>127</v>
      </c>
      <c r="D72" s="13" t="s">
        <v>128</v>
      </c>
      <c r="E72" s="3" t="s">
        <v>62</v>
      </c>
      <c r="F72" s="13" t="s">
        <v>328</v>
      </c>
      <c r="G72" s="13" t="s">
        <v>329</v>
      </c>
      <c r="H72" s="13" t="s">
        <v>38</v>
      </c>
      <c r="I72" s="14" t="s">
        <v>39</v>
      </c>
      <c r="J72" s="14" t="s">
        <v>38</v>
      </c>
      <c r="K72" s="15" t="s">
        <v>330</v>
      </c>
      <c r="L72" s="14" t="s">
        <v>41</v>
      </c>
      <c r="M72" s="15">
        <v>30</v>
      </c>
      <c r="N72" s="15" t="s">
        <v>331</v>
      </c>
      <c r="O72" s="14" t="s">
        <v>43</v>
      </c>
      <c r="P72" s="16" t="s">
        <v>332</v>
      </c>
      <c r="Q72" s="16" t="s">
        <v>333</v>
      </c>
      <c r="R72" s="15" t="s">
        <v>107</v>
      </c>
      <c r="S72" s="15" t="s">
        <v>187</v>
      </c>
      <c r="T72" s="15" t="s">
        <v>334</v>
      </c>
      <c r="U72" s="15" t="s">
        <v>335</v>
      </c>
      <c r="V72" s="9" t="s">
        <v>336</v>
      </c>
      <c r="W72" s="9" t="s">
        <v>337</v>
      </c>
      <c r="X72" s="9" t="s">
        <v>132</v>
      </c>
      <c r="Y72" s="9"/>
      <c r="Z72" s="9"/>
      <c r="AA72" s="9"/>
      <c r="AB72" s="8"/>
      <c r="AC72" s="9"/>
    </row>
    <row r="73" spans="1:29" ht="27.5" customHeight="1" x14ac:dyDescent="0.35">
      <c r="A73" s="1">
        <v>71</v>
      </c>
      <c r="B73" s="2">
        <v>45896</v>
      </c>
      <c r="C73" s="3" t="s">
        <v>127</v>
      </c>
      <c r="D73" s="13" t="s">
        <v>86</v>
      </c>
      <c r="E73" s="3" t="s">
        <v>62</v>
      </c>
      <c r="F73" s="13" t="s">
        <v>87</v>
      </c>
      <c r="G73" s="13" t="s">
        <v>88</v>
      </c>
      <c r="H73" s="13" t="s">
        <v>38</v>
      </c>
      <c r="I73" s="14" t="s">
        <v>39</v>
      </c>
      <c r="J73" s="14" t="s">
        <v>38</v>
      </c>
      <c r="K73" s="15" t="s">
        <v>418</v>
      </c>
      <c r="L73" s="14" t="s">
        <v>41</v>
      </c>
      <c r="M73" s="15"/>
      <c r="N73" s="15" t="s">
        <v>419</v>
      </c>
      <c r="O73" s="14" t="s">
        <v>43</v>
      </c>
      <c r="P73" s="16" t="s">
        <v>92</v>
      </c>
      <c r="Q73" s="16" t="s">
        <v>420</v>
      </c>
      <c r="R73" s="15" t="s">
        <v>46</v>
      </c>
      <c r="S73" s="15"/>
      <c r="T73" s="15"/>
      <c r="U73" s="15" t="s">
        <v>421</v>
      </c>
      <c r="V73" s="9" t="s">
        <v>422</v>
      </c>
      <c r="W73" s="9" t="s">
        <v>423</v>
      </c>
      <c r="X73" s="9" t="s">
        <v>424</v>
      </c>
      <c r="Y73" s="9" t="s">
        <v>425</v>
      </c>
      <c r="Z73" s="9" t="s">
        <v>132</v>
      </c>
      <c r="AA73" s="9"/>
      <c r="AB73" s="8"/>
      <c r="AC73" s="9"/>
    </row>
    <row r="74" spans="1:29" ht="27.5" customHeight="1" x14ac:dyDescent="0.35">
      <c r="A74" s="1">
        <v>72</v>
      </c>
      <c r="B74" s="2" t="s">
        <v>485</v>
      </c>
      <c r="C74" s="3" t="s">
        <v>127</v>
      </c>
      <c r="D74" s="13" t="s">
        <v>51</v>
      </c>
      <c r="E74" s="3" t="s">
        <v>36</v>
      </c>
      <c r="F74" s="13" t="s">
        <v>52</v>
      </c>
      <c r="G74" s="13" t="s">
        <v>53</v>
      </c>
      <c r="H74" s="13" t="s">
        <v>853</v>
      </c>
      <c r="I74" s="14" t="s">
        <v>354</v>
      </c>
      <c r="J74" s="14" t="s">
        <v>852</v>
      </c>
      <c r="K74" s="15"/>
      <c r="L74" s="14" t="s">
        <v>41</v>
      </c>
      <c r="M74" s="15"/>
      <c r="N74" s="15" t="s">
        <v>486</v>
      </c>
      <c r="O74" s="14" t="s">
        <v>43</v>
      </c>
      <c r="P74" s="16" t="s">
        <v>357</v>
      </c>
      <c r="Q74" s="16"/>
      <c r="R74" s="15" t="s">
        <v>107</v>
      </c>
      <c r="S74" s="15" t="s">
        <v>487</v>
      </c>
      <c r="T74" s="15"/>
      <c r="U74" s="15" t="s">
        <v>857</v>
      </c>
      <c r="V74" s="9" t="s">
        <v>488</v>
      </c>
      <c r="W74" s="9"/>
      <c r="X74" s="9"/>
      <c r="Y74" s="9"/>
      <c r="Z74" s="9"/>
      <c r="AA74" s="9"/>
      <c r="AB74" s="8"/>
      <c r="AC74" s="9"/>
    </row>
    <row r="75" spans="1:29" ht="27.5" customHeight="1" x14ac:dyDescent="0.35">
      <c r="A75" s="1">
        <v>73</v>
      </c>
      <c r="B75" s="2" t="s">
        <v>485</v>
      </c>
      <c r="C75" s="3" t="s">
        <v>127</v>
      </c>
      <c r="D75" s="13" t="s">
        <v>51</v>
      </c>
      <c r="E75" s="3" t="s">
        <v>36</v>
      </c>
      <c r="F75" s="13" t="s">
        <v>52</v>
      </c>
      <c r="G75" s="13" t="s">
        <v>53</v>
      </c>
      <c r="H75" s="13" t="s">
        <v>853</v>
      </c>
      <c r="I75" s="14" t="s">
        <v>354</v>
      </c>
      <c r="J75" s="14" t="s">
        <v>852</v>
      </c>
      <c r="K75" s="15"/>
      <c r="L75" s="14" t="s">
        <v>41</v>
      </c>
      <c r="M75" s="15"/>
      <c r="N75" s="15"/>
      <c r="O75" s="14" t="s">
        <v>43</v>
      </c>
      <c r="P75" s="16" t="s">
        <v>357</v>
      </c>
      <c r="Q75" s="16"/>
      <c r="R75" s="15" t="s">
        <v>107</v>
      </c>
      <c r="S75" s="15" t="s">
        <v>489</v>
      </c>
      <c r="T75" s="15"/>
      <c r="U75" s="15" t="s">
        <v>857</v>
      </c>
      <c r="V75" s="9" t="s">
        <v>488</v>
      </c>
      <c r="W75" s="9"/>
      <c r="X75" s="9"/>
      <c r="Y75" s="9"/>
      <c r="Z75" s="9"/>
      <c r="AA75" s="9"/>
      <c r="AB75" s="8"/>
      <c r="AC75" s="9"/>
    </row>
    <row r="76" spans="1:29" ht="27.5" customHeight="1" x14ac:dyDescent="0.35">
      <c r="A76" s="1">
        <v>74</v>
      </c>
      <c r="B76" s="2">
        <v>45902</v>
      </c>
      <c r="C76" s="3" t="s">
        <v>127</v>
      </c>
      <c r="D76" s="13" t="s">
        <v>61</v>
      </c>
      <c r="E76" s="3" t="s">
        <v>62</v>
      </c>
      <c r="F76" s="13" t="s">
        <v>426</v>
      </c>
      <c r="G76" s="13" t="s">
        <v>427</v>
      </c>
      <c r="H76" s="13" t="s">
        <v>38</v>
      </c>
      <c r="I76" s="14" t="s">
        <v>39</v>
      </c>
      <c r="J76" s="14" t="s">
        <v>38</v>
      </c>
      <c r="K76" s="15" t="s">
        <v>428</v>
      </c>
      <c r="L76" s="14" t="s">
        <v>41</v>
      </c>
      <c r="M76" s="15">
        <v>22</v>
      </c>
      <c r="N76" s="15" t="s">
        <v>429</v>
      </c>
      <c r="O76" s="14" t="s">
        <v>43</v>
      </c>
      <c r="P76" s="16" t="s">
        <v>430</v>
      </c>
      <c r="Q76" s="16" t="s">
        <v>431</v>
      </c>
      <c r="R76" s="15" t="s">
        <v>46</v>
      </c>
      <c r="S76" s="15"/>
      <c r="T76" s="15"/>
      <c r="U76" s="15" t="s">
        <v>432</v>
      </c>
      <c r="V76" s="9" t="s">
        <v>155</v>
      </c>
      <c r="W76" s="9" t="s">
        <v>345</v>
      </c>
      <c r="X76" s="9"/>
      <c r="Y76" s="9"/>
      <c r="Z76" s="9"/>
      <c r="AA76" s="9"/>
      <c r="AB76" s="8"/>
      <c r="AC76" s="9"/>
    </row>
    <row r="77" spans="1:29" ht="27.5" customHeight="1" x14ac:dyDescent="0.35">
      <c r="A77" s="1">
        <v>75</v>
      </c>
      <c r="B77" s="2">
        <v>45902</v>
      </c>
      <c r="C77" s="3" t="s">
        <v>127</v>
      </c>
      <c r="D77" s="13" t="s">
        <v>61</v>
      </c>
      <c r="E77" s="3" t="s">
        <v>62</v>
      </c>
      <c r="F77" s="13" t="s">
        <v>426</v>
      </c>
      <c r="G77" s="13" t="s">
        <v>427</v>
      </c>
      <c r="H77" s="13" t="s">
        <v>38</v>
      </c>
      <c r="I77" s="14" t="s">
        <v>39</v>
      </c>
      <c r="J77" s="14" t="s">
        <v>38</v>
      </c>
      <c r="K77" s="15" t="s">
        <v>433</v>
      </c>
      <c r="L77" s="14" t="s">
        <v>41</v>
      </c>
      <c r="M77" s="15" t="s">
        <v>434</v>
      </c>
      <c r="N77" s="15" t="s">
        <v>435</v>
      </c>
      <c r="O77" s="14" t="s">
        <v>43</v>
      </c>
      <c r="P77" s="16" t="s">
        <v>436</v>
      </c>
      <c r="Q77" s="16" t="s">
        <v>431</v>
      </c>
      <c r="R77" s="15" t="s">
        <v>46</v>
      </c>
      <c r="S77" s="15"/>
      <c r="T77" s="15"/>
      <c r="U77" s="15" t="s">
        <v>432</v>
      </c>
      <c r="V77" s="9" t="s">
        <v>155</v>
      </c>
      <c r="W77" s="9" t="s">
        <v>345</v>
      </c>
      <c r="X77" s="9"/>
      <c r="Y77" s="9"/>
      <c r="Z77" s="9"/>
      <c r="AA77" s="9"/>
      <c r="AB77" s="8"/>
      <c r="AC77" s="9"/>
    </row>
    <row r="78" spans="1:29" ht="27.5" customHeight="1" x14ac:dyDescent="0.35">
      <c r="A78" s="1">
        <v>76</v>
      </c>
      <c r="B78" s="2">
        <v>45902</v>
      </c>
      <c r="C78" s="3" t="s">
        <v>127</v>
      </c>
      <c r="D78" s="13" t="s">
        <v>61</v>
      </c>
      <c r="E78" s="3" t="s">
        <v>62</v>
      </c>
      <c r="F78" s="13" t="s">
        <v>426</v>
      </c>
      <c r="G78" s="13" t="s">
        <v>427</v>
      </c>
      <c r="H78" s="13" t="s">
        <v>38</v>
      </c>
      <c r="I78" s="14" t="s">
        <v>39</v>
      </c>
      <c r="J78" s="14" t="s">
        <v>38</v>
      </c>
      <c r="K78" s="15" t="s">
        <v>437</v>
      </c>
      <c r="L78" s="14" t="s">
        <v>41</v>
      </c>
      <c r="M78" s="15">
        <v>21</v>
      </c>
      <c r="N78" s="15" t="s">
        <v>438</v>
      </c>
      <c r="O78" s="14" t="s">
        <v>43</v>
      </c>
      <c r="P78" s="16" t="s">
        <v>439</v>
      </c>
      <c r="Q78" s="16"/>
      <c r="R78" s="15" t="s">
        <v>46</v>
      </c>
      <c r="S78" s="15"/>
      <c r="T78" s="15"/>
      <c r="U78" s="15" t="s">
        <v>432</v>
      </c>
      <c r="V78" s="9" t="s">
        <v>155</v>
      </c>
      <c r="W78" s="9" t="s">
        <v>345</v>
      </c>
      <c r="X78" s="9"/>
      <c r="Y78" s="9"/>
      <c r="Z78" s="9"/>
      <c r="AA78" s="9"/>
      <c r="AB78" s="8"/>
      <c r="AC78" s="9"/>
    </row>
    <row r="79" spans="1:29" ht="27.5" customHeight="1" x14ac:dyDescent="0.35">
      <c r="A79" s="1">
        <v>77</v>
      </c>
      <c r="B79" s="2">
        <v>45903</v>
      </c>
      <c r="C79" s="3" t="s">
        <v>127</v>
      </c>
      <c r="D79" s="13" t="s">
        <v>108</v>
      </c>
      <c r="E79" s="3" t="s">
        <v>62</v>
      </c>
      <c r="F79" s="13" t="s">
        <v>520</v>
      </c>
      <c r="G79" s="13" t="s">
        <v>166</v>
      </c>
      <c r="H79" s="13" t="s">
        <v>38</v>
      </c>
      <c r="I79" s="14" t="s">
        <v>39</v>
      </c>
      <c r="J79" s="14" t="s">
        <v>38</v>
      </c>
      <c r="K79" s="15" t="s">
        <v>440</v>
      </c>
      <c r="L79" s="14" t="s">
        <v>41</v>
      </c>
      <c r="M79" s="15">
        <v>63</v>
      </c>
      <c r="N79" s="15" t="s">
        <v>441</v>
      </c>
      <c r="O79" s="14" t="s">
        <v>43</v>
      </c>
      <c r="P79" s="16" t="s">
        <v>442</v>
      </c>
      <c r="Q79" s="16"/>
      <c r="R79" s="15" t="s">
        <v>46</v>
      </c>
      <c r="S79" s="15" t="s">
        <v>443</v>
      </c>
      <c r="T79" s="15" t="s">
        <v>444</v>
      </c>
      <c r="U79" s="15" t="s">
        <v>445</v>
      </c>
      <c r="V79" s="9" t="s">
        <v>446</v>
      </c>
      <c r="W79" s="9" t="s">
        <v>447</v>
      </c>
      <c r="X79" s="9" t="s">
        <v>448</v>
      </c>
      <c r="Y79" s="9" t="s">
        <v>449</v>
      </c>
      <c r="Z79" s="9" t="s">
        <v>132</v>
      </c>
      <c r="AA79" s="9"/>
      <c r="AB79" s="8"/>
      <c r="AC79" s="9"/>
    </row>
    <row r="80" spans="1:29" ht="27.5" customHeight="1" x14ac:dyDescent="0.35">
      <c r="A80" s="1">
        <v>78</v>
      </c>
      <c r="B80" s="2">
        <v>45910</v>
      </c>
      <c r="C80" s="3" t="s">
        <v>127</v>
      </c>
      <c r="D80" s="13" t="s">
        <v>102</v>
      </c>
      <c r="E80" s="3" t="s">
        <v>103</v>
      </c>
      <c r="F80" s="13" t="s">
        <v>377</v>
      </c>
      <c r="G80" s="13" t="s">
        <v>378</v>
      </c>
      <c r="H80" s="13" t="s">
        <v>131</v>
      </c>
      <c r="I80" s="14" t="s">
        <v>104</v>
      </c>
      <c r="J80" s="14" t="s">
        <v>105</v>
      </c>
      <c r="K80" s="15" t="s">
        <v>379</v>
      </c>
      <c r="L80" s="14" t="s">
        <v>41</v>
      </c>
      <c r="M80" s="15">
        <v>36</v>
      </c>
      <c r="N80" s="15" t="s">
        <v>380</v>
      </c>
      <c r="O80" s="14" t="s">
        <v>43</v>
      </c>
      <c r="P80" s="16" t="s">
        <v>381</v>
      </c>
      <c r="Q80" s="16" t="s">
        <v>382</v>
      </c>
      <c r="R80" s="15" t="s">
        <v>107</v>
      </c>
      <c r="S80" s="15"/>
      <c r="T80" s="15"/>
      <c r="U80" s="15" t="s">
        <v>383</v>
      </c>
      <c r="V80" s="9" t="s">
        <v>384</v>
      </c>
      <c r="W80" s="9" t="s">
        <v>385</v>
      </c>
      <c r="X80" s="9"/>
      <c r="Y80" s="9"/>
      <c r="Z80" s="9"/>
      <c r="AA80" s="9"/>
      <c r="AB80" s="8"/>
      <c r="AC80" s="9"/>
    </row>
    <row r="81" spans="1:29" ht="27.5" customHeight="1" x14ac:dyDescent="0.35">
      <c r="A81" s="1">
        <v>79</v>
      </c>
      <c r="B81" s="2">
        <v>45913</v>
      </c>
      <c r="C81" s="3" t="s">
        <v>127</v>
      </c>
      <c r="D81" s="13" t="s">
        <v>102</v>
      </c>
      <c r="E81" s="3" t="s">
        <v>103</v>
      </c>
      <c r="F81" s="13" t="s">
        <v>490</v>
      </c>
      <c r="G81" s="13" t="s">
        <v>491</v>
      </c>
      <c r="H81" s="13" t="s">
        <v>473</v>
      </c>
      <c r="I81" s="14" t="s">
        <v>104</v>
      </c>
      <c r="J81" s="14" t="s">
        <v>105</v>
      </c>
      <c r="K81" s="15" t="s">
        <v>492</v>
      </c>
      <c r="L81" s="14" t="s">
        <v>41</v>
      </c>
      <c r="M81" s="15"/>
      <c r="N81" s="15"/>
      <c r="O81" s="14" t="s">
        <v>43</v>
      </c>
      <c r="P81" s="16" t="s">
        <v>493</v>
      </c>
      <c r="Q81" s="16" t="s">
        <v>494</v>
      </c>
      <c r="R81" s="15" t="s">
        <v>107</v>
      </c>
      <c r="S81" s="15"/>
      <c r="T81" s="15"/>
      <c r="U81" s="15" t="s">
        <v>495</v>
      </c>
      <c r="V81" s="9" t="s">
        <v>496</v>
      </c>
      <c r="W81" s="9" t="s">
        <v>497</v>
      </c>
      <c r="X81" s="9"/>
      <c r="Y81" s="9"/>
      <c r="Z81" s="17"/>
      <c r="AA81" s="9"/>
      <c r="AB81" s="8"/>
      <c r="AC81" s="9"/>
    </row>
    <row r="82" spans="1:29" ht="27.5" customHeight="1" x14ac:dyDescent="0.35">
      <c r="A82" s="1">
        <v>80</v>
      </c>
      <c r="B82" s="2">
        <v>45927</v>
      </c>
      <c r="C82" s="3" t="s">
        <v>127</v>
      </c>
      <c r="D82" s="13" t="s">
        <v>130</v>
      </c>
      <c r="E82" s="3" t="s">
        <v>103</v>
      </c>
      <c r="F82" s="13" t="s">
        <v>338</v>
      </c>
      <c r="G82" s="13" t="s">
        <v>372</v>
      </c>
      <c r="H82" s="13" t="s">
        <v>131</v>
      </c>
      <c r="I82" s="14" t="s">
        <v>104</v>
      </c>
      <c r="J82" s="14" t="s">
        <v>105</v>
      </c>
      <c r="K82" s="15" t="s">
        <v>346</v>
      </c>
      <c r="L82" s="14" t="s">
        <v>41</v>
      </c>
      <c r="M82" s="15">
        <v>26</v>
      </c>
      <c r="N82" s="15" t="s">
        <v>347</v>
      </c>
      <c r="O82" s="14" t="s">
        <v>43</v>
      </c>
      <c r="P82" s="16" t="s">
        <v>341</v>
      </c>
      <c r="Q82" s="16"/>
      <c r="R82" s="15" t="s">
        <v>107</v>
      </c>
      <c r="S82" s="15"/>
      <c r="T82" s="15" t="s">
        <v>342</v>
      </c>
      <c r="U82" s="15" t="s">
        <v>343</v>
      </c>
      <c r="V82" s="9" t="s">
        <v>344</v>
      </c>
      <c r="W82" s="18" t="s">
        <v>345</v>
      </c>
      <c r="X82" s="9" t="s">
        <v>132</v>
      </c>
      <c r="Y82" s="9"/>
      <c r="Z82" s="9"/>
      <c r="AA82" s="9"/>
      <c r="AB82" s="8"/>
      <c r="AC82" s="9"/>
    </row>
    <row r="83" spans="1:29" ht="27.5" customHeight="1" x14ac:dyDescent="0.35">
      <c r="A83" s="1">
        <v>81</v>
      </c>
      <c r="B83" s="2">
        <v>45927</v>
      </c>
      <c r="C83" s="3" t="s">
        <v>127</v>
      </c>
      <c r="D83" s="13" t="s">
        <v>130</v>
      </c>
      <c r="E83" s="3" t="s">
        <v>103</v>
      </c>
      <c r="F83" s="13" t="s">
        <v>338</v>
      </c>
      <c r="G83" s="13" t="s">
        <v>372</v>
      </c>
      <c r="H83" s="13" t="s">
        <v>131</v>
      </c>
      <c r="I83" s="14" t="s">
        <v>104</v>
      </c>
      <c r="J83" s="14" t="s">
        <v>105</v>
      </c>
      <c r="K83" s="15" t="s">
        <v>350</v>
      </c>
      <c r="L83" s="14" t="s">
        <v>41</v>
      </c>
      <c r="M83" s="15">
        <v>32</v>
      </c>
      <c r="N83" s="15" t="s">
        <v>351</v>
      </c>
      <c r="O83" s="14" t="s">
        <v>43</v>
      </c>
      <c r="P83" s="16" t="s">
        <v>341</v>
      </c>
      <c r="Q83" s="16"/>
      <c r="R83" s="15" t="s">
        <v>107</v>
      </c>
      <c r="S83" s="15"/>
      <c r="T83" s="15" t="s">
        <v>342</v>
      </c>
      <c r="U83" s="15" t="s">
        <v>343</v>
      </c>
      <c r="V83" s="9" t="s">
        <v>344</v>
      </c>
      <c r="W83" s="9"/>
      <c r="X83" s="9" t="s">
        <v>132</v>
      </c>
      <c r="Y83" s="9"/>
      <c r="Z83" s="9"/>
      <c r="AA83" s="9"/>
      <c r="AB83" s="8"/>
      <c r="AC83" s="9"/>
    </row>
    <row r="84" spans="1:29" ht="27.5" customHeight="1" x14ac:dyDescent="0.35">
      <c r="A84" s="1">
        <v>82</v>
      </c>
      <c r="B84" s="2">
        <v>45927</v>
      </c>
      <c r="C84" s="3" t="s">
        <v>127</v>
      </c>
      <c r="D84" s="13" t="s">
        <v>130</v>
      </c>
      <c r="E84" s="3" t="s">
        <v>103</v>
      </c>
      <c r="F84" s="13" t="s">
        <v>338</v>
      </c>
      <c r="G84" s="13" t="s">
        <v>372</v>
      </c>
      <c r="H84" s="13" t="s">
        <v>131</v>
      </c>
      <c r="I84" s="14" t="s">
        <v>104</v>
      </c>
      <c r="J84" s="14" t="s">
        <v>105</v>
      </c>
      <c r="K84" s="15" t="s">
        <v>339</v>
      </c>
      <c r="L84" s="14" t="s">
        <v>41</v>
      </c>
      <c r="M84" s="15">
        <v>39</v>
      </c>
      <c r="N84" s="15" t="s">
        <v>340</v>
      </c>
      <c r="O84" s="14" t="s">
        <v>43</v>
      </c>
      <c r="P84" s="16" t="s">
        <v>341</v>
      </c>
      <c r="Q84" s="16"/>
      <c r="R84" s="15" t="s">
        <v>107</v>
      </c>
      <c r="S84" s="15"/>
      <c r="T84" s="15" t="s">
        <v>342</v>
      </c>
      <c r="U84" s="15" t="s">
        <v>343</v>
      </c>
      <c r="V84" s="9" t="s">
        <v>344</v>
      </c>
      <c r="W84" s="9" t="s">
        <v>345</v>
      </c>
      <c r="X84" s="9" t="s">
        <v>132</v>
      </c>
      <c r="Y84" s="9"/>
      <c r="Z84" s="9"/>
      <c r="AA84" s="9"/>
      <c r="AB84" s="8"/>
      <c r="AC84" s="9"/>
    </row>
    <row r="85" spans="1:29" ht="27.5" customHeight="1" x14ac:dyDescent="0.35">
      <c r="A85" s="1">
        <v>83</v>
      </c>
      <c r="B85" s="2">
        <v>45927</v>
      </c>
      <c r="C85" s="3" t="s">
        <v>127</v>
      </c>
      <c r="D85" s="13" t="s">
        <v>130</v>
      </c>
      <c r="E85" s="3" t="s">
        <v>103</v>
      </c>
      <c r="F85" s="13" t="s">
        <v>338</v>
      </c>
      <c r="G85" s="13" t="s">
        <v>372</v>
      </c>
      <c r="H85" s="13" t="s">
        <v>131</v>
      </c>
      <c r="I85" s="14" t="s">
        <v>104</v>
      </c>
      <c r="J85" s="14" t="s">
        <v>105</v>
      </c>
      <c r="K85" s="15" t="s">
        <v>348</v>
      </c>
      <c r="L85" s="14" t="s">
        <v>41</v>
      </c>
      <c r="M85" s="15">
        <v>35</v>
      </c>
      <c r="N85" s="15" t="s">
        <v>349</v>
      </c>
      <c r="O85" s="14" t="s">
        <v>43</v>
      </c>
      <c r="P85" s="16" t="s">
        <v>341</v>
      </c>
      <c r="Q85" s="16"/>
      <c r="R85" s="15" t="s">
        <v>107</v>
      </c>
      <c r="S85" s="15"/>
      <c r="T85" s="15" t="s">
        <v>342</v>
      </c>
      <c r="U85" s="15" t="s">
        <v>343</v>
      </c>
      <c r="V85" s="9" t="s">
        <v>344</v>
      </c>
      <c r="W85" s="9"/>
      <c r="X85" s="9" t="s">
        <v>132</v>
      </c>
      <c r="Y85" s="9"/>
      <c r="Z85" s="9"/>
      <c r="AA85" s="9"/>
      <c r="AB85" s="8"/>
      <c r="AC85" s="9"/>
    </row>
    <row r="86" spans="1:29" ht="27.5" customHeight="1" x14ac:dyDescent="0.35">
      <c r="A86" s="1">
        <v>84</v>
      </c>
      <c r="B86" s="2">
        <v>45927</v>
      </c>
      <c r="C86" s="3" t="s">
        <v>127</v>
      </c>
      <c r="D86" s="13" t="s">
        <v>130</v>
      </c>
      <c r="E86" s="3" t="s">
        <v>103</v>
      </c>
      <c r="F86" s="13" t="s">
        <v>338</v>
      </c>
      <c r="G86" s="13" t="s">
        <v>372</v>
      </c>
      <c r="H86" s="13" t="s">
        <v>131</v>
      </c>
      <c r="I86" s="14" t="s">
        <v>104</v>
      </c>
      <c r="J86" s="14" t="s">
        <v>105</v>
      </c>
      <c r="K86" s="15"/>
      <c r="L86" s="14" t="s">
        <v>41</v>
      </c>
      <c r="M86" s="15"/>
      <c r="N86" s="15" t="s">
        <v>371</v>
      </c>
      <c r="O86" s="14" t="s">
        <v>43</v>
      </c>
      <c r="P86" s="16" t="s">
        <v>341</v>
      </c>
      <c r="Q86" s="16"/>
      <c r="R86" s="15" t="s">
        <v>107</v>
      </c>
      <c r="S86" s="15"/>
      <c r="T86" s="15" t="s">
        <v>342</v>
      </c>
      <c r="U86" s="15" t="s">
        <v>343</v>
      </c>
      <c r="V86" s="9" t="s">
        <v>344</v>
      </c>
      <c r="W86" s="9"/>
      <c r="X86" s="9" t="s">
        <v>132</v>
      </c>
      <c r="Y86" s="9"/>
      <c r="Z86" s="9"/>
      <c r="AA86" s="9"/>
      <c r="AB86" s="8"/>
      <c r="AC86" s="9"/>
    </row>
    <row r="87" spans="1:29" ht="27.5" customHeight="1" x14ac:dyDescent="0.35">
      <c r="A87" s="1">
        <v>85</v>
      </c>
      <c r="B87" s="2">
        <v>45935</v>
      </c>
      <c r="C87" s="3" t="s">
        <v>634</v>
      </c>
      <c r="D87" s="13" t="s">
        <v>61</v>
      </c>
      <c r="E87" s="3" t="s">
        <v>62</v>
      </c>
      <c r="F87" s="13" t="s">
        <v>63</v>
      </c>
      <c r="G87" s="13" t="s">
        <v>64</v>
      </c>
      <c r="H87" s="13" t="s">
        <v>647</v>
      </c>
      <c r="I87" s="14" t="s">
        <v>39</v>
      </c>
      <c r="J87" s="14" t="s">
        <v>38</v>
      </c>
      <c r="K87" s="15" t="s">
        <v>648</v>
      </c>
      <c r="L87" s="14" t="s">
        <v>41</v>
      </c>
      <c r="M87" s="15">
        <v>50</v>
      </c>
      <c r="N87" s="15" t="s">
        <v>649</v>
      </c>
      <c r="O87" s="14" t="s">
        <v>43</v>
      </c>
      <c r="P87" s="16" t="s">
        <v>650</v>
      </c>
      <c r="Q87" s="16"/>
      <c r="R87" s="15" t="s">
        <v>46</v>
      </c>
      <c r="S87" s="15" t="s">
        <v>651</v>
      </c>
      <c r="T87" s="15"/>
      <c r="U87" s="15" t="s">
        <v>652</v>
      </c>
      <c r="V87" s="9" t="s">
        <v>345</v>
      </c>
      <c r="W87" s="9" t="s">
        <v>653</v>
      </c>
      <c r="X87" s="9" t="s">
        <v>345</v>
      </c>
      <c r="Y87" s="9"/>
      <c r="Z87" s="9"/>
      <c r="AA87" s="9"/>
      <c r="AB87" s="8"/>
      <c r="AC87" s="9"/>
    </row>
    <row r="88" spans="1:29" ht="27.5" customHeight="1" x14ac:dyDescent="0.35">
      <c r="A88" s="1">
        <v>86</v>
      </c>
      <c r="B88" s="2">
        <v>45935</v>
      </c>
      <c r="C88" s="3" t="s">
        <v>634</v>
      </c>
      <c r="D88" s="13" t="s">
        <v>181</v>
      </c>
      <c r="E88" s="3" t="s">
        <v>36</v>
      </c>
      <c r="F88" s="13" t="s">
        <v>654</v>
      </c>
      <c r="G88" s="13" t="s">
        <v>655</v>
      </c>
      <c r="H88" s="13" t="s">
        <v>38</v>
      </c>
      <c r="I88" s="14" t="s">
        <v>39</v>
      </c>
      <c r="J88" s="14" t="s">
        <v>38</v>
      </c>
      <c r="K88" s="15" t="s">
        <v>656</v>
      </c>
      <c r="L88" s="14" t="s">
        <v>41</v>
      </c>
      <c r="M88" s="15">
        <v>36</v>
      </c>
      <c r="N88" s="15" t="s">
        <v>657</v>
      </c>
      <c r="O88" s="14" t="s">
        <v>43</v>
      </c>
      <c r="P88" s="16" t="s">
        <v>658</v>
      </c>
      <c r="Q88" s="16"/>
      <c r="R88" s="15" t="s">
        <v>107</v>
      </c>
      <c r="S88" s="15" t="s">
        <v>187</v>
      </c>
      <c r="T88" s="15"/>
      <c r="U88" s="15" t="s">
        <v>659</v>
      </c>
      <c r="V88" s="9" t="s">
        <v>660</v>
      </c>
      <c r="W88" s="9" t="s">
        <v>661</v>
      </c>
      <c r="X88" s="9" t="s">
        <v>345</v>
      </c>
      <c r="Y88" s="9"/>
      <c r="Z88" s="9"/>
      <c r="AA88" s="9"/>
      <c r="AB88" s="8"/>
      <c r="AC88" s="9"/>
    </row>
    <row r="89" spans="1:29" ht="27.5" customHeight="1" x14ac:dyDescent="0.35">
      <c r="A89" s="1">
        <v>87</v>
      </c>
      <c r="B89" s="2">
        <v>45938</v>
      </c>
      <c r="C89" s="3" t="s">
        <v>634</v>
      </c>
      <c r="D89" s="13" t="s">
        <v>51</v>
      </c>
      <c r="E89" s="3" t="s">
        <v>36</v>
      </c>
      <c r="F89" s="13" t="s">
        <v>52</v>
      </c>
      <c r="G89" s="13" t="s">
        <v>53</v>
      </c>
      <c r="H89" s="13" t="s">
        <v>853</v>
      </c>
      <c r="I89" s="14" t="s">
        <v>354</v>
      </c>
      <c r="J89" s="14" t="s">
        <v>852</v>
      </c>
      <c r="K89" s="15" t="s">
        <v>672</v>
      </c>
      <c r="L89" s="14" t="s">
        <v>41</v>
      </c>
      <c r="M89" s="15"/>
      <c r="N89" s="15" t="s">
        <v>673</v>
      </c>
      <c r="O89" s="14" t="s">
        <v>674</v>
      </c>
      <c r="P89" s="16" t="s">
        <v>357</v>
      </c>
      <c r="Q89" s="16"/>
      <c r="R89" s="15" t="s">
        <v>107</v>
      </c>
      <c r="S89" s="15" t="s">
        <v>675</v>
      </c>
      <c r="T89" s="15" t="s">
        <v>676</v>
      </c>
      <c r="U89" s="15" t="s">
        <v>858</v>
      </c>
      <c r="V89" s="9" t="s">
        <v>677</v>
      </c>
      <c r="W89" s="9"/>
      <c r="X89" s="9"/>
      <c r="Y89" s="9"/>
      <c r="Z89" s="9"/>
      <c r="AA89" s="9"/>
      <c r="AB89" s="8"/>
      <c r="AC89" s="9"/>
    </row>
    <row r="90" spans="1:29" ht="27.5" customHeight="1" x14ac:dyDescent="0.35">
      <c r="A90" s="1">
        <v>88</v>
      </c>
      <c r="B90" s="2">
        <v>45938</v>
      </c>
      <c r="C90" s="3" t="s">
        <v>634</v>
      </c>
      <c r="D90" s="13" t="s">
        <v>363</v>
      </c>
      <c r="E90" s="3" t="s">
        <v>62</v>
      </c>
      <c r="F90" s="13" t="s">
        <v>662</v>
      </c>
      <c r="G90" s="13" t="s">
        <v>663</v>
      </c>
      <c r="H90" s="13" t="s">
        <v>38</v>
      </c>
      <c r="I90" s="14" t="s">
        <v>39</v>
      </c>
      <c r="J90" s="14" t="s">
        <v>38</v>
      </c>
      <c r="K90" s="15" t="s">
        <v>664</v>
      </c>
      <c r="L90" s="14" t="s">
        <v>41</v>
      </c>
      <c r="M90" s="15">
        <v>35</v>
      </c>
      <c r="N90" s="15" t="s">
        <v>665</v>
      </c>
      <c r="O90" s="14" t="s">
        <v>43</v>
      </c>
      <c r="P90" s="16" t="s">
        <v>666</v>
      </c>
      <c r="Q90" s="16"/>
      <c r="R90" s="15" t="s">
        <v>107</v>
      </c>
      <c r="S90" s="15" t="s">
        <v>187</v>
      </c>
      <c r="T90" s="15"/>
      <c r="U90" s="15" t="s">
        <v>667</v>
      </c>
      <c r="V90" s="9" t="s">
        <v>668</v>
      </c>
      <c r="W90" s="9" t="s">
        <v>669</v>
      </c>
      <c r="X90" s="9" t="s">
        <v>670</v>
      </c>
      <c r="Y90" s="9" t="s">
        <v>200</v>
      </c>
      <c r="Z90" s="9" t="s">
        <v>671</v>
      </c>
      <c r="AA90" s="9" t="s">
        <v>345</v>
      </c>
      <c r="AB90" s="8"/>
      <c r="AC90" s="9"/>
    </row>
    <row r="91" spans="1:29" ht="27.5" customHeight="1" x14ac:dyDescent="0.35">
      <c r="A91" s="1">
        <v>89</v>
      </c>
      <c r="B91" s="2">
        <v>45939</v>
      </c>
      <c r="C91" s="3" t="s">
        <v>634</v>
      </c>
      <c r="D91" s="13" t="s">
        <v>298</v>
      </c>
      <c r="E91" s="3" t="s">
        <v>62</v>
      </c>
      <c r="F91" s="13" t="s">
        <v>678</v>
      </c>
      <c r="G91" s="13" t="s">
        <v>679</v>
      </c>
      <c r="H91" s="13" t="s">
        <v>38</v>
      </c>
      <c r="I91" s="14" t="s">
        <v>39</v>
      </c>
      <c r="J91" s="14" t="s">
        <v>38</v>
      </c>
      <c r="K91" s="15" t="s">
        <v>680</v>
      </c>
      <c r="L91" s="14" t="s">
        <v>41</v>
      </c>
      <c r="M91" s="15">
        <v>68</v>
      </c>
      <c r="N91" s="15" t="s">
        <v>681</v>
      </c>
      <c r="O91" s="14" t="s">
        <v>43</v>
      </c>
      <c r="P91" s="16" t="s">
        <v>682</v>
      </c>
      <c r="Q91" s="16" t="s">
        <v>683</v>
      </c>
      <c r="R91" s="15" t="s">
        <v>684</v>
      </c>
      <c r="S91" s="15"/>
      <c r="T91" s="15"/>
      <c r="U91" s="15" t="s">
        <v>685</v>
      </c>
      <c r="V91" s="9" t="s">
        <v>686</v>
      </c>
      <c r="W91" s="9" t="s">
        <v>687</v>
      </c>
      <c r="X91" s="9" t="s">
        <v>688</v>
      </c>
      <c r="Y91" s="9" t="s">
        <v>689</v>
      </c>
      <c r="Z91" s="9" t="s">
        <v>345</v>
      </c>
      <c r="AA91" s="9"/>
      <c r="AB91" s="8"/>
      <c r="AC91" s="9"/>
    </row>
    <row r="92" spans="1:29" ht="27.5" customHeight="1" x14ac:dyDescent="0.35">
      <c r="A92" s="1">
        <v>90</v>
      </c>
      <c r="B92" s="2">
        <v>45943</v>
      </c>
      <c r="C92" s="3" t="s">
        <v>634</v>
      </c>
      <c r="D92" s="13" t="s">
        <v>267</v>
      </c>
      <c r="E92" s="3" t="s">
        <v>103</v>
      </c>
      <c r="F92" s="13" t="s">
        <v>844</v>
      </c>
      <c r="G92" s="13" t="s">
        <v>690</v>
      </c>
      <c r="H92" s="13" t="s">
        <v>38</v>
      </c>
      <c r="I92" s="14" t="s">
        <v>39</v>
      </c>
      <c r="J92" s="14" t="s">
        <v>38</v>
      </c>
      <c r="K92" s="15" t="s">
        <v>691</v>
      </c>
      <c r="L92" s="14" t="s">
        <v>41</v>
      </c>
      <c r="M92" s="15">
        <v>40</v>
      </c>
      <c r="N92" s="15" t="s">
        <v>692</v>
      </c>
      <c r="O92" s="14" t="s">
        <v>43</v>
      </c>
      <c r="P92" s="16" t="s">
        <v>693</v>
      </c>
      <c r="Q92" s="16"/>
      <c r="R92" s="15" t="s">
        <v>46</v>
      </c>
      <c r="S92" s="15"/>
      <c r="T92" s="15"/>
      <c r="U92" s="15" t="s">
        <v>694</v>
      </c>
      <c r="V92" s="9" t="s">
        <v>695</v>
      </c>
      <c r="W92" s="9" t="s">
        <v>696</v>
      </c>
      <c r="X92" s="9" t="s">
        <v>697</v>
      </c>
      <c r="Y92" s="9" t="s">
        <v>698</v>
      </c>
      <c r="Z92" s="9" t="s">
        <v>653</v>
      </c>
      <c r="AA92" s="9"/>
      <c r="AB92" s="8"/>
      <c r="AC92" s="9"/>
    </row>
    <row r="93" spans="1:29" ht="27.5" customHeight="1" x14ac:dyDescent="0.35">
      <c r="A93" s="1">
        <v>91</v>
      </c>
      <c r="B93" s="2">
        <v>45945</v>
      </c>
      <c r="C93" s="3" t="s">
        <v>634</v>
      </c>
      <c r="D93" s="13" t="s">
        <v>61</v>
      </c>
      <c r="E93" s="3" t="s">
        <v>62</v>
      </c>
      <c r="F93" s="13" t="s">
        <v>63</v>
      </c>
      <c r="G93" s="13" t="s">
        <v>699</v>
      </c>
      <c r="H93" s="13" t="s">
        <v>853</v>
      </c>
      <c r="I93" s="14" t="s">
        <v>354</v>
      </c>
      <c r="J93" s="14" t="s">
        <v>852</v>
      </c>
      <c r="K93" s="15" t="s">
        <v>700</v>
      </c>
      <c r="L93" s="14" t="s">
        <v>41</v>
      </c>
      <c r="M93" s="15">
        <v>21</v>
      </c>
      <c r="N93" s="15" t="s">
        <v>701</v>
      </c>
      <c r="O93" s="14" t="s">
        <v>43</v>
      </c>
      <c r="P93" s="16" t="s">
        <v>357</v>
      </c>
      <c r="Q93" s="16" t="s">
        <v>702</v>
      </c>
      <c r="R93" s="15" t="s">
        <v>703</v>
      </c>
      <c r="S93" s="15" t="s">
        <v>358</v>
      </c>
      <c r="T93" s="15"/>
      <c r="U93" s="15" t="s">
        <v>859</v>
      </c>
      <c r="V93" s="9" t="s">
        <v>704</v>
      </c>
      <c r="W93" s="9"/>
      <c r="X93" s="9"/>
      <c r="Y93" s="9"/>
      <c r="Z93" s="9"/>
      <c r="AA93" s="9"/>
      <c r="AB93" s="8"/>
      <c r="AC93" s="9"/>
    </row>
    <row r="94" spans="1:29" ht="27.5" customHeight="1" x14ac:dyDescent="0.35">
      <c r="A94" s="1">
        <v>92</v>
      </c>
      <c r="B94" s="2">
        <v>45949</v>
      </c>
      <c r="C94" s="3" t="s">
        <v>634</v>
      </c>
      <c r="D94" s="13" t="s">
        <v>130</v>
      </c>
      <c r="E94" s="3" t="s">
        <v>103</v>
      </c>
      <c r="F94" s="13" t="s">
        <v>338</v>
      </c>
      <c r="G94" s="13" t="s">
        <v>635</v>
      </c>
      <c r="H94" s="13" t="s">
        <v>131</v>
      </c>
      <c r="I94" s="14" t="s">
        <v>104</v>
      </c>
      <c r="J94" s="14" t="s">
        <v>105</v>
      </c>
      <c r="K94" s="15" t="s">
        <v>636</v>
      </c>
      <c r="L94" s="14" t="s">
        <v>41</v>
      </c>
      <c r="M94" s="15">
        <v>24</v>
      </c>
      <c r="N94" s="15"/>
      <c r="O94" s="14" t="s">
        <v>43</v>
      </c>
      <c r="P94" s="16" t="s">
        <v>609</v>
      </c>
      <c r="Q94" s="16" t="s">
        <v>637</v>
      </c>
      <c r="R94" s="15" t="s">
        <v>107</v>
      </c>
      <c r="S94" s="15"/>
      <c r="T94" s="15" t="s">
        <v>638</v>
      </c>
      <c r="U94" s="15" t="s">
        <v>639</v>
      </c>
      <c r="V94" s="9" t="s">
        <v>640</v>
      </c>
      <c r="W94" s="9" t="s">
        <v>344</v>
      </c>
      <c r="X94" s="9" t="s">
        <v>345</v>
      </c>
      <c r="Y94" s="9"/>
      <c r="Z94" s="9"/>
      <c r="AA94" s="9"/>
      <c r="AB94" s="8"/>
      <c r="AC94" s="9"/>
    </row>
    <row r="95" spans="1:29" ht="27.5" customHeight="1" x14ac:dyDescent="0.35">
      <c r="A95" s="1">
        <v>93</v>
      </c>
      <c r="B95" s="2">
        <v>45949</v>
      </c>
      <c r="C95" s="3" t="s">
        <v>634</v>
      </c>
      <c r="D95" s="13" t="s">
        <v>130</v>
      </c>
      <c r="E95" s="3" t="s">
        <v>103</v>
      </c>
      <c r="F95" s="13" t="s">
        <v>338</v>
      </c>
      <c r="G95" s="13" t="s">
        <v>635</v>
      </c>
      <c r="H95" s="13" t="s">
        <v>131</v>
      </c>
      <c r="I95" s="14" t="s">
        <v>104</v>
      </c>
      <c r="J95" s="14" t="s">
        <v>105</v>
      </c>
      <c r="K95" s="15" t="s">
        <v>641</v>
      </c>
      <c r="L95" s="14" t="s">
        <v>41</v>
      </c>
      <c r="M95" s="15">
        <v>32</v>
      </c>
      <c r="N95" s="15" t="s">
        <v>642</v>
      </c>
      <c r="O95" s="14" t="s">
        <v>43</v>
      </c>
      <c r="P95" s="16" t="s">
        <v>609</v>
      </c>
      <c r="Q95" s="16" t="s">
        <v>637</v>
      </c>
      <c r="R95" s="15" t="s">
        <v>107</v>
      </c>
      <c r="S95" s="15"/>
      <c r="T95" s="15" t="s">
        <v>638</v>
      </c>
      <c r="U95" s="15" t="s">
        <v>639</v>
      </c>
      <c r="V95" s="9" t="s">
        <v>640</v>
      </c>
      <c r="W95" s="9" t="s">
        <v>344</v>
      </c>
      <c r="X95" s="9"/>
      <c r="Y95" s="9"/>
      <c r="Z95" s="9"/>
      <c r="AA95" s="9"/>
      <c r="AB95" s="8"/>
      <c r="AC95" s="9"/>
    </row>
    <row r="96" spans="1:29" ht="27.5" customHeight="1" x14ac:dyDescent="0.35">
      <c r="A96" s="1">
        <v>94</v>
      </c>
      <c r="B96" s="2">
        <v>45949</v>
      </c>
      <c r="C96" s="3" t="s">
        <v>634</v>
      </c>
      <c r="D96" s="13" t="s">
        <v>130</v>
      </c>
      <c r="E96" s="3" t="s">
        <v>103</v>
      </c>
      <c r="F96" s="13" t="s">
        <v>338</v>
      </c>
      <c r="G96" s="13" t="s">
        <v>635</v>
      </c>
      <c r="H96" s="13" t="s">
        <v>131</v>
      </c>
      <c r="I96" s="14" t="s">
        <v>104</v>
      </c>
      <c r="J96" s="14" t="s">
        <v>105</v>
      </c>
      <c r="K96" s="15"/>
      <c r="L96" s="14" t="s">
        <v>41</v>
      </c>
      <c r="M96" s="15"/>
      <c r="N96" s="15"/>
      <c r="O96" s="14" t="s">
        <v>43</v>
      </c>
      <c r="P96" s="16" t="s">
        <v>609</v>
      </c>
      <c r="Q96" s="16" t="s">
        <v>637</v>
      </c>
      <c r="R96" s="15" t="s">
        <v>107</v>
      </c>
      <c r="S96" s="15"/>
      <c r="T96" s="15" t="s">
        <v>638</v>
      </c>
      <c r="U96" s="15" t="s">
        <v>639</v>
      </c>
      <c r="V96" s="9" t="s">
        <v>640</v>
      </c>
      <c r="W96" s="9" t="s">
        <v>344</v>
      </c>
      <c r="X96" s="9"/>
      <c r="Y96" s="9"/>
      <c r="Z96" s="17"/>
      <c r="AA96" s="9"/>
      <c r="AB96" s="8"/>
      <c r="AC96" s="9"/>
    </row>
    <row r="97" spans="1:29" ht="27.5" customHeight="1" x14ac:dyDescent="0.35">
      <c r="A97" s="1">
        <v>95</v>
      </c>
      <c r="B97" s="2">
        <v>45949</v>
      </c>
      <c r="C97" s="3" t="s">
        <v>634</v>
      </c>
      <c r="D97" s="13" t="s">
        <v>128</v>
      </c>
      <c r="E97" s="3" t="s">
        <v>62</v>
      </c>
      <c r="F97" s="13" t="s">
        <v>842</v>
      </c>
      <c r="G97" s="13"/>
      <c r="H97" s="13" t="s">
        <v>105</v>
      </c>
      <c r="I97" s="14" t="s">
        <v>104</v>
      </c>
      <c r="J97" s="14" t="s">
        <v>105</v>
      </c>
      <c r="K97" s="15" t="s">
        <v>734</v>
      </c>
      <c r="L97" s="14" t="s">
        <v>41</v>
      </c>
      <c r="M97" s="15">
        <v>28</v>
      </c>
      <c r="N97" s="15"/>
      <c r="O97" s="14" t="s">
        <v>43</v>
      </c>
      <c r="P97" s="16" t="s">
        <v>735</v>
      </c>
      <c r="Q97" s="16"/>
      <c r="R97" s="15" t="s">
        <v>107</v>
      </c>
      <c r="S97" s="15"/>
      <c r="T97" s="15"/>
      <c r="U97" s="15" t="s">
        <v>736</v>
      </c>
      <c r="V97" s="9" t="s">
        <v>345</v>
      </c>
      <c r="W97" s="9"/>
      <c r="X97" s="9"/>
      <c r="Y97" s="9"/>
      <c r="Z97" s="9"/>
      <c r="AA97" s="9"/>
      <c r="AB97" s="8"/>
      <c r="AC97" s="9"/>
    </row>
    <row r="98" spans="1:29" ht="27.5" customHeight="1" x14ac:dyDescent="0.35">
      <c r="A98" s="1">
        <v>96</v>
      </c>
      <c r="B98" s="2">
        <v>45960</v>
      </c>
      <c r="C98" s="3" t="s">
        <v>634</v>
      </c>
      <c r="D98" s="13" t="s">
        <v>51</v>
      </c>
      <c r="E98" s="3" t="s">
        <v>36</v>
      </c>
      <c r="F98" s="13" t="s">
        <v>52</v>
      </c>
      <c r="G98" s="13" t="s">
        <v>53</v>
      </c>
      <c r="H98" s="13" t="s">
        <v>853</v>
      </c>
      <c r="I98" s="14" t="s">
        <v>354</v>
      </c>
      <c r="J98" s="14" t="s">
        <v>852</v>
      </c>
      <c r="K98" s="15" t="s">
        <v>706</v>
      </c>
      <c r="L98" s="14" t="s">
        <v>41</v>
      </c>
      <c r="M98" s="15"/>
      <c r="N98" s="15"/>
      <c r="O98" s="14" t="s">
        <v>43</v>
      </c>
      <c r="P98" s="16" t="s">
        <v>357</v>
      </c>
      <c r="Q98" s="16"/>
      <c r="R98" s="15" t="s">
        <v>107</v>
      </c>
      <c r="S98" s="15" t="s">
        <v>707</v>
      </c>
      <c r="T98" s="15"/>
      <c r="U98" s="15" t="s">
        <v>860</v>
      </c>
      <c r="V98" s="9" t="s">
        <v>708</v>
      </c>
      <c r="W98" s="9" t="s">
        <v>709</v>
      </c>
      <c r="X98" s="9"/>
      <c r="Y98" s="9"/>
      <c r="Z98" s="9"/>
      <c r="AA98" s="9"/>
      <c r="AB98" s="8"/>
      <c r="AC98" s="9"/>
    </row>
    <row r="99" spans="1:29" ht="27.5" customHeight="1" x14ac:dyDescent="0.35">
      <c r="A99" s="1">
        <v>97</v>
      </c>
      <c r="B99" s="2">
        <v>45960</v>
      </c>
      <c r="C99" s="3" t="s">
        <v>634</v>
      </c>
      <c r="D99" s="13" t="s">
        <v>51</v>
      </c>
      <c r="E99" s="3" t="s">
        <v>36</v>
      </c>
      <c r="F99" s="13" t="s">
        <v>52</v>
      </c>
      <c r="G99" s="13" t="s">
        <v>53</v>
      </c>
      <c r="H99" s="13" t="s">
        <v>853</v>
      </c>
      <c r="I99" s="14" t="s">
        <v>354</v>
      </c>
      <c r="J99" s="14" t="s">
        <v>852</v>
      </c>
      <c r="K99" s="15" t="s">
        <v>710</v>
      </c>
      <c r="L99" s="14" t="s">
        <v>41</v>
      </c>
      <c r="M99" s="15"/>
      <c r="N99" s="15"/>
      <c r="O99" s="14" t="s">
        <v>43</v>
      </c>
      <c r="P99" s="16" t="s">
        <v>357</v>
      </c>
      <c r="Q99" s="16"/>
      <c r="R99" s="15" t="s">
        <v>107</v>
      </c>
      <c r="S99" s="15" t="s">
        <v>707</v>
      </c>
      <c r="T99" s="15"/>
      <c r="U99" s="15" t="s">
        <v>860</v>
      </c>
      <c r="V99" s="9" t="s">
        <v>708</v>
      </c>
      <c r="W99" s="9" t="s">
        <v>709</v>
      </c>
      <c r="X99" s="9"/>
      <c r="Y99" s="9"/>
      <c r="Z99" s="9"/>
      <c r="AA99" s="9"/>
      <c r="AB99" s="8"/>
      <c r="AC99" s="9"/>
    </row>
    <row r="100" spans="1:29" ht="27.5" customHeight="1" x14ac:dyDescent="0.35">
      <c r="A100" s="1">
        <v>98</v>
      </c>
      <c r="B100" s="2">
        <v>45961</v>
      </c>
      <c r="C100" s="3" t="s">
        <v>634</v>
      </c>
      <c r="D100" s="13" t="s">
        <v>267</v>
      </c>
      <c r="E100" s="3" t="s">
        <v>103</v>
      </c>
      <c r="F100" s="13" t="s">
        <v>843</v>
      </c>
      <c r="G100" s="13" t="s">
        <v>268</v>
      </c>
      <c r="H100" s="13" t="s">
        <v>38</v>
      </c>
      <c r="I100" s="14" t="s">
        <v>39</v>
      </c>
      <c r="J100" s="14" t="s">
        <v>38</v>
      </c>
      <c r="K100" s="15" t="s">
        <v>711</v>
      </c>
      <c r="L100" s="14" t="s">
        <v>41</v>
      </c>
      <c r="M100" s="15">
        <v>63</v>
      </c>
      <c r="N100" s="15" t="s">
        <v>712</v>
      </c>
      <c r="O100" s="14" t="s">
        <v>43</v>
      </c>
      <c r="P100" s="16" t="s">
        <v>713</v>
      </c>
      <c r="Q100" s="16"/>
      <c r="R100" s="15" t="s">
        <v>46</v>
      </c>
      <c r="S100" s="15" t="s">
        <v>714</v>
      </c>
      <c r="T100" s="15" t="s">
        <v>715</v>
      </c>
      <c r="U100" s="15" t="s">
        <v>716</v>
      </c>
      <c r="V100" s="9" t="s">
        <v>717</v>
      </c>
      <c r="W100" s="9" t="s">
        <v>718</v>
      </c>
      <c r="X100" s="9" t="s">
        <v>719</v>
      </c>
      <c r="Y100" s="9" t="s">
        <v>720</v>
      </c>
      <c r="Z100" s="17" t="s">
        <v>643</v>
      </c>
      <c r="AA100" s="9"/>
      <c r="AB100" s="8"/>
      <c r="AC100" s="9"/>
    </row>
    <row r="101" spans="1:29" ht="27.5" customHeight="1" x14ac:dyDescent="0.35">
      <c r="A101" s="1">
        <v>99</v>
      </c>
      <c r="B101" s="2">
        <v>45962</v>
      </c>
      <c r="C101" s="3" t="s">
        <v>634</v>
      </c>
      <c r="D101" s="13" t="s">
        <v>181</v>
      </c>
      <c r="E101" s="3" t="s">
        <v>36</v>
      </c>
      <c r="F101" s="13" t="s">
        <v>229</v>
      </c>
      <c r="G101" s="13" t="s">
        <v>721</v>
      </c>
      <c r="H101" s="13" t="s">
        <v>38</v>
      </c>
      <c r="I101" s="14" t="s">
        <v>39</v>
      </c>
      <c r="J101" s="14" t="s">
        <v>38</v>
      </c>
      <c r="K101" s="15" t="s">
        <v>722</v>
      </c>
      <c r="L101" s="14" t="s">
        <v>41</v>
      </c>
      <c r="M101" s="15">
        <v>60</v>
      </c>
      <c r="N101" s="15" t="s">
        <v>723</v>
      </c>
      <c r="O101" s="14" t="s">
        <v>43</v>
      </c>
      <c r="P101" s="16" t="s">
        <v>92</v>
      </c>
      <c r="Q101" s="16"/>
      <c r="R101" s="15" t="s">
        <v>46</v>
      </c>
      <c r="S101" s="15"/>
      <c r="T101" s="15"/>
      <c r="U101" s="15" t="s">
        <v>724</v>
      </c>
      <c r="V101" s="9" t="s">
        <v>725</v>
      </c>
      <c r="W101" s="9" t="s">
        <v>643</v>
      </c>
      <c r="X101" s="9"/>
      <c r="Y101" s="9"/>
      <c r="Z101" s="9"/>
      <c r="AA101" s="9"/>
      <c r="AB101" s="8"/>
      <c r="AC101" s="9"/>
    </row>
    <row r="102" spans="1:29" ht="27.5" customHeight="1" x14ac:dyDescent="0.35">
      <c r="A102" s="1">
        <v>100</v>
      </c>
      <c r="B102" s="2">
        <v>45969</v>
      </c>
      <c r="C102" s="3" t="s">
        <v>634</v>
      </c>
      <c r="D102" s="13" t="s">
        <v>35</v>
      </c>
      <c r="E102" s="3" t="s">
        <v>36</v>
      </c>
      <c r="F102" s="13" t="s">
        <v>835</v>
      </c>
      <c r="G102" s="13" t="s">
        <v>37</v>
      </c>
      <c r="H102" s="13" t="s">
        <v>38</v>
      </c>
      <c r="I102" s="14" t="s">
        <v>39</v>
      </c>
      <c r="J102" s="14" t="s">
        <v>38</v>
      </c>
      <c r="K102" s="15" t="s">
        <v>726</v>
      </c>
      <c r="L102" s="14" t="s">
        <v>41</v>
      </c>
      <c r="M102" s="15">
        <v>48</v>
      </c>
      <c r="N102" s="15" t="s">
        <v>727</v>
      </c>
      <c r="O102" s="14" t="s">
        <v>43</v>
      </c>
      <c r="P102" s="16" t="s">
        <v>728</v>
      </c>
      <c r="Q102" s="16" t="s">
        <v>729</v>
      </c>
      <c r="R102" s="15" t="s">
        <v>46</v>
      </c>
      <c r="S102" s="15"/>
      <c r="T102" s="15"/>
      <c r="U102" s="15" t="s">
        <v>730</v>
      </c>
      <c r="V102" s="9" t="s">
        <v>731</v>
      </c>
      <c r="W102" s="9" t="s">
        <v>732</v>
      </c>
      <c r="X102" s="9" t="s">
        <v>733</v>
      </c>
      <c r="Y102" s="9" t="s">
        <v>643</v>
      </c>
      <c r="Z102" s="9"/>
      <c r="AA102" s="9"/>
      <c r="AB102" s="8"/>
      <c r="AC102" s="9"/>
    </row>
    <row r="103" spans="1:29" ht="27.5" customHeight="1" x14ac:dyDescent="0.35">
      <c r="A103" s="1">
        <v>101</v>
      </c>
      <c r="B103" s="2">
        <v>45970</v>
      </c>
      <c r="C103" s="3" t="s">
        <v>634</v>
      </c>
      <c r="D103" s="13" t="s">
        <v>61</v>
      </c>
      <c r="E103" s="3" t="s">
        <v>62</v>
      </c>
      <c r="F103" s="13" t="s">
        <v>838</v>
      </c>
      <c r="G103" s="13"/>
      <c r="H103" s="13" t="s">
        <v>131</v>
      </c>
      <c r="I103" s="14" t="s">
        <v>104</v>
      </c>
      <c r="J103" s="14" t="s">
        <v>105</v>
      </c>
      <c r="K103" s="15" t="s">
        <v>644</v>
      </c>
      <c r="L103" s="14" t="s">
        <v>41</v>
      </c>
      <c r="M103" s="15">
        <v>20</v>
      </c>
      <c r="N103" s="15"/>
      <c r="O103" s="14" t="s">
        <v>43</v>
      </c>
      <c r="P103" s="16" t="s">
        <v>645</v>
      </c>
      <c r="Q103" s="16"/>
      <c r="R103" s="15" t="s">
        <v>107</v>
      </c>
      <c r="S103" s="15"/>
      <c r="T103" s="15"/>
      <c r="U103" s="15" t="s">
        <v>646</v>
      </c>
      <c r="V103" s="9" t="s">
        <v>643</v>
      </c>
      <c r="W103" s="9" t="s">
        <v>837</v>
      </c>
      <c r="X103" s="9"/>
      <c r="Y103" s="9"/>
      <c r="Z103" s="9"/>
      <c r="AA103" s="9"/>
      <c r="AB103" s="8"/>
      <c r="AC103" s="9"/>
    </row>
    <row r="104" spans="1:29" ht="27.5" customHeight="1" x14ac:dyDescent="0.35">
      <c r="A104" s="1">
        <v>102</v>
      </c>
      <c r="B104" s="2">
        <v>45971</v>
      </c>
      <c r="C104" s="3" t="s">
        <v>634</v>
      </c>
      <c r="D104" s="13" t="s">
        <v>35</v>
      </c>
      <c r="E104" s="3" t="s">
        <v>36</v>
      </c>
      <c r="F104" s="13" t="s">
        <v>737</v>
      </c>
      <c r="G104" s="13" t="s">
        <v>738</v>
      </c>
      <c r="H104" s="13" t="s">
        <v>38</v>
      </c>
      <c r="I104" s="14" t="s">
        <v>39</v>
      </c>
      <c r="J104" s="14" t="s">
        <v>38</v>
      </c>
      <c r="K104" s="15" t="s">
        <v>739</v>
      </c>
      <c r="L104" s="14" t="s">
        <v>41</v>
      </c>
      <c r="M104" s="15">
        <v>35</v>
      </c>
      <c r="N104" s="15" t="s">
        <v>740</v>
      </c>
      <c r="O104" s="14" t="s">
        <v>43</v>
      </c>
      <c r="P104" s="16" t="s">
        <v>741</v>
      </c>
      <c r="Q104" s="16"/>
      <c r="R104" s="15" t="s">
        <v>107</v>
      </c>
      <c r="S104" s="15" t="s">
        <v>742</v>
      </c>
      <c r="T104" s="15"/>
      <c r="U104" s="15" t="s">
        <v>743</v>
      </c>
      <c r="V104" s="9" t="s">
        <v>744</v>
      </c>
      <c r="W104" s="9" t="s">
        <v>745</v>
      </c>
      <c r="X104" s="9" t="s">
        <v>746</v>
      </c>
      <c r="Y104" s="9" t="s">
        <v>643</v>
      </c>
      <c r="Z104" s="9"/>
      <c r="AA104" s="9"/>
      <c r="AB104" s="8"/>
      <c r="AC104" s="9"/>
    </row>
    <row r="105" spans="1:29" ht="27.5" customHeight="1" x14ac:dyDescent="0.35">
      <c r="A105" s="1">
        <v>103</v>
      </c>
      <c r="B105" s="2">
        <v>45977</v>
      </c>
      <c r="C105" s="3" t="s">
        <v>634</v>
      </c>
      <c r="D105" s="13" t="s">
        <v>51</v>
      </c>
      <c r="E105" s="3" t="s">
        <v>36</v>
      </c>
      <c r="F105" s="13" t="s">
        <v>52</v>
      </c>
      <c r="G105" s="13" t="s">
        <v>53</v>
      </c>
      <c r="H105" s="13" t="s">
        <v>853</v>
      </c>
      <c r="I105" s="14" t="s">
        <v>354</v>
      </c>
      <c r="J105" s="14" t="s">
        <v>852</v>
      </c>
      <c r="K105" s="15" t="s">
        <v>747</v>
      </c>
      <c r="L105" s="14" t="s">
        <v>41</v>
      </c>
      <c r="M105" s="15">
        <v>33</v>
      </c>
      <c r="N105" s="15" t="s">
        <v>701</v>
      </c>
      <c r="O105" s="14" t="s">
        <v>43</v>
      </c>
      <c r="P105" s="16" t="s">
        <v>357</v>
      </c>
      <c r="Q105" s="16"/>
      <c r="R105" s="15" t="s">
        <v>107</v>
      </c>
      <c r="S105" s="15" t="s">
        <v>358</v>
      </c>
      <c r="T105" s="15"/>
      <c r="U105" s="15" t="s">
        <v>861</v>
      </c>
      <c r="V105" s="9" t="s">
        <v>748</v>
      </c>
      <c r="W105" s="9" t="s">
        <v>749</v>
      </c>
      <c r="X105" s="9"/>
      <c r="Y105" s="9"/>
      <c r="Z105" s="9"/>
      <c r="AA105" s="9"/>
      <c r="AB105" s="8"/>
      <c r="AC105" s="9"/>
    </row>
    <row r="106" spans="1:29" ht="27.5" customHeight="1" x14ac:dyDescent="0.35">
      <c r="A106" s="1">
        <v>104</v>
      </c>
      <c r="B106" s="2">
        <v>45977</v>
      </c>
      <c r="C106" s="3" t="s">
        <v>634</v>
      </c>
      <c r="D106" s="13" t="s">
        <v>51</v>
      </c>
      <c r="E106" s="14" t="s">
        <v>36</v>
      </c>
      <c r="F106" s="13" t="s">
        <v>52</v>
      </c>
      <c r="G106" s="13" t="s">
        <v>53</v>
      </c>
      <c r="H106" s="13" t="s">
        <v>853</v>
      </c>
      <c r="I106" s="14" t="s">
        <v>354</v>
      </c>
      <c r="J106" s="14" t="s">
        <v>852</v>
      </c>
      <c r="K106" s="15" t="s">
        <v>750</v>
      </c>
      <c r="L106" s="14" t="s">
        <v>41</v>
      </c>
      <c r="M106" s="15">
        <v>22</v>
      </c>
      <c r="N106" s="15" t="s">
        <v>751</v>
      </c>
      <c r="O106" s="14" t="s">
        <v>43</v>
      </c>
      <c r="P106" s="16" t="s">
        <v>357</v>
      </c>
      <c r="Q106" s="16"/>
      <c r="R106" s="15" t="s">
        <v>107</v>
      </c>
      <c r="S106" s="15" t="s">
        <v>358</v>
      </c>
      <c r="T106" s="15"/>
      <c r="U106" s="15" t="s">
        <v>861</v>
      </c>
      <c r="V106" s="9" t="s">
        <v>748</v>
      </c>
      <c r="W106" s="9" t="s">
        <v>749</v>
      </c>
      <c r="X106" s="9"/>
      <c r="Y106" s="9"/>
      <c r="Z106" s="9"/>
      <c r="AA106" s="9"/>
      <c r="AB106" s="8"/>
      <c r="AC106" s="9"/>
    </row>
    <row r="107" spans="1:29" ht="27.5" customHeight="1" x14ac:dyDescent="0.35">
      <c r="A107" s="1">
        <v>105</v>
      </c>
      <c r="B107" s="2" t="s">
        <v>752</v>
      </c>
      <c r="C107" s="3" t="s">
        <v>634</v>
      </c>
      <c r="D107" s="13" t="s">
        <v>267</v>
      </c>
      <c r="E107" s="3" t="s">
        <v>103</v>
      </c>
      <c r="F107" s="13" t="s">
        <v>845</v>
      </c>
      <c r="G107" s="13"/>
      <c r="H107" s="13" t="s">
        <v>105</v>
      </c>
      <c r="I107" s="14" t="s">
        <v>104</v>
      </c>
      <c r="J107" s="14" t="s">
        <v>105</v>
      </c>
      <c r="K107" s="15" t="s">
        <v>753</v>
      </c>
      <c r="L107" s="14" t="s">
        <v>41</v>
      </c>
      <c r="M107" s="15">
        <v>41</v>
      </c>
      <c r="N107" s="15"/>
      <c r="O107" s="14" t="s">
        <v>43</v>
      </c>
      <c r="P107" s="16" t="s">
        <v>754</v>
      </c>
      <c r="Q107" s="16"/>
      <c r="R107" s="15" t="s">
        <v>107</v>
      </c>
      <c r="S107" s="15"/>
      <c r="T107" s="15"/>
      <c r="U107" s="15" t="s">
        <v>755</v>
      </c>
      <c r="V107" s="9" t="s">
        <v>756</v>
      </c>
      <c r="W107" s="9"/>
      <c r="X107" s="9"/>
      <c r="Y107" s="9"/>
      <c r="Z107" s="9"/>
      <c r="AA107" s="9"/>
      <c r="AB107" s="8"/>
      <c r="AC107" s="9"/>
    </row>
    <row r="108" spans="1:29" ht="27.5" customHeight="1" x14ac:dyDescent="0.35">
      <c r="A108" s="1">
        <v>106</v>
      </c>
      <c r="B108" s="2">
        <v>45995</v>
      </c>
      <c r="C108" s="3" t="s">
        <v>634</v>
      </c>
      <c r="D108" s="13" t="s">
        <v>61</v>
      </c>
      <c r="E108" s="14" t="s">
        <v>62</v>
      </c>
      <c r="F108" s="13" t="s">
        <v>63</v>
      </c>
      <c r="G108" s="13" t="s">
        <v>64</v>
      </c>
      <c r="H108" s="13" t="s">
        <v>38</v>
      </c>
      <c r="I108" s="14" t="s">
        <v>39</v>
      </c>
      <c r="J108" s="14" t="s">
        <v>38</v>
      </c>
      <c r="K108" s="15" t="s">
        <v>757</v>
      </c>
      <c r="L108" s="14" t="s">
        <v>41</v>
      </c>
      <c r="M108" s="15">
        <v>60</v>
      </c>
      <c r="N108" s="15" t="s">
        <v>758</v>
      </c>
      <c r="O108" s="14" t="s">
        <v>43</v>
      </c>
      <c r="P108" s="16" t="s">
        <v>759</v>
      </c>
      <c r="Q108" s="16" t="s">
        <v>760</v>
      </c>
      <c r="R108" s="15" t="s">
        <v>761</v>
      </c>
      <c r="S108" s="15" t="s">
        <v>762</v>
      </c>
      <c r="T108" s="15"/>
      <c r="U108" s="15" t="s">
        <v>763</v>
      </c>
      <c r="V108" s="9" t="s">
        <v>764</v>
      </c>
      <c r="W108" s="9" t="s">
        <v>765</v>
      </c>
      <c r="X108" s="9" t="s">
        <v>766</v>
      </c>
      <c r="Y108" s="9" t="s">
        <v>767</v>
      </c>
      <c r="Z108" s="9" t="s">
        <v>200</v>
      </c>
      <c r="AA108" s="9"/>
      <c r="AB108" s="8"/>
      <c r="AC108" s="9"/>
    </row>
    <row r="109" spans="1:29" ht="27.5" customHeight="1" x14ac:dyDescent="0.35">
      <c r="A109" s="1">
        <v>107</v>
      </c>
      <c r="B109" s="2">
        <v>45995</v>
      </c>
      <c r="C109" s="3" t="s">
        <v>634</v>
      </c>
      <c r="D109" s="13" t="s">
        <v>267</v>
      </c>
      <c r="E109" s="14" t="s">
        <v>103</v>
      </c>
      <c r="F109" s="13" t="s">
        <v>843</v>
      </c>
      <c r="G109" s="13" t="s">
        <v>268</v>
      </c>
      <c r="H109" s="13" t="s">
        <v>38</v>
      </c>
      <c r="I109" s="14" t="s">
        <v>39</v>
      </c>
      <c r="J109" s="14" t="s">
        <v>38</v>
      </c>
      <c r="K109" s="15" t="s">
        <v>768</v>
      </c>
      <c r="L109" s="14" t="s">
        <v>41</v>
      </c>
      <c r="M109" s="15">
        <v>52</v>
      </c>
      <c r="N109" s="15" t="s">
        <v>769</v>
      </c>
      <c r="O109" s="14" t="s">
        <v>43</v>
      </c>
      <c r="P109" s="16" t="s">
        <v>770</v>
      </c>
      <c r="Q109" s="16" t="s">
        <v>771</v>
      </c>
      <c r="R109" s="15" t="s">
        <v>46</v>
      </c>
      <c r="S109" s="15" t="s">
        <v>772</v>
      </c>
      <c r="T109" s="15"/>
      <c r="U109" s="15" t="s">
        <v>773</v>
      </c>
      <c r="V109" s="9" t="s">
        <v>774</v>
      </c>
      <c r="W109" s="9" t="s">
        <v>775</v>
      </c>
      <c r="X109" s="9" t="s">
        <v>776</v>
      </c>
      <c r="Y109" s="9" t="s">
        <v>200</v>
      </c>
      <c r="Z109" s="9" t="s">
        <v>200</v>
      </c>
      <c r="AA109" s="9"/>
      <c r="AB109" s="8"/>
      <c r="AC109" s="9"/>
    </row>
    <row r="110" spans="1:29" ht="27.5" customHeight="1" x14ac:dyDescent="0.35">
      <c r="A110" s="1">
        <v>108</v>
      </c>
      <c r="B110" s="2">
        <v>46003</v>
      </c>
      <c r="C110" s="3" t="s">
        <v>634</v>
      </c>
      <c r="D110" s="13" t="s">
        <v>61</v>
      </c>
      <c r="E110" s="14" t="s">
        <v>62</v>
      </c>
      <c r="F110" s="13" t="s">
        <v>63</v>
      </c>
      <c r="G110" s="13" t="s">
        <v>64</v>
      </c>
      <c r="H110" s="13" t="s">
        <v>38</v>
      </c>
      <c r="I110" s="14" t="s">
        <v>39</v>
      </c>
      <c r="J110" s="14" t="s">
        <v>38</v>
      </c>
      <c r="K110" s="15" t="s">
        <v>777</v>
      </c>
      <c r="L110" s="14" t="s">
        <v>41</v>
      </c>
      <c r="M110" s="15">
        <v>60</v>
      </c>
      <c r="N110" s="15"/>
      <c r="O110" s="14" t="s">
        <v>43</v>
      </c>
      <c r="P110" s="16" t="s">
        <v>92</v>
      </c>
      <c r="Q110" s="16"/>
      <c r="R110" s="15" t="s">
        <v>46</v>
      </c>
      <c r="S110" s="15"/>
      <c r="T110" s="15"/>
      <c r="U110" s="15" t="s">
        <v>778</v>
      </c>
      <c r="V110" s="9" t="s">
        <v>200</v>
      </c>
      <c r="W110" s="9"/>
      <c r="X110" s="9"/>
      <c r="Y110" s="9"/>
      <c r="Z110" s="9"/>
      <c r="AA110" s="9"/>
      <c r="AB110" s="8"/>
      <c r="AC110" s="9"/>
    </row>
    <row r="111" spans="1:29" ht="27.5" customHeight="1" x14ac:dyDescent="0.35">
      <c r="A111" s="1">
        <v>109</v>
      </c>
      <c r="B111" s="2">
        <v>46004</v>
      </c>
      <c r="C111" s="3" t="s">
        <v>634</v>
      </c>
      <c r="D111" s="13" t="s">
        <v>108</v>
      </c>
      <c r="E111" s="14" t="s">
        <v>62</v>
      </c>
      <c r="F111" s="13" t="s">
        <v>520</v>
      </c>
      <c r="G111" s="13" t="s">
        <v>166</v>
      </c>
      <c r="H111" s="13" t="s">
        <v>38</v>
      </c>
      <c r="I111" s="14" t="s">
        <v>39</v>
      </c>
      <c r="J111" s="14" t="s">
        <v>38</v>
      </c>
      <c r="K111" s="15" t="s">
        <v>779</v>
      </c>
      <c r="L111" s="14" t="s">
        <v>41</v>
      </c>
      <c r="M111" s="15"/>
      <c r="N111" s="15"/>
      <c r="O111" s="14" t="s">
        <v>43</v>
      </c>
      <c r="P111" s="16" t="s">
        <v>780</v>
      </c>
      <c r="Q111" s="16"/>
      <c r="R111" s="15" t="s">
        <v>46</v>
      </c>
      <c r="S111" s="15" t="s">
        <v>781</v>
      </c>
      <c r="T111" s="15" t="s">
        <v>782</v>
      </c>
      <c r="U111" s="15" t="s">
        <v>783</v>
      </c>
      <c r="V111" s="9" t="s">
        <v>784</v>
      </c>
      <c r="W111" s="9" t="s">
        <v>785</v>
      </c>
      <c r="X111" s="9" t="s">
        <v>643</v>
      </c>
      <c r="Y111" s="9"/>
      <c r="Z111" s="17"/>
      <c r="AA111" s="9"/>
      <c r="AB111" s="8"/>
      <c r="AC111" s="9"/>
    </row>
    <row r="112" spans="1:29" ht="27.5" customHeight="1" x14ac:dyDescent="0.35">
      <c r="A112" s="1">
        <v>110</v>
      </c>
      <c r="B112" s="2">
        <v>46015</v>
      </c>
      <c r="C112" s="3" t="s">
        <v>634</v>
      </c>
      <c r="D112" s="13" t="s">
        <v>35</v>
      </c>
      <c r="E112" s="14" t="s">
        <v>36</v>
      </c>
      <c r="F112" s="13" t="s">
        <v>256</v>
      </c>
      <c r="G112" s="13" t="s">
        <v>257</v>
      </c>
      <c r="H112" s="13" t="s">
        <v>38</v>
      </c>
      <c r="I112" s="14" t="s">
        <v>39</v>
      </c>
      <c r="J112" s="14" t="s">
        <v>38</v>
      </c>
      <c r="K112" s="15" t="s">
        <v>786</v>
      </c>
      <c r="L112" s="14" t="s">
        <v>41</v>
      </c>
      <c r="M112" s="15"/>
      <c r="N112" s="15"/>
      <c r="O112" s="14" t="s">
        <v>43</v>
      </c>
      <c r="P112" s="16" t="s">
        <v>787</v>
      </c>
      <c r="Q112" s="16"/>
      <c r="R112" s="15" t="s">
        <v>107</v>
      </c>
      <c r="S112" s="15" t="s">
        <v>187</v>
      </c>
      <c r="T112" s="15" t="s">
        <v>788</v>
      </c>
      <c r="U112" s="15" t="s">
        <v>789</v>
      </c>
      <c r="V112" s="17" t="s">
        <v>790</v>
      </c>
      <c r="W112" s="9" t="s">
        <v>200</v>
      </c>
      <c r="X112" s="9" t="s">
        <v>791</v>
      </c>
      <c r="Y112" s="9" t="s">
        <v>792</v>
      </c>
      <c r="Z112" s="9"/>
      <c r="AA112" s="9"/>
      <c r="AB112" s="8"/>
      <c r="AC112" s="9"/>
    </row>
    <row r="113" spans="1:29" ht="27.5" customHeight="1" x14ac:dyDescent="0.35">
      <c r="A113" s="1">
        <v>111</v>
      </c>
      <c r="B113" s="2">
        <v>46017</v>
      </c>
      <c r="C113" s="3" t="s">
        <v>634</v>
      </c>
      <c r="D113" s="13" t="s">
        <v>181</v>
      </c>
      <c r="E113" s="14" t="s">
        <v>36</v>
      </c>
      <c r="F113" s="13" t="s">
        <v>229</v>
      </c>
      <c r="G113" s="13" t="s">
        <v>230</v>
      </c>
      <c r="H113" s="13" t="s">
        <v>38</v>
      </c>
      <c r="I113" s="14" t="s">
        <v>39</v>
      </c>
      <c r="J113" s="14" t="s">
        <v>38</v>
      </c>
      <c r="K113" s="15" t="s">
        <v>793</v>
      </c>
      <c r="L113" s="14" t="s">
        <v>41</v>
      </c>
      <c r="M113" s="15">
        <v>70</v>
      </c>
      <c r="N113" s="15" t="s">
        <v>794</v>
      </c>
      <c r="O113" s="14" t="s">
        <v>43</v>
      </c>
      <c r="P113" s="16" t="s">
        <v>795</v>
      </c>
      <c r="Q113" s="16" t="s">
        <v>796</v>
      </c>
      <c r="R113" s="15" t="s">
        <v>46</v>
      </c>
      <c r="S113" s="15"/>
      <c r="T113" s="15"/>
      <c r="U113" s="15" t="s">
        <v>797</v>
      </c>
      <c r="V113" s="17" t="s">
        <v>798</v>
      </c>
      <c r="W113" s="9" t="s">
        <v>799</v>
      </c>
      <c r="X113" s="9" t="s">
        <v>200</v>
      </c>
      <c r="Y113" s="9"/>
      <c r="Z113" s="9"/>
      <c r="AA113" s="9"/>
      <c r="AB113" s="8"/>
      <c r="AC113" s="9"/>
    </row>
    <row r="114" spans="1:29" ht="27.5" customHeight="1" x14ac:dyDescent="0.35">
      <c r="A114" s="1">
        <v>112</v>
      </c>
      <c r="B114" s="2">
        <v>46018</v>
      </c>
      <c r="C114" s="3" t="s">
        <v>634</v>
      </c>
      <c r="D114" s="13" t="s">
        <v>86</v>
      </c>
      <c r="E114" s="14" t="s">
        <v>62</v>
      </c>
      <c r="F114" s="13" t="s">
        <v>839</v>
      </c>
      <c r="G114" s="13" t="s">
        <v>800</v>
      </c>
      <c r="H114" s="13" t="s">
        <v>38</v>
      </c>
      <c r="I114" s="14" t="s">
        <v>39</v>
      </c>
      <c r="J114" s="14" t="s">
        <v>38</v>
      </c>
      <c r="K114" s="15" t="s">
        <v>801</v>
      </c>
      <c r="L114" s="14" t="s">
        <v>41</v>
      </c>
      <c r="M114" s="15">
        <v>55</v>
      </c>
      <c r="N114" s="15" t="s">
        <v>802</v>
      </c>
      <c r="O114" s="14" t="s">
        <v>43</v>
      </c>
      <c r="P114" s="16" t="s">
        <v>803</v>
      </c>
      <c r="Q114" s="16"/>
      <c r="R114" s="15" t="s">
        <v>46</v>
      </c>
      <c r="S114" s="15"/>
      <c r="T114" s="15" t="s">
        <v>804</v>
      </c>
      <c r="U114" s="15" t="s">
        <v>805</v>
      </c>
      <c r="V114" s="9" t="s">
        <v>806</v>
      </c>
      <c r="W114" s="9" t="s">
        <v>807</v>
      </c>
      <c r="X114" s="9" t="s">
        <v>808</v>
      </c>
      <c r="Y114" s="9" t="s">
        <v>809</v>
      </c>
      <c r="Z114" s="9" t="s">
        <v>200</v>
      </c>
      <c r="AA114" s="9"/>
      <c r="AB114" s="8"/>
      <c r="AC114" s="9"/>
    </row>
  </sheetData>
  <autoFilter ref="A2:AC822" xr:uid="{00000000-0009-0000-0000-000000000000}">
    <sortState xmlns:xlrd2="http://schemas.microsoft.com/office/spreadsheetml/2017/richdata2" ref="A3:AC114">
      <sortCondition ref="A2:A822"/>
    </sortState>
  </autoFilter>
  <hyperlinks>
    <hyperlink ref="W51" r:id="rId1" xr:uid="{00000000-0004-0000-0000-000000000000}"/>
    <hyperlink ref="W12" r:id="rId2" xr:uid="{00000000-0004-0000-0000-000001000000}"/>
    <hyperlink ref="V112" r:id="rId3" xr:uid="{00000000-0004-0000-0000-000002000000}"/>
    <hyperlink ref="V113" r:id="rId4" xr:uid="{00000000-0004-0000-0000-000003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3"/>
  <sheetViews>
    <sheetView rightToLeft="1" topLeftCell="A72" zoomScale="80" zoomScaleNormal="80" workbookViewId="0">
      <selection activeCell="E88" sqref="E88"/>
    </sheetView>
  </sheetViews>
  <sheetFormatPr defaultColWidth="14.453125" defaultRowHeight="17.5" customHeight="1" x14ac:dyDescent="0.35"/>
  <cols>
    <col min="1" max="1" width="3.453125" style="27" customWidth="1"/>
    <col min="2" max="2" width="30.36328125" customWidth="1"/>
    <col min="3" max="8" width="13.54296875" customWidth="1"/>
    <col min="9" max="10" width="12.81640625" customWidth="1"/>
    <col min="11" max="26" width="23.81640625" customWidth="1"/>
  </cols>
  <sheetData>
    <row r="1" spans="1:26" ht="17.5" customHeight="1" x14ac:dyDescent="0.35">
      <c r="A1" s="20"/>
      <c r="B1" s="20"/>
      <c r="C1" s="20"/>
      <c r="D1" s="20"/>
      <c r="E1" s="20"/>
      <c r="F1" s="20"/>
      <c r="G1" s="20"/>
      <c r="H1" s="20"/>
      <c r="I1" s="20"/>
      <c r="J1" s="20"/>
      <c r="K1" s="20"/>
      <c r="L1" s="20"/>
      <c r="M1" s="20"/>
      <c r="N1" s="20"/>
      <c r="O1" s="20"/>
      <c r="P1" s="20"/>
      <c r="Q1" s="20"/>
      <c r="R1" s="20"/>
      <c r="S1" s="20"/>
      <c r="T1" s="20"/>
      <c r="U1" s="20"/>
      <c r="V1" s="20"/>
      <c r="W1" s="20"/>
      <c r="X1" s="20"/>
      <c r="Y1" s="20"/>
      <c r="Z1" s="20"/>
    </row>
    <row r="2" spans="1:26" ht="17.5" customHeight="1" x14ac:dyDescent="0.35">
      <c r="A2" s="20">
        <v>1</v>
      </c>
      <c r="B2" s="48" t="s">
        <v>832</v>
      </c>
      <c r="C2" s="49"/>
      <c r="D2" s="49"/>
      <c r="E2" s="49"/>
      <c r="F2" s="49"/>
      <c r="G2" s="50"/>
      <c r="H2" s="20"/>
      <c r="I2" s="20"/>
      <c r="J2" s="20"/>
      <c r="K2" s="20"/>
      <c r="L2" s="20"/>
      <c r="M2" s="20"/>
      <c r="N2" s="20"/>
      <c r="O2" s="20"/>
      <c r="P2" s="20"/>
      <c r="Q2" s="20"/>
      <c r="R2" s="20"/>
      <c r="S2" s="20"/>
      <c r="T2" s="20"/>
      <c r="U2" s="20"/>
      <c r="V2" s="20"/>
      <c r="W2" s="20"/>
      <c r="X2" s="20"/>
      <c r="Y2" s="20"/>
      <c r="Z2" s="20"/>
    </row>
    <row r="3" spans="1:26" ht="17.5" customHeight="1" thickBot="1" x14ac:dyDescent="0.4">
      <c r="A3" s="20"/>
      <c r="B3" s="48" t="s">
        <v>810</v>
      </c>
      <c r="C3" s="49"/>
      <c r="D3" s="49"/>
      <c r="E3" s="49"/>
      <c r="F3" s="49"/>
      <c r="G3" s="51"/>
      <c r="H3" s="20"/>
      <c r="I3" s="20"/>
      <c r="J3" s="20"/>
      <c r="K3" s="20"/>
      <c r="L3" s="20"/>
      <c r="M3" s="20"/>
      <c r="N3" s="20"/>
      <c r="O3" s="20"/>
      <c r="P3" s="20"/>
      <c r="Q3" s="20"/>
      <c r="R3" s="20"/>
      <c r="S3" s="20"/>
      <c r="T3" s="20"/>
      <c r="U3" s="20"/>
      <c r="V3" s="20"/>
      <c r="W3" s="20"/>
      <c r="X3" s="20"/>
      <c r="Y3" s="20"/>
      <c r="Z3" s="20"/>
    </row>
    <row r="4" spans="1:26" ht="33.5" customHeight="1" thickBot="1" x14ac:dyDescent="0.4">
      <c r="A4" s="20"/>
      <c r="B4" s="13"/>
      <c r="C4" s="21" t="s">
        <v>34</v>
      </c>
      <c r="D4" s="21" t="s">
        <v>498</v>
      </c>
      <c r="E4" s="21" t="s">
        <v>127</v>
      </c>
      <c r="F4" s="32" t="s">
        <v>634</v>
      </c>
      <c r="G4" s="43" t="s">
        <v>829</v>
      </c>
      <c r="H4" s="20"/>
      <c r="I4" s="20"/>
      <c r="J4" s="20"/>
      <c r="K4" s="20"/>
      <c r="L4" s="20"/>
      <c r="M4" s="20"/>
      <c r="N4" s="20"/>
      <c r="O4" s="20"/>
      <c r="P4" s="20"/>
      <c r="Q4" s="20"/>
      <c r="R4" s="20"/>
      <c r="S4" s="20"/>
      <c r="T4" s="20"/>
      <c r="U4" s="20"/>
      <c r="V4" s="20"/>
      <c r="W4" s="20"/>
      <c r="X4" s="20"/>
      <c r="Y4" s="20"/>
      <c r="Z4" s="20"/>
    </row>
    <row r="5" spans="1:26" ht="17.5" customHeight="1" x14ac:dyDescent="0.35">
      <c r="A5" s="20"/>
      <c r="B5" s="21" t="s">
        <v>181</v>
      </c>
      <c r="C5" s="22">
        <f>COUNTIFS(data!$C:$C,C$4,data!$D:$D,$B5)</f>
        <v>0</v>
      </c>
      <c r="D5" s="22">
        <f>COUNTIFS(data!$C:$C,D$4,data!$D:$D,$B5)</f>
        <v>3</v>
      </c>
      <c r="E5" s="22">
        <f>COUNTIFS(data!$C:$C,E$4,data!$D:$D,$B5)</f>
        <v>6</v>
      </c>
      <c r="F5" s="28">
        <f>COUNTIFS(data!$C:$C,F$4,data!$D:$D,$B5)</f>
        <v>3</v>
      </c>
      <c r="G5" s="30">
        <f t="shared" ref="G5:G31" si="0">SUM(C5:F5)</f>
        <v>12</v>
      </c>
      <c r="H5" s="23" t="s">
        <v>811</v>
      </c>
      <c r="I5" s="23" t="s">
        <v>812</v>
      </c>
      <c r="J5" s="23" t="s">
        <v>813</v>
      </c>
      <c r="K5" s="23" t="s">
        <v>814</v>
      </c>
      <c r="L5" s="20"/>
      <c r="M5" s="20"/>
      <c r="N5" s="20"/>
      <c r="O5" s="20"/>
      <c r="P5" s="20"/>
      <c r="Q5" s="20"/>
      <c r="R5" s="20"/>
      <c r="S5" s="20"/>
      <c r="T5" s="20"/>
      <c r="U5" s="20"/>
      <c r="V5" s="20"/>
      <c r="W5" s="20"/>
      <c r="X5" s="20"/>
      <c r="Y5" s="20"/>
      <c r="Z5" s="20"/>
    </row>
    <row r="6" spans="1:26" ht="17.5" customHeight="1" x14ac:dyDescent="0.35">
      <c r="A6" s="20"/>
      <c r="B6" s="21" t="s">
        <v>35</v>
      </c>
      <c r="C6" s="22">
        <f>COUNTIFS(data!$C:$C,C$4,data!$D:$D,$B6)</f>
        <v>1</v>
      </c>
      <c r="D6" s="22">
        <f>COUNTIFS(data!$C:$C,D$4,data!$D:$D,$B6)</f>
        <v>0</v>
      </c>
      <c r="E6" s="22">
        <f>COUNTIFS(data!$C:$C,E$4,data!$D:$D,$B6)</f>
        <v>8</v>
      </c>
      <c r="F6" s="28">
        <f>COUNTIFS(data!$C:$C,F$4,data!$D:$D,$B6)</f>
        <v>3</v>
      </c>
      <c r="G6" s="31">
        <f t="shared" si="0"/>
        <v>12</v>
      </c>
      <c r="H6" s="23" t="s">
        <v>811</v>
      </c>
      <c r="I6" s="23" t="s">
        <v>812</v>
      </c>
      <c r="J6" s="23" t="s">
        <v>813</v>
      </c>
      <c r="K6" s="23" t="s">
        <v>814</v>
      </c>
      <c r="L6" s="20"/>
      <c r="M6" s="20"/>
      <c r="N6" s="20"/>
      <c r="O6" s="20"/>
      <c r="P6" s="20"/>
      <c r="Q6" s="20"/>
      <c r="R6" s="20"/>
      <c r="S6" s="20"/>
      <c r="T6" s="20"/>
      <c r="U6" s="20"/>
      <c r="V6" s="20"/>
      <c r="W6" s="20"/>
      <c r="X6" s="20"/>
      <c r="Y6" s="20"/>
      <c r="Z6" s="20"/>
    </row>
    <row r="7" spans="1:26" ht="17.5" customHeight="1" x14ac:dyDescent="0.35">
      <c r="A7" s="20"/>
      <c r="B7" s="21" t="s">
        <v>51</v>
      </c>
      <c r="C7" s="22">
        <f>COUNTIFS(data!$C:$C,C$4,data!$D:$D,$B7)</f>
        <v>1</v>
      </c>
      <c r="D7" s="22">
        <f>COUNTIFS(data!$C:$C,D$4,data!$D:$D,$B7)</f>
        <v>1</v>
      </c>
      <c r="E7" s="22">
        <f>COUNTIFS(data!$C:$C,E$4,data!$D:$D,$B7)</f>
        <v>14</v>
      </c>
      <c r="F7" s="28">
        <f>COUNTIFS(data!$C:$C,F$4,data!$D:$D,$B7)</f>
        <v>5</v>
      </c>
      <c r="G7" s="31">
        <f t="shared" si="0"/>
        <v>21</v>
      </c>
      <c r="H7" s="23" t="s">
        <v>811</v>
      </c>
      <c r="I7" s="23" t="s">
        <v>812</v>
      </c>
      <c r="J7" s="23" t="s">
        <v>813</v>
      </c>
      <c r="K7" s="23" t="s">
        <v>814</v>
      </c>
      <c r="L7" s="20"/>
      <c r="M7" s="20"/>
      <c r="N7" s="20"/>
      <c r="O7" s="20"/>
      <c r="P7" s="20"/>
      <c r="Q7" s="20"/>
      <c r="R7" s="20"/>
      <c r="S7" s="20"/>
      <c r="T7" s="20"/>
      <c r="U7" s="20"/>
      <c r="V7" s="20"/>
      <c r="W7" s="20"/>
      <c r="X7" s="20"/>
      <c r="Y7" s="20"/>
      <c r="Z7" s="20"/>
    </row>
    <row r="8" spans="1:26" ht="17.5" customHeight="1" x14ac:dyDescent="0.35">
      <c r="A8" s="20"/>
      <c r="B8" s="21" t="s">
        <v>298</v>
      </c>
      <c r="C8" s="22">
        <f>COUNTIFS(data!$C:$C,C$4,data!$D:$D,$B8)</f>
        <v>0</v>
      </c>
      <c r="D8" s="22">
        <f>COUNTIFS(data!$C:$C,D$4,data!$D:$D,$B8)</f>
        <v>0</v>
      </c>
      <c r="E8" s="22">
        <f>COUNTIFS(data!$C:$C,E$4,data!$D:$D,$B8)</f>
        <v>2</v>
      </c>
      <c r="F8" s="28">
        <f>COUNTIFS(data!$C:$C,F$4,data!$D:$D,$B8)</f>
        <v>1</v>
      </c>
      <c r="G8" s="31">
        <f t="shared" si="0"/>
        <v>3</v>
      </c>
      <c r="H8" s="23" t="s">
        <v>811</v>
      </c>
      <c r="I8" s="23" t="s">
        <v>812</v>
      </c>
      <c r="J8" s="23" t="s">
        <v>813</v>
      </c>
      <c r="K8" s="23" t="s">
        <v>814</v>
      </c>
      <c r="L8" s="20"/>
      <c r="M8" s="20"/>
      <c r="N8" s="20"/>
      <c r="O8" s="20"/>
      <c r="P8" s="20"/>
      <c r="Q8" s="20"/>
      <c r="R8" s="20"/>
      <c r="S8" s="20"/>
      <c r="T8" s="20"/>
      <c r="U8" s="20"/>
      <c r="V8" s="20"/>
      <c r="W8" s="20"/>
      <c r="X8" s="20"/>
      <c r="Y8" s="20"/>
      <c r="Z8" s="20"/>
    </row>
    <row r="9" spans="1:26" ht="17.5" customHeight="1" x14ac:dyDescent="0.35">
      <c r="A9" s="20"/>
      <c r="B9" s="21" t="s">
        <v>61</v>
      </c>
      <c r="C9" s="22">
        <f>COUNTIFS(data!$C:$C,C$4,data!$D:$D,$B9)</f>
        <v>1</v>
      </c>
      <c r="D9" s="22">
        <f>COUNTIFS(data!$C:$C,D$4,data!$D:$D,$B9)</f>
        <v>1</v>
      </c>
      <c r="E9" s="22">
        <f>COUNTIFS(data!$C:$C,E$4,data!$D:$D,$B9)</f>
        <v>4</v>
      </c>
      <c r="F9" s="28">
        <f>COUNTIFS(data!$C:$C,F$4,data!$D:$D,$B9)</f>
        <v>5</v>
      </c>
      <c r="G9" s="31">
        <f t="shared" si="0"/>
        <v>11</v>
      </c>
      <c r="H9" s="23" t="s">
        <v>811</v>
      </c>
      <c r="I9" s="23" t="s">
        <v>812</v>
      </c>
      <c r="J9" s="23" t="s">
        <v>813</v>
      </c>
      <c r="K9" s="23" t="s">
        <v>814</v>
      </c>
      <c r="L9" s="20"/>
      <c r="M9" s="20"/>
      <c r="N9" s="20"/>
      <c r="O9" s="20"/>
      <c r="P9" s="20"/>
      <c r="Q9" s="20"/>
      <c r="R9" s="20"/>
      <c r="S9" s="20"/>
      <c r="T9" s="20"/>
      <c r="U9" s="20"/>
      <c r="V9" s="20"/>
      <c r="W9" s="20"/>
      <c r="X9" s="20"/>
      <c r="Y9" s="20"/>
      <c r="Z9" s="20"/>
    </row>
    <row r="10" spans="1:26" ht="17.5" customHeight="1" x14ac:dyDescent="0.35">
      <c r="A10" s="20"/>
      <c r="B10" s="21" t="s">
        <v>86</v>
      </c>
      <c r="C10" s="22">
        <f>COUNTIFS(data!$C:$C,C$4,data!$D:$D,$B10)</f>
        <v>2</v>
      </c>
      <c r="D10" s="22">
        <f>COUNTIFS(data!$C:$C,D$4,data!$D:$D,$B10)</f>
        <v>4</v>
      </c>
      <c r="E10" s="22">
        <f>COUNTIFS(data!$C:$C,E$4,data!$D:$D,$B10)</f>
        <v>3</v>
      </c>
      <c r="F10" s="28">
        <f>COUNTIFS(data!$C:$C,F$4,data!$D:$D,$B10)</f>
        <v>1</v>
      </c>
      <c r="G10" s="31">
        <f t="shared" si="0"/>
        <v>10</v>
      </c>
      <c r="H10" s="23" t="s">
        <v>811</v>
      </c>
      <c r="I10" s="23" t="s">
        <v>812</v>
      </c>
      <c r="J10" s="23" t="s">
        <v>813</v>
      </c>
      <c r="K10" s="23" t="s">
        <v>814</v>
      </c>
      <c r="L10" s="20"/>
      <c r="M10" s="20"/>
      <c r="N10" s="20"/>
      <c r="O10" s="20"/>
      <c r="P10" s="20"/>
      <c r="Q10" s="20"/>
      <c r="R10" s="20"/>
      <c r="S10" s="20"/>
      <c r="T10" s="20"/>
      <c r="U10" s="20"/>
      <c r="V10" s="20"/>
      <c r="W10" s="20"/>
      <c r="X10" s="20"/>
      <c r="Y10" s="20"/>
      <c r="Z10" s="20"/>
    </row>
    <row r="11" spans="1:26" ht="17.5" customHeight="1" x14ac:dyDescent="0.35">
      <c r="A11" s="20"/>
      <c r="B11" s="21" t="s">
        <v>363</v>
      </c>
      <c r="C11" s="22">
        <f>COUNTIFS(data!$C:$C,C$4,data!$D:$D,$B11)</f>
        <v>0</v>
      </c>
      <c r="D11" s="22">
        <f>COUNTIFS(data!$C:$C,D$4,data!$D:$D,$B11)</f>
        <v>0</v>
      </c>
      <c r="E11" s="22">
        <f>COUNTIFS(data!$C:$C,E$4,data!$D:$D,$B11)</f>
        <v>1</v>
      </c>
      <c r="F11" s="28">
        <f>COUNTIFS(data!$C:$C,F$4,data!$D:$D,$B11)</f>
        <v>1</v>
      </c>
      <c r="G11" s="31">
        <f t="shared" si="0"/>
        <v>2</v>
      </c>
      <c r="H11" s="23" t="s">
        <v>811</v>
      </c>
      <c r="I11" s="23" t="s">
        <v>812</v>
      </c>
      <c r="J11" s="23" t="s">
        <v>813</v>
      </c>
      <c r="K11" s="23" t="s">
        <v>814</v>
      </c>
      <c r="L11" s="20"/>
      <c r="M11" s="20"/>
      <c r="N11" s="20"/>
      <c r="O11" s="20"/>
      <c r="P11" s="20"/>
      <c r="Q11" s="20"/>
      <c r="R11" s="20"/>
      <c r="S11" s="20"/>
      <c r="T11" s="20"/>
      <c r="U11" s="20"/>
      <c r="V11" s="20"/>
      <c r="W11" s="20"/>
      <c r="X11" s="20"/>
      <c r="Y11" s="20"/>
      <c r="Z11" s="20"/>
    </row>
    <row r="12" spans="1:26" ht="17.5" customHeight="1" x14ac:dyDescent="0.35">
      <c r="A12" s="20"/>
      <c r="B12" s="21" t="s">
        <v>128</v>
      </c>
      <c r="C12" s="22">
        <f>COUNTIFS(data!$C:$C,C$4,data!$D:$D,$B12)</f>
        <v>0</v>
      </c>
      <c r="D12" s="22">
        <f>COUNTIFS(data!$C:$C,D$4,data!$D:$D,$B12)</f>
        <v>0</v>
      </c>
      <c r="E12" s="22">
        <f>COUNTIFS(data!$C:$C,E$4,data!$D:$D,$B12)</f>
        <v>1</v>
      </c>
      <c r="F12" s="28">
        <f>COUNTIFS(data!$C:$C,F$4,data!$D:$D,$B12)</f>
        <v>1</v>
      </c>
      <c r="G12" s="31">
        <f t="shared" si="0"/>
        <v>2</v>
      </c>
      <c r="H12" s="23" t="s">
        <v>811</v>
      </c>
      <c r="I12" s="23" t="s">
        <v>812</v>
      </c>
      <c r="J12" s="23" t="s">
        <v>813</v>
      </c>
      <c r="K12" s="23" t="s">
        <v>814</v>
      </c>
      <c r="L12" s="20"/>
      <c r="M12" s="20"/>
      <c r="N12" s="20"/>
      <c r="O12" s="20"/>
      <c r="P12" s="20"/>
      <c r="Q12" s="20"/>
      <c r="R12" s="20"/>
      <c r="S12" s="20"/>
      <c r="T12" s="20"/>
      <c r="U12" s="20"/>
      <c r="V12" s="20"/>
      <c r="W12" s="20"/>
      <c r="X12" s="20"/>
      <c r="Y12" s="20"/>
      <c r="Z12" s="20"/>
    </row>
    <row r="13" spans="1:26" ht="17.5" customHeight="1" x14ac:dyDescent="0.35">
      <c r="A13" s="20"/>
      <c r="B13" s="21" t="s">
        <v>108</v>
      </c>
      <c r="C13" s="22">
        <f>COUNTIFS(data!$C:$C,C$4,data!$D:$D,$B13)</f>
        <v>2</v>
      </c>
      <c r="D13" s="22">
        <f>COUNTIFS(data!$C:$C,D$4,data!$D:$D,$B13)</f>
        <v>2</v>
      </c>
      <c r="E13" s="22">
        <f>COUNTIFS(data!$C:$C,E$4,data!$D:$D,$B13)</f>
        <v>5</v>
      </c>
      <c r="F13" s="28">
        <f>COUNTIFS(data!$C:$C,F$4,data!$D:$D,$B13)</f>
        <v>1</v>
      </c>
      <c r="G13" s="31">
        <f t="shared" si="0"/>
        <v>10</v>
      </c>
      <c r="H13" s="23" t="s">
        <v>811</v>
      </c>
      <c r="I13" s="23" t="s">
        <v>812</v>
      </c>
      <c r="J13" s="23" t="s">
        <v>813</v>
      </c>
      <c r="K13" s="23" t="s">
        <v>814</v>
      </c>
      <c r="L13" s="20"/>
      <c r="M13" s="20"/>
      <c r="N13" s="20"/>
      <c r="O13" s="20"/>
      <c r="P13" s="20"/>
      <c r="Q13" s="20"/>
      <c r="R13" s="20"/>
      <c r="S13" s="20"/>
      <c r="T13" s="20"/>
      <c r="U13" s="20"/>
      <c r="V13" s="20"/>
      <c r="W13" s="20"/>
      <c r="X13" s="20"/>
      <c r="Y13" s="20"/>
      <c r="Z13" s="20"/>
    </row>
    <row r="14" spans="1:26" ht="17.5" customHeight="1" x14ac:dyDescent="0.35">
      <c r="A14" s="20"/>
      <c r="B14" s="21" t="s">
        <v>464</v>
      </c>
      <c r="C14" s="22">
        <f>COUNTIFS(data!$C:$C,C$4,data!$D:$D,$B14)</f>
        <v>0</v>
      </c>
      <c r="D14" s="22">
        <f>COUNTIFS(data!$C:$C,D$4,data!$D:$D,$B14)</f>
        <v>0</v>
      </c>
      <c r="E14" s="22">
        <f>COUNTIFS(data!$C:$C,E$4,data!$D:$D,$B14)</f>
        <v>1</v>
      </c>
      <c r="F14" s="28">
        <f>COUNTIFS(data!$C:$C,F$4,data!$D:$D,$B14)</f>
        <v>0</v>
      </c>
      <c r="G14" s="31">
        <f t="shared" si="0"/>
        <v>1</v>
      </c>
      <c r="H14" s="23" t="s">
        <v>811</v>
      </c>
      <c r="I14" s="23" t="s">
        <v>812</v>
      </c>
      <c r="J14" s="23" t="s">
        <v>813</v>
      </c>
      <c r="K14" s="23" t="s">
        <v>814</v>
      </c>
      <c r="L14" s="20"/>
      <c r="M14" s="20"/>
      <c r="N14" s="20"/>
      <c r="O14" s="20"/>
      <c r="P14" s="20"/>
      <c r="Q14" s="20"/>
      <c r="R14" s="20"/>
      <c r="S14" s="20"/>
      <c r="T14" s="20"/>
      <c r="U14" s="20"/>
      <c r="V14" s="20"/>
      <c r="W14" s="20"/>
      <c r="X14" s="20"/>
      <c r="Y14" s="20"/>
      <c r="Z14" s="20"/>
    </row>
    <row r="15" spans="1:26" ht="17.5" customHeight="1" x14ac:dyDescent="0.35">
      <c r="A15" s="20"/>
      <c r="B15" s="21" t="s">
        <v>815</v>
      </c>
      <c r="C15" s="22">
        <f>COUNTIFS(data!$C:$C,C$4,data!$D:$D,$B15)</f>
        <v>0</v>
      </c>
      <c r="D15" s="22">
        <f>COUNTIFS(data!$C:$C,D$4,data!$D:$D,$B15)</f>
        <v>0</v>
      </c>
      <c r="E15" s="22">
        <f>COUNTIFS(data!$C:$C,E$4,data!$D:$D,$B15)</f>
        <v>0</v>
      </c>
      <c r="F15" s="28">
        <f>COUNTIFS(data!$C:$C,F$4,data!$D:$D,$B15)</f>
        <v>0</v>
      </c>
      <c r="G15" s="31">
        <f t="shared" si="0"/>
        <v>0</v>
      </c>
      <c r="H15" s="23" t="s">
        <v>811</v>
      </c>
      <c r="I15" s="23" t="s">
        <v>812</v>
      </c>
      <c r="J15" s="23" t="s">
        <v>813</v>
      </c>
      <c r="K15" s="23" t="s">
        <v>814</v>
      </c>
      <c r="L15" s="20"/>
      <c r="M15" s="20"/>
      <c r="N15" s="20"/>
      <c r="O15" s="20"/>
      <c r="P15" s="20"/>
      <c r="Q15" s="20"/>
      <c r="R15" s="20"/>
      <c r="S15" s="20"/>
      <c r="T15" s="20"/>
      <c r="U15" s="20"/>
      <c r="V15" s="20"/>
      <c r="W15" s="20"/>
      <c r="X15" s="20"/>
      <c r="Y15" s="20"/>
      <c r="Z15" s="20"/>
    </row>
    <row r="16" spans="1:26" ht="17.5" customHeight="1" x14ac:dyDescent="0.35">
      <c r="A16" s="20"/>
      <c r="B16" s="21" t="s">
        <v>816</v>
      </c>
      <c r="C16" s="22">
        <f>COUNTIFS(data!$C:$C,C$4,data!$D:$D,$B16)</f>
        <v>0</v>
      </c>
      <c r="D16" s="22">
        <f>COUNTIFS(data!$C:$C,D$4,data!$D:$D,$B16)</f>
        <v>0</v>
      </c>
      <c r="E16" s="22">
        <f>COUNTIFS(data!$C:$C,E$4,data!$D:$D,$B16)</f>
        <v>0</v>
      </c>
      <c r="F16" s="28">
        <f>COUNTIFS(data!$C:$C,F$4,data!$D:$D,$B16)</f>
        <v>0</v>
      </c>
      <c r="G16" s="31">
        <f t="shared" si="0"/>
        <v>0</v>
      </c>
      <c r="H16" s="23" t="s">
        <v>811</v>
      </c>
      <c r="I16" s="23" t="s">
        <v>812</v>
      </c>
      <c r="J16" s="23" t="s">
        <v>813</v>
      </c>
      <c r="K16" s="23" t="s">
        <v>814</v>
      </c>
      <c r="L16" s="20"/>
      <c r="M16" s="20"/>
      <c r="N16" s="20"/>
      <c r="O16" s="20"/>
      <c r="P16" s="20"/>
      <c r="Q16" s="20"/>
      <c r="R16" s="20"/>
      <c r="S16" s="20"/>
      <c r="T16" s="20"/>
      <c r="U16" s="20"/>
      <c r="V16" s="20"/>
      <c r="W16" s="20"/>
      <c r="X16" s="20"/>
      <c r="Y16" s="20"/>
      <c r="Z16" s="20"/>
    </row>
    <row r="17" spans="1:26" ht="17.5" customHeight="1" x14ac:dyDescent="0.35">
      <c r="A17" s="20"/>
      <c r="B17" s="21" t="s">
        <v>817</v>
      </c>
      <c r="C17" s="22">
        <f>COUNTIFS(data!$C:$C,C$4,data!$D:$D,$B17)</f>
        <v>0</v>
      </c>
      <c r="D17" s="22">
        <f>COUNTIFS(data!$C:$C,D$4,data!$D:$D,$B17)</f>
        <v>0</v>
      </c>
      <c r="E17" s="22">
        <f>COUNTIFS(data!$C:$C,E$4,data!$D:$D,$B17)</f>
        <v>0</v>
      </c>
      <c r="F17" s="28">
        <f>COUNTIFS(data!$C:$C,F$4,data!$D:$D,$B17)</f>
        <v>0</v>
      </c>
      <c r="G17" s="31">
        <f t="shared" si="0"/>
        <v>0</v>
      </c>
      <c r="H17" s="23" t="s">
        <v>811</v>
      </c>
      <c r="I17" s="23" t="s">
        <v>812</v>
      </c>
      <c r="J17" s="23" t="s">
        <v>813</v>
      </c>
      <c r="K17" s="23" t="s">
        <v>814</v>
      </c>
      <c r="L17" s="20"/>
      <c r="M17" s="20"/>
      <c r="N17" s="20"/>
      <c r="O17" s="20"/>
      <c r="P17" s="20"/>
      <c r="Q17" s="20"/>
      <c r="R17" s="20"/>
      <c r="S17" s="20"/>
      <c r="T17" s="20"/>
      <c r="U17" s="20"/>
      <c r="V17" s="20"/>
      <c r="W17" s="20"/>
      <c r="X17" s="20"/>
      <c r="Y17" s="20"/>
      <c r="Z17" s="20"/>
    </row>
    <row r="18" spans="1:26" ht="17.5" customHeight="1" x14ac:dyDescent="0.35">
      <c r="A18" s="20"/>
      <c r="B18" s="21" t="s">
        <v>818</v>
      </c>
      <c r="C18" s="22">
        <f>COUNTIFS(data!$C:$C,C$4,data!$D:$D,$B18)</f>
        <v>0</v>
      </c>
      <c r="D18" s="22">
        <f>COUNTIFS(data!$C:$C,D$4,data!$D:$D,$B18)</f>
        <v>0</v>
      </c>
      <c r="E18" s="22">
        <f>COUNTIFS(data!$C:$C,E$4,data!$D:$D,$B18)</f>
        <v>0</v>
      </c>
      <c r="F18" s="28">
        <f>COUNTIFS(data!$C:$C,F$4,data!$D:$D,$B18)</f>
        <v>0</v>
      </c>
      <c r="G18" s="31">
        <f t="shared" si="0"/>
        <v>0</v>
      </c>
      <c r="H18" s="23" t="s">
        <v>811</v>
      </c>
      <c r="I18" s="23" t="s">
        <v>812</v>
      </c>
      <c r="J18" s="23" t="s">
        <v>813</v>
      </c>
      <c r="K18" s="23" t="s">
        <v>814</v>
      </c>
      <c r="L18" s="20"/>
      <c r="M18" s="20"/>
      <c r="N18" s="20"/>
      <c r="O18" s="20"/>
      <c r="P18" s="20"/>
      <c r="Q18" s="20"/>
      <c r="R18" s="20"/>
      <c r="S18" s="20"/>
      <c r="T18" s="20"/>
      <c r="U18" s="20"/>
      <c r="V18" s="20"/>
      <c r="W18" s="20"/>
      <c r="X18" s="20"/>
      <c r="Y18" s="20"/>
      <c r="Z18" s="20"/>
    </row>
    <row r="19" spans="1:26" ht="17.5" customHeight="1" x14ac:dyDescent="0.35">
      <c r="A19" s="20"/>
      <c r="B19" s="21" t="s">
        <v>819</v>
      </c>
      <c r="C19" s="22">
        <f>COUNTIFS(data!$C:$C,C$4,data!$D:$D,$B19)</f>
        <v>0</v>
      </c>
      <c r="D19" s="22">
        <f>COUNTIFS(data!$C:$C,D$4,data!$D:$D,$B19)</f>
        <v>0</v>
      </c>
      <c r="E19" s="22">
        <f>COUNTIFS(data!$C:$C,E$4,data!$D:$D,$B19)</f>
        <v>0</v>
      </c>
      <c r="F19" s="28">
        <f>COUNTIFS(data!$C:$C,F$4,data!$D:$D,$B19)</f>
        <v>0</v>
      </c>
      <c r="G19" s="31">
        <f t="shared" si="0"/>
        <v>0</v>
      </c>
      <c r="H19" s="23" t="s">
        <v>811</v>
      </c>
      <c r="I19" s="23" t="s">
        <v>812</v>
      </c>
      <c r="J19" s="23" t="s">
        <v>813</v>
      </c>
      <c r="K19" s="23" t="s">
        <v>814</v>
      </c>
      <c r="L19" s="20"/>
      <c r="M19" s="20"/>
      <c r="N19" s="20"/>
      <c r="O19" s="20"/>
      <c r="P19" s="20"/>
      <c r="Q19" s="20"/>
      <c r="R19" s="20"/>
      <c r="S19" s="20"/>
      <c r="T19" s="20"/>
      <c r="U19" s="20"/>
      <c r="V19" s="20"/>
      <c r="W19" s="20"/>
      <c r="X19" s="20"/>
      <c r="Y19" s="20"/>
      <c r="Z19" s="20"/>
    </row>
    <row r="20" spans="1:26" ht="17.5" customHeight="1" x14ac:dyDescent="0.35">
      <c r="A20" s="20"/>
      <c r="B20" s="21" t="s">
        <v>224</v>
      </c>
      <c r="C20" s="22">
        <f>COUNTIFS(data!$C:$C,C$4,data!$D:$D,$B20)</f>
        <v>0</v>
      </c>
      <c r="D20" s="22">
        <f>COUNTIFS(data!$C:$C,D$4,data!$D:$D,$B20)</f>
        <v>0</v>
      </c>
      <c r="E20" s="22">
        <f>COUNTIFS(data!$C:$C,E$4,data!$D:$D,$B20)</f>
        <v>1</v>
      </c>
      <c r="F20" s="28">
        <f>COUNTIFS(data!$C:$C,F$4,data!$D:$D,$B20)</f>
        <v>0</v>
      </c>
      <c r="G20" s="31">
        <f t="shared" si="0"/>
        <v>1</v>
      </c>
      <c r="H20" s="23" t="s">
        <v>811</v>
      </c>
      <c r="I20" s="23" t="s">
        <v>812</v>
      </c>
      <c r="J20" s="23" t="s">
        <v>813</v>
      </c>
      <c r="K20" s="23" t="s">
        <v>814</v>
      </c>
      <c r="L20" s="20"/>
      <c r="M20" s="20"/>
      <c r="N20" s="20"/>
      <c r="O20" s="20"/>
      <c r="P20" s="20"/>
      <c r="Q20" s="20"/>
      <c r="R20" s="20"/>
      <c r="S20" s="20"/>
      <c r="T20" s="20"/>
      <c r="U20" s="20"/>
      <c r="V20" s="20"/>
      <c r="W20" s="20"/>
      <c r="X20" s="20"/>
      <c r="Y20" s="20"/>
      <c r="Z20" s="20"/>
    </row>
    <row r="21" spans="1:26" ht="17.5" customHeight="1" x14ac:dyDescent="0.35">
      <c r="A21" s="20"/>
      <c r="B21" s="21" t="s">
        <v>267</v>
      </c>
      <c r="C21" s="22">
        <f>COUNTIFS(data!$C:$C,C$4,data!$D:$D,$B21)</f>
        <v>0</v>
      </c>
      <c r="D21" s="22">
        <f>COUNTIFS(data!$C:$C,D$4,data!$D:$D,$B21)</f>
        <v>1</v>
      </c>
      <c r="E21" s="22">
        <f>COUNTIFS(data!$C:$C,E$4,data!$D:$D,$B21)</f>
        <v>1</v>
      </c>
      <c r="F21" s="28">
        <f>COUNTIFS(data!$C:$C,F$4,data!$D:$D,$B21)</f>
        <v>4</v>
      </c>
      <c r="G21" s="31">
        <f t="shared" si="0"/>
        <v>6</v>
      </c>
      <c r="H21" s="23" t="s">
        <v>811</v>
      </c>
      <c r="I21" s="23" t="s">
        <v>812</v>
      </c>
      <c r="J21" s="23" t="s">
        <v>813</v>
      </c>
      <c r="K21" s="23" t="s">
        <v>814</v>
      </c>
      <c r="L21" s="20"/>
      <c r="M21" s="20"/>
      <c r="N21" s="20"/>
      <c r="O21" s="20"/>
      <c r="P21" s="20"/>
      <c r="Q21" s="20"/>
      <c r="R21" s="20"/>
      <c r="S21" s="20"/>
      <c r="T21" s="20"/>
      <c r="U21" s="20"/>
      <c r="V21" s="20"/>
      <c r="W21" s="20"/>
      <c r="X21" s="20"/>
      <c r="Y21" s="20"/>
      <c r="Z21" s="20"/>
    </row>
    <row r="22" spans="1:26" ht="17.5" customHeight="1" x14ac:dyDescent="0.35">
      <c r="A22" s="20"/>
      <c r="B22" s="21" t="s">
        <v>102</v>
      </c>
      <c r="C22" s="22">
        <f>COUNTIFS(data!$C:$C,C$4,data!$D:$D,$B22)</f>
        <v>0</v>
      </c>
      <c r="D22" s="22">
        <f>COUNTIFS(data!$C:$C,D$4,data!$D:$D,$B22)</f>
        <v>0</v>
      </c>
      <c r="E22" s="22">
        <f>COUNTIFS(data!$C:$C,E$4,data!$D:$D,$B22)</f>
        <v>3</v>
      </c>
      <c r="F22" s="28">
        <f>COUNTIFS(data!$C:$C,F$4,data!$D:$D,$B22)</f>
        <v>0</v>
      </c>
      <c r="G22" s="31">
        <f t="shared" si="0"/>
        <v>3</v>
      </c>
      <c r="H22" s="23" t="s">
        <v>811</v>
      </c>
      <c r="I22" s="23" t="s">
        <v>812</v>
      </c>
      <c r="J22" s="23" t="s">
        <v>813</v>
      </c>
      <c r="K22" s="23" t="s">
        <v>814</v>
      </c>
      <c r="L22" s="20"/>
      <c r="M22" s="20"/>
      <c r="N22" s="20"/>
      <c r="O22" s="20"/>
      <c r="P22" s="20"/>
      <c r="Q22" s="20"/>
      <c r="R22" s="20"/>
      <c r="S22" s="20"/>
      <c r="T22" s="20"/>
      <c r="U22" s="20"/>
      <c r="V22" s="20"/>
      <c r="W22" s="20"/>
      <c r="X22" s="20"/>
      <c r="Y22" s="20"/>
      <c r="Z22" s="20"/>
    </row>
    <row r="23" spans="1:26" ht="17.5" customHeight="1" x14ac:dyDescent="0.35">
      <c r="A23" s="20"/>
      <c r="B23" s="21" t="s">
        <v>705</v>
      </c>
      <c r="C23" s="22">
        <f>COUNTIFS(data!$C:$C,C$4,data!$D:$D,$B23)</f>
        <v>0</v>
      </c>
      <c r="D23" s="22">
        <f>COUNTIFS(data!$C:$C,D$4,data!$D:$D,$B23)</f>
        <v>0</v>
      </c>
      <c r="E23" s="22">
        <f>COUNTIFS(data!$C:$C,E$4,data!$D:$D,$B23)</f>
        <v>0</v>
      </c>
      <c r="F23" s="28">
        <f>COUNTIFS(data!$C:$C,F$4,data!$D:$D,$B23)</f>
        <v>0</v>
      </c>
      <c r="G23" s="31">
        <f t="shared" si="0"/>
        <v>0</v>
      </c>
      <c r="H23" s="23" t="s">
        <v>811</v>
      </c>
      <c r="I23" s="23" t="s">
        <v>812</v>
      </c>
      <c r="J23" s="23" t="s">
        <v>813</v>
      </c>
      <c r="K23" s="23" t="s">
        <v>814</v>
      </c>
      <c r="L23" s="20"/>
      <c r="M23" s="20"/>
      <c r="N23" s="20"/>
      <c r="O23" s="20"/>
      <c r="P23" s="20"/>
      <c r="Q23" s="20"/>
      <c r="R23" s="20"/>
      <c r="S23" s="20"/>
      <c r="T23" s="20"/>
      <c r="U23" s="20"/>
      <c r="V23" s="20"/>
      <c r="W23" s="20"/>
      <c r="X23" s="20"/>
      <c r="Y23" s="20"/>
      <c r="Z23" s="20"/>
    </row>
    <row r="24" spans="1:26" ht="17.5" customHeight="1" x14ac:dyDescent="0.35">
      <c r="A24" s="20"/>
      <c r="B24" s="21" t="s">
        <v>457</v>
      </c>
      <c r="C24" s="22">
        <f>COUNTIFS(data!$C:$C,C$4,data!$D:$D,$B24)</f>
        <v>0</v>
      </c>
      <c r="D24" s="22">
        <f>COUNTIFS(data!$C:$C,D$4,data!$D:$D,$B24)</f>
        <v>3</v>
      </c>
      <c r="E24" s="22">
        <f>COUNTIFS(data!$C:$C,E$4,data!$D:$D,$B24)</f>
        <v>1</v>
      </c>
      <c r="F24" s="28">
        <f>COUNTIFS(data!$C:$C,F$4,data!$D:$D,$B24)</f>
        <v>0</v>
      </c>
      <c r="G24" s="31">
        <f t="shared" si="0"/>
        <v>4</v>
      </c>
      <c r="H24" s="23" t="s">
        <v>811</v>
      </c>
      <c r="I24" s="23" t="s">
        <v>812</v>
      </c>
      <c r="J24" s="23" t="s">
        <v>813</v>
      </c>
      <c r="K24" s="23" t="s">
        <v>814</v>
      </c>
      <c r="L24" s="20"/>
      <c r="M24" s="20"/>
      <c r="N24" s="20"/>
      <c r="O24" s="20"/>
      <c r="P24" s="20"/>
      <c r="Q24" s="20"/>
      <c r="R24" s="20"/>
      <c r="S24" s="20"/>
      <c r="T24" s="20"/>
      <c r="U24" s="20"/>
      <c r="V24" s="20"/>
      <c r="W24" s="20"/>
      <c r="X24" s="20"/>
      <c r="Y24" s="20"/>
      <c r="Z24" s="20"/>
    </row>
    <row r="25" spans="1:26" ht="17.5" customHeight="1" x14ac:dyDescent="0.35">
      <c r="A25" s="20"/>
      <c r="B25" s="21" t="s">
        <v>820</v>
      </c>
      <c r="C25" s="22">
        <f>COUNTIFS(data!$C:$C,C$4,data!$D:$D,$B25)</f>
        <v>0</v>
      </c>
      <c r="D25" s="22">
        <f>COUNTIFS(data!$C:$C,D$4,data!$D:$D,$B25)</f>
        <v>0</v>
      </c>
      <c r="E25" s="22">
        <f>COUNTIFS(data!$C:$C,E$4,data!$D:$D,$B25)</f>
        <v>0</v>
      </c>
      <c r="F25" s="28">
        <f>COUNTIFS(data!$C:$C,F$4,data!$D:$D,$B25)</f>
        <v>0</v>
      </c>
      <c r="G25" s="31">
        <f t="shared" si="0"/>
        <v>0</v>
      </c>
      <c r="H25" s="23" t="s">
        <v>811</v>
      </c>
      <c r="I25" s="23" t="s">
        <v>812</v>
      </c>
      <c r="J25" s="23" t="s">
        <v>813</v>
      </c>
      <c r="K25" s="23" t="s">
        <v>814</v>
      </c>
      <c r="L25" s="20"/>
      <c r="M25" s="20"/>
      <c r="N25" s="20"/>
      <c r="O25" s="20"/>
      <c r="P25" s="20"/>
      <c r="Q25" s="20"/>
      <c r="R25" s="20"/>
      <c r="S25" s="20"/>
      <c r="T25" s="20"/>
      <c r="U25" s="20"/>
      <c r="V25" s="20"/>
      <c r="W25" s="20"/>
      <c r="X25" s="20"/>
      <c r="Y25" s="20"/>
      <c r="Z25" s="20"/>
    </row>
    <row r="26" spans="1:26" ht="17.5" customHeight="1" x14ac:dyDescent="0.35">
      <c r="A26" s="20"/>
      <c r="B26" s="21" t="s">
        <v>130</v>
      </c>
      <c r="C26" s="22">
        <f>COUNTIFS(data!$C:$C,C$4,data!$D:$D,$B26)</f>
        <v>0</v>
      </c>
      <c r="D26" s="22">
        <f>COUNTIFS(data!$C:$C,D$4,data!$D:$D,$B26)</f>
        <v>0</v>
      </c>
      <c r="E26" s="22">
        <f>COUNTIFS(data!$C:$C,E$4,data!$D:$D,$B26)</f>
        <v>5</v>
      </c>
      <c r="F26" s="28">
        <f>COUNTIFS(data!$C:$C,F$4,data!$D:$D,$B26)</f>
        <v>3</v>
      </c>
      <c r="G26" s="31">
        <f t="shared" si="0"/>
        <v>8</v>
      </c>
      <c r="H26" s="23" t="s">
        <v>811</v>
      </c>
      <c r="I26" s="23" t="s">
        <v>812</v>
      </c>
      <c r="J26" s="23" t="s">
        <v>813</v>
      </c>
      <c r="K26" s="23" t="s">
        <v>814</v>
      </c>
      <c r="L26" s="20"/>
      <c r="M26" s="20"/>
      <c r="N26" s="20"/>
      <c r="O26" s="20"/>
      <c r="P26" s="20"/>
      <c r="Q26" s="20"/>
      <c r="R26" s="20"/>
      <c r="S26" s="20"/>
      <c r="T26" s="20"/>
      <c r="U26" s="20"/>
      <c r="V26" s="20"/>
      <c r="W26" s="20"/>
      <c r="X26" s="20"/>
      <c r="Y26" s="20"/>
      <c r="Z26" s="20"/>
    </row>
    <row r="27" spans="1:26" ht="17.5" customHeight="1" x14ac:dyDescent="0.35">
      <c r="A27" s="20"/>
      <c r="B27" s="21" t="s">
        <v>821</v>
      </c>
      <c r="C27" s="22">
        <f>COUNTIFS(data!$C:$C,C$4,data!$D:$D,$B27)</f>
        <v>0</v>
      </c>
      <c r="D27" s="22">
        <f>COUNTIFS(data!$C:$C,D$4,data!$D:$D,$B27)</f>
        <v>0</v>
      </c>
      <c r="E27" s="22">
        <f>COUNTIFS(data!$C:$C,E$4,data!$D:$D,$B27)</f>
        <v>0</v>
      </c>
      <c r="F27" s="28">
        <f>COUNTIFS(data!$C:$C,F$4,data!$D:$D,$B27)</f>
        <v>0</v>
      </c>
      <c r="G27" s="31">
        <f t="shared" si="0"/>
        <v>0</v>
      </c>
      <c r="H27" s="23" t="s">
        <v>811</v>
      </c>
      <c r="I27" s="23" t="s">
        <v>812</v>
      </c>
      <c r="J27" s="23" t="s">
        <v>813</v>
      </c>
      <c r="K27" s="23" t="s">
        <v>814</v>
      </c>
      <c r="L27" s="20"/>
      <c r="M27" s="20"/>
      <c r="N27" s="20"/>
      <c r="O27" s="20"/>
      <c r="P27" s="20"/>
      <c r="Q27" s="20"/>
      <c r="R27" s="20"/>
      <c r="S27" s="20"/>
      <c r="T27" s="20"/>
      <c r="U27" s="20"/>
      <c r="V27" s="20"/>
      <c r="W27" s="20"/>
      <c r="X27" s="20"/>
      <c r="Y27" s="20"/>
      <c r="Z27" s="20"/>
    </row>
    <row r="28" spans="1:26" ht="17.5" customHeight="1" x14ac:dyDescent="0.35">
      <c r="A28" s="20"/>
      <c r="B28" s="21" t="s">
        <v>822</v>
      </c>
      <c r="C28" s="22">
        <f>COUNTIFS(data!$C:$C,C$4,data!$D:$D,$B28)</f>
        <v>0</v>
      </c>
      <c r="D28" s="22">
        <f>COUNTIFS(data!$C:$C,D$4,data!$D:$D,$B28)</f>
        <v>0</v>
      </c>
      <c r="E28" s="22">
        <f>COUNTIFS(data!$C:$C,E$4,data!$D:$D,$B28)</f>
        <v>0</v>
      </c>
      <c r="F28" s="28">
        <f>COUNTIFS(data!$C:$C,F$4,data!$D:$D,$B28)</f>
        <v>0</v>
      </c>
      <c r="G28" s="31">
        <f t="shared" si="0"/>
        <v>0</v>
      </c>
      <c r="H28" s="23" t="s">
        <v>811</v>
      </c>
      <c r="I28" s="23" t="s">
        <v>812</v>
      </c>
      <c r="J28" s="23" t="s">
        <v>813</v>
      </c>
      <c r="K28" s="23" t="s">
        <v>814</v>
      </c>
      <c r="L28" s="20"/>
      <c r="M28" s="20"/>
      <c r="N28" s="20"/>
      <c r="O28" s="20"/>
      <c r="P28" s="20"/>
      <c r="Q28" s="20"/>
      <c r="R28" s="20"/>
      <c r="S28" s="20"/>
      <c r="T28" s="20"/>
      <c r="U28" s="20"/>
      <c r="V28" s="20"/>
      <c r="W28" s="20"/>
      <c r="X28" s="20"/>
      <c r="Y28" s="20"/>
      <c r="Z28" s="20"/>
    </row>
    <row r="29" spans="1:26" ht="17.5" customHeight="1" x14ac:dyDescent="0.35">
      <c r="A29" s="20"/>
      <c r="B29" s="21" t="s">
        <v>831</v>
      </c>
      <c r="C29" s="22">
        <f>COUNTIFS(data!$C:$C,C$4,data!$D:$D,$B29)</f>
        <v>0</v>
      </c>
      <c r="D29" s="22">
        <f>COUNTIFS(data!$C:$C,D$4,data!$D:$D,$B29)</f>
        <v>2</v>
      </c>
      <c r="E29" s="22">
        <f>COUNTIFS(data!$C:$C,E$4,data!$D:$D,$B29)</f>
        <v>0</v>
      </c>
      <c r="F29" s="28">
        <f>COUNTIFS(data!$C:$C,F$4,data!$D:$D,$B29)</f>
        <v>0</v>
      </c>
      <c r="G29" s="31">
        <f t="shared" si="0"/>
        <v>2</v>
      </c>
      <c r="H29" s="23" t="s">
        <v>811</v>
      </c>
      <c r="I29" s="23" t="s">
        <v>812</v>
      </c>
      <c r="J29" s="23" t="s">
        <v>813</v>
      </c>
      <c r="K29" s="23" t="s">
        <v>814</v>
      </c>
      <c r="L29" s="20"/>
      <c r="M29" s="20"/>
      <c r="N29" s="20"/>
      <c r="O29" s="20"/>
      <c r="P29" s="20"/>
      <c r="Q29" s="20"/>
      <c r="R29" s="20"/>
      <c r="S29" s="20"/>
      <c r="T29" s="20"/>
      <c r="U29" s="20"/>
      <c r="V29" s="20"/>
      <c r="W29" s="20"/>
      <c r="X29" s="20"/>
      <c r="Y29" s="20"/>
      <c r="Z29" s="20"/>
    </row>
    <row r="30" spans="1:26" ht="17.5" customHeight="1" x14ac:dyDescent="0.35">
      <c r="A30" s="20"/>
      <c r="B30" s="21" t="s">
        <v>823</v>
      </c>
      <c r="C30" s="22">
        <f>COUNTIFS(data!$C:$C,C$4,data!$D:$D,$B30)</f>
        <v>0</v>
      </c>
      <c r="D30" s="22">
        <f>COUNTIFS(data!$C:$C,D$4,data!$D:$D,$B30)</f>
        <v>0</v>
      </c>
      <c r="E30" s="22">
        <f>COUNTIFS(data!$C:$C,E$4,data!$D:$D,$B30)</f>
        <v>0</v>
      </c>
      <c r="F30" s="28">
        <f>COUNTIFS(data!$C:$C,F$4,data!$D:$D,$B30)</f>
        <v>0</v>
      </c>
      <c r="G30" s="31">
        <f t="shared" si="0"/>
        <v>0</v>
      </c>
      <c r="H30" s="23" t="s">
        <v>811</v>
      </c>
      <c r="I30" s="23" t="s">
        <v>812</v>
      </c>
      <c r="J30" s="23" t="s">
        <v>813</v>
      </c>
      <c r="K30" s="23" t="s">
        <v>814</v>
      </c>
      <c r="L30" s="20"/>
      <c r="M30" s="20"/>
      <c r="N30" s="20"/>
      <c r="O30" s="20"/>
      <c r="P30" s="20"/>
      <c r="Q30" s="20"/>
      <c r="R30" s="20"/>
      <c r="S30" s="20"/>
      <c r="T30" s="20"/>
      <c r="U30" s="20"/>
      <c r="V30" s="20"/>
      <c r="W30" s="20"/>
      <c r="X30" s="20"/>
      <c r="Y30" s="20"/>
      <c r="Z30" s="20"/>
    </row>
    <row r="31" spans="1:26" ht="17.5" customHeight="1" thickBot="1" x14ac:dyDescent="0.4">
      <c r="A31" s="20"/>
      <c r="B31" s="29" t="s">
        <v>72</v>
      </c>
      <c r="C31" s="33">
        <f>COUNTIFS(data!$C:$C,C$4,data!$D:$D,$B31)</f>
        <v>1</v>
      </c>
      <c r="D31" s="33">
        <f>COUNTIFS(data!$C:$C,D$4,data!$D:$D,$B31)</f>
        <v>0</v>
      </c>
      <c r="E31" s="33">
        <f>COUNTIFS(data!$C:$C,E$4,data!$D:$D,$B31)</f>
        <v>3</v>
      </c>
      <c r="F31" s="34">
        <f>COUNTIFS(data!$C:$C,F$4,data!$D:$D,$B31)</f>
        <v>0</v>
      </c>
      <c r="G31" s="35">
        <f t="shared" si="0"/>
        <v>4</v>
      </c>
      <c r="H31" s="23" t="s">
        <v>811</v>
      </c>
      <c r="I31" s="23" t="s">
        <v>812</v>
      </c>
      <c r="J31" s="23" t="s">
        <v>813</v>
      </c>
      <c r="K31" s="23" t="s">
        <v>814</v>
      </c>
      <c r="L31" s="20"/>
      <c r="M31" s="20"/>
      <c r="N31" s="20"/>
      <c r="O31" s="20"/>
      <c r="P31" s="20"/>
      <c r="Q31" s="20"/>
      <c r="R31" s="20"/>
      <c r="S31" s="20"/>
      <c r="T31" s="20"/>
      <c r="U31" s="20"/>
      <c r="V31" s="20"/>
      <c r="W31" s="20"/>
      <c r="X31" s="20"/>
      <c r="Y31" s="20"/>
      <c r="Z31" s="20"/>
    </row>
    <row r="32" spans="1:26" ht="17.5" customHeight="1" thickBot="1" x14ac:dyDescent="0.4">
      <c r="A32" s="20"/>
      <c r="B32" s="42" t="s">
        <v>829</v>
      </c>
      <c r="C32" s="36">
        <f t="shared" ref="C32:G32" si="1">SUM(C5:C31)</f>
        <v>8</v>
      </c>
      <c r="D32" s="37">
        <f t="shared" si="1"/>
        <v>17</v>
      </c>
      <c r="E32" s="37">
        <f t="shared" si="1"/>
        <v>59</v>
      </c>
      <c r="F32" s="38">
        <f t="shared" si="1"/>
        <v>28</v>
      </c>
      <c r="G32" s="39">
        <f t="shared" si="1"/>
        <v>112</v>
      </c>
      <c r="H32" s="20"/>
      <c r="I32" s="20"/>
      <c r="J32" s="20"/>
      <c r="K32" s="20"/>
      <c r="L32" s="20"/>
      <c r="M32" s="20"/>
      <c r="N32" s="20"/>
      <c r="O32" s="20"/>
      <c r="P32" s="20"/>
      <c r="Q32" s="20"/>
      <c r="R32" s="20"/>
      <c r="S32" s="20"/>
      <c r="T32" s="20"/>
      <c r="U32" s="20"/>
      <c r="V32" s="20"/>
      <c r="W32" s="20"/>
      <c r="X32" s="20"/>
      <c r="Y32" s="20"/>
      <c r="Z32" s="20"/>
    </row>
    <row r="35" spans="1:26" ht="17.5" customHeight="1" x14ac:dyDescent="0.3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ht="17.5" customHeight="1" x14ac:dyDescent="0.35">
      <c r="A36" s="20">
        <v>2</v>
      </c>
      <c r="B36" s="48" t="s">
        <v>832</v>
      </c>
      <c r="C36" s="49"/>
      <c r="D36" s="49"/>
      <c r="E36" s="49"/>
      <c r="F36" s="49"/>
      <c r="G36" s="50"/>
      <c r="H36" s="20">
        <v>2</v>
      </c>
      <c r="I36" s="20"/>
      <c r="J36" s="20"/>
      <c r="K36" s="20"/>
      <c r="L36" s="20"/>
      <c r="M36" s="20"/>
      <c r="N36" s="20"/>
      <c r="O36" s="20"/>
      <c r="P36" s="20"/>
      <c r="Q36" s="20"/>
      <c r="R36" s="20"/>
      <c r="S36" s="20"/>
      <c r="T36" s="20"/>
      <c r="U36" s="20"/>
      <c r="V36" s="20"/>
      <c r="W36" s="20"/>
      <c r="X36" s="20"/>
      <c r="Y36" s="20"/>
      <c r="Z36" s="20"/>
    </row>
    <row r="37" spans="1:26" ht="17.5" customHeight="1" thickBot="1" x14ac:dyDescent="0.4">
      <c r="A37" s="20"/>
      <c r="B37" s="48" t="s">
        <v>833</v>
      </c>
      <c r="C37" s="49"/>
      <c r="D37" s="49"/>
      <c r="E37" s="49"/>
      <c r="F37" s="49"/>
      <c r="G37" s="51"/>
      <c r="H37" s="20"/>
      <c r="I37" s="20"/>
      <c r="J37" s="20"/>
      <c r="K37" s="20"/>
      <c r="L37" s="20"/>
      <c r="M37" s="20"/>
      <c r="N37" s="20"/>
      <c r="O37" s="20"/>
      <c r="P37" s="20"/>
      <c r="Q37" s="20"/>
      <c r="R37" s="20"/>
      <c r="S37" s="20"/>
      <c r="T37" s="20"/>
      <c r="U37" s="20"/>
      <c r="V37" s="20"/>
      <c r="W37" s="20"/>
      <c r="X37" s="20"/>
      <c r="Y37" s="20"/>
      <c r="Z37" s="20"/>
    </row>
    <row r="38" spans="1:26" ht="36" customHeight="1" x14ac:dyDescent="0.35">
      <c r="A38" s="20"/>
      <c r="B38" s="13"/>
      <c r="C38" s="21" t="s">
        <v>34</v>
      </c>
      <c r="D38" s="21" t="s">
        <v>498</v>
      </c>
      <c r="E38" s="21" t="s">
        <v>127</v>
      </c>
      <c r="F38" s="32" t="s">
        <v>634</v>
      </c>
      <c r="G38" s="40" t="s">
        <v>829</v>
      </c>
      <c r="H38" s="20"/>
      <c r="I38" s="20"/>
      <c r="J38" s="20"/>
      <c r="K38" s="20"/>
      <c r="L38" s="20"/>
      <c r="M38" s="20"/>
      <c r="N38" s="20"/>
      <c r="O38" s="20"/>
      <c r="P38" s="20"/>
      <c r="Q38" s="20"/>
      <c r="R38" s="20"/>
      <c r="S38" s="20"/>
      <c r="T38" s="20"/>
      <c r="U38" s="20"/>
      <c r="V38" s="20"/>
      <c r="W38" s="20"/>
      <c r="X38" s="20"/>
      <c r="Y38" s="20"/>
      <c r="Z38" s="20"/>
    </row>
    <row r="39" spans="1:26" ht="17.5" customHeight="1" x14ac:dyDescent="0.35">
      <c r="A39" s="20"/>
      <c r="B39" s="21" t="s">
        <v>103</v>
      </c>
      <c r="C39" s="22">
        <f>COUNTIFS(data!$C:$C,C$38,data!$E:$E,$B39)</f>
        <v>0</v>
      </c>
      <c r="D39" s="22">
        <f>COUNTIFS(data!$C:$C,D$38,data!$E:$E,$B39)</f>
        <v>4</v>
      </c>
      <c r="E39" s="22">
        <f>COUNTIFS(data!$C:$C,E$38,data!$E:$E,$B39)</f>
        <v>11</v>
      </c>
      <c r="F39" s="28">
        <f>COUNTIFS(data!$C:$C,F$38,data!$E:$E,$B39)</f>
        <v>7</v>
      </c>
      <c r="G39" s="31">
        <f>SUM(C39:F39)</f>
        <v>22</v>
      </c>
      <c r="H39" s="23" t="s">
        <v>811</v>
      </c>
      <c r="I39" s="23" t="s">
        <v>812</v>
      </c>
      <c r="J39" s="23" t="s">
        <v>813</v>
      </c>
      <c r="K39" s="23" t="s">
        <v>814</v>
      </c>
      <c r="L39" s="20"/>
      <c r="M39" s="20"/>
      <c r="N39" s="20"/>
      <c r="O39" s="20"/>
      <c r="P39" s="20"/>
      <c r="Q39" s="20"/>
      <c r="R39" s="20"/>
      <c r="S39" s="20"/>
      <c r="T39" s="20"/>
      <c r="U39" s="20"/>
      <c r="V39" s="20"/>
      <c r="W39" s="20"/>
      <c r="X39" s="20"/>
      <c r="Y39" s="20"/>
      <c r="Z39" s="20"/>
    </row>
    <row r="40" spans="1:26" ht="17.5" customHeight="1" x14ac:dyDescent="0.35">
      <c r="A40" s="20"/>
      <c r="B40" s="21" t="s">
        <v>62</v>
      </c>
      <c r="C40" s="22">
        <f>COUNTIFS(data!$C:$C,C$38,data!$E:$E,$B40)</f>
        <v>5</v>
      </c>
      <c r="D40" s="22">
        <f>COUNTIFS(data!$C:$C,D$38,data!$E:$E,$B40)</f>
        <v>7</v>
      </c>
      <c r="E40" s="22">
        <f>COUNTIFS(data!$C:$C,E$38,data!$E:$E,$B40)</f>
        <v>17</v>
      </c>
      <c r="F40" s="28">
        <f>COUNTIFS(data!$C:$C,F$38,data!$E:$E,$B40)</f>
        <v>10</v>
      </c>
      <c r="G40" s="31">
        <f>SUM(C40:F40)</f>
        <v>39</v>
      </c>
      <c r="H40" s="23" t="s">
        <v>811</v>
      </c>
      <c r="I40" s="23" t="s">
        <v>812</v>
      </c>
      <c r="J40" s="23" t="s">
        <v>813</v>
      </c>
      <c r="K40" s="23" t="s">
        <v>814</v>
      </c>
      <c r="L40" s="20"/>
      <c r="M40" s="20"/>
      <c r="N40" s="20"/>
      <c r="O40" s="20"/>
      <c r="P40" s="20"/>
      <c r="Q40" s="20"/>
      <c r="R40" s="20"/>
      <c r="S40" s="20"/>
      <c r="T40" s="20"/>
      <c r="U40" s="20"/>
      <c r="V40" s="20"/>
      <c r="W40" s="20"/>
      <c r="X40" s="20"/>
      <c r="Y40" s="20"/>
      <c r="Z40" s="20"/>
    </row>
    <row r="41" spans="1:26" ht="17.5" customHeight="1" x14ac:dyDescent="0.35">
      <c r="A41" s="20"/>
      <c r="B41" s="21" t="s">
        <v>36</v>
      </c>
      <c r="C41" s="22">
        <f>COUNTIFS(data!$C:$C,C$38,data!$E:$E,$B41)</f>
        <v>2</v>
      </c>
      <c r="D41" s="22">
        <f>COUNTIFS(data!$C:$C,D$38,data!$E:$E,$B41)</f>
        <v>4</v>
      </c>
      <c r="E41" s="22">
        <f>COUNTIFS(data!$C:$C,E$38,data!$E:$E,$B41)</f>
        <v>28</v>
      </c>
      <c r="F41" s="28">
        <f>COUNTIFS(data!$C:$C,F$38,data!$E:$E,$B41)</f>
        <v>11</v>
      </c>
      <c r="G41" s="31">
        <f>SUM(C41:F41)</f>
        <v>45</v>
      </c>
      <c r="H41" s="23" t="s">
        <v>811</v>
      </c>
      <c r="I41" s="23" t="s">
        <v>812</v>
      </c>
      <c r="J41" s="23" t="s">
        <v>813</v>
      </c>
      <c r="K41" s="23" t="s">
        <v>814</v>
      </c>
      <c r="L41" s="20"/>
      <c r="M41" s="20"/>
      <c r="N41" s="20"/>
      <c r="O41" s="20"/>
      <c r="P41" s="20"/>
      <c r="Q41" s="20"/>
      <c r="R41" s="20"/>
      <c r="S41" s="20"/>
      <c r="T41" s="20"/>
      <c r="U41" s="20"/>
      <c r="V41" s="20"/>
      <c r="W41" s="20"/>
      <c r="X41" s="20"/>
      <c r="Y41" s="20"/>
      <c r="Z41" s="20"/>
    </row>
    <row r="42" spans="1:26" ht="17.5" customHeight="1" x14ac:dyDescent="0.35">
      <c r="A42" s="20"/>
      <c r="B42" s="21" t="s">
        <v>73</v>
      </c>
      <c r="C42" s="22">
        <f>COUNTIFS(data!$C:$C,C$38,data!$E:$E,$B42)</f>
        <v>1</v>
      </c>
      <c r="D42" s="22">
        <f>COUNTIFS(data!$C:$C,D$38,data!$E:$E,$B42)</f>
        <v>2</v>
      </c>
      <c r="E42" s="22">
        <f>COUNTIFS(data!$C:$C,E$38,data!$E:$E,$B42)</f>
        <v>3</v>
      </c>
      <c r="F42" s="28">
        <f>COUNTIFS(data!$C:$C,F$38,data!$E:$E,$B42)</f>
        <v>0</v>
      </c>
      <c r="G42" s="31">
        <f>SUM(C42:F42)</f>
        <v>6</v>
      </c>
      <c r="H42" s="23" t="s">
        <v>811</v>
      </c>
      <c r="I42" s="23" t="s">
        <v>812</v>
      </c>
      <c r="J42" s="23" t="s">
        <v>813</v>
      </c>
      <c r="K42" s="23" t="s">
        <v>814</v>
      </c>
      <c r="L42" s="20"/>
      <c r="M42" s="20"/>
      <c r="N42" s="20"/>
      <c r="O42" s="20"/>
      <c r="P42" s="20"/>
      <c r="Q42" s="20"/>
      <c r="R42" s="20"/>
      <c r="S42" s="20"/>
      <c r="T42" s="20"/>
      <c r="U42" s="20"/>
      <c r="V42" s="20"/>
      <c r="W42" s="20"/>
      <c r="X42" s="20"/>
      <c r="Y42" s="20"/>
      <c r="Z42" s="20"/>
    </row>
    <row r="43" spans="1:26" ht="17.5" customHeight="1" thickBot="1" x14ac:dyDescent="0.4">
      <c r="A43" s="20"/>
      <c r="B43" s="29" t="s">
        <v>824</v>
      </c>
      <c r="C43" s="33">
        <f>COUNTIFS(data!$C:$C,C$38,data!$E:$E,$B43)</f>
        <v>0</v>
      </c>
      <c r="D43" s="33">
        <f>COUNTIFS(data!$C:$C,D$38,data!$E:$E,$B43)</f>
        <v>0</v>
      </c>
      <c r="E43" s="33">
        <f>COUNTIFS(data!$C:$C,E$38,data!$E:$E,$B43)</f>
        <v>0</v>
      </c>
      <c r="F43" s="34">
        <f>COUNTIFS(data!$C:$C,F$38,data!$E:$E,$B43)</f>
        <v>0</v>
      </c>
      <c r="G43" s="35">
        <f>SUM(C43:F43)</f>
        <v>0</v>
      </c>
      <c r="H43" s="23" t="s">
        <v>811</v>
      </c>
      <c r="I43" s="23" t="s">
        <v>812</v>
      </c>
      <c r="J43" s="23" t="s">
        <v>813</v>
      </c>
      <c r="K43" s="23" t="s">
        <v>814</v>
      </c>
      <c r="L43" s="20"/>
      <c r="M43" s="20"/>
      <c r="N43" s="20"/>
      <c r="O43" s="20"/>
      <c r="P43" s="20"/>
      <c r="Q43" s="20"/>
      <c r="R43" s="20"/>
      <c r="S43" s="20"/>
      <c r="T43" s="20"/>
      <c r="U43" s="20"/>
      <c r="V43" s="20"/>
      <c r="W43" s="20"/>
      <c r="X43" s="20"/>
      <c r="Y43" s="20"/>
      <c r="Z43" s="20"/>
    </row>
    <row r="44" spans="1:26" ht="17.5" customHeight="1" thickBot="1" x14ac:dyDescent="0.4">
      <c r="A44" s="20"/>
      <c r="B44" s="41" t="s">
        <v>829</v>
      </c>
      <c r="C44" s="37">
        <f>SUM(C39:C43)</f>
        <v>8</v>
      </c>
      <c r="D44" s="37">
        <f t="shared" ref="D44:G44" si="2">SUM(D39:D43)</f>
        <v>17</v>
      </c>
      <c r="E44" s="37">
        <f t="shared" si="2"/>
        <v>59</v>
      </c>
      <c r="F44" s="38">
        <f t="shared" si="2"/>
        <v>28</v>
      </c>
      <c r="G44" s="47">
        <f t="shared" si="2"/>
        <v>112</v>
      </c>
      <c r="H44" s="20"/>
      <c r="I44" s="20"/>
      <c r="J44" s="20"/>
      <c r="K44" s="20"/>
      <c r="L44" s="20"/>
      <c r="M44" s="20"/>
      <c r="N44" s="20"/>
      <c r="O44" s="20"/>
      <c r="P44" s="20"/>
      <c r="Q44" s="20"/>
      <c r="R44" s="20"/>
      <c r="S44" s="20"/>
      <c r="T44" s="20"/>
      <c r="U44" s="20"/>
      <c r="V44" s="20"/>
      <c r="W44" s="20"/>
      <c r="X44" s="20"/>
      <c r="Y44" s="20"/>
      <c r="Z44" s="20"/>
    </row>
    <row r="47" spans="1:26" ht="17.5" customHeight="1" x14ac:dyDescent="0.3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ht="17.5" customHeight="1" x14ac:dyDescent="0.35">
      <c r="A48" s="20">
        <v>3</v>
      </c>
      <c r="B48" s="48" t="s">
        <v>832</v>
      </c>
      <c r="C48" s="49"/>
      <c r="D48" s="49"/>
      <c r="E48" s="49"/>
      <c r="F48" s="49"/>
      <c r="G48" s="50"/>
      <c r="H48" s="20">
        <v>3</v>
      </c>
      <c r="I48" s="20"/>
      <c r="J48" s="20"/>
      <c r="K48" s="20"/>
      <c r="L48" s="20"/>
      <c r="M48" s="20"/>
      <c r="N48" s="20"/>
      <c r="O48" s="20"/>
      <c r="P48" s="20"/>
      <c r="Q48" s="20"/>
      <c r="R48" s="20"/>
      <c r="S48" s="20"/>
      <c r="T48" s="20"/>
      <c r="U48" s="20"/>
      <c r="V48" s="20"/>
      <c r="W48" s="20"/>
      <c r="X48" s="20"/>
      <c r="Y48" s="20"/>
      <c r="Z48" s="20"/>
    </row>
    <row r="49" spans="1:26" ht="17.5" customHeight="1" thickBot="1" x14ac:dyDescent="0.4">
      <c r="A49" s="20"/>
      <c r="B49" s="48" t="s">
        <v>825</v>
      </c>
      <c r="C49" s="49"/>
      <c r="D49" s="49"/>
      <c r="E49" s="49"/>
      <c r="F49" s="49"/>
      <c r="G49" s="51"/>
      <c r="H49" s="20"/>
      <c r="I49" s="20"/>
      <c r="J49" s="20"/>
      <c r="K49" s="20"/>
      <c r="L49" s="20"/>
      <c r="M49" s="20"/>
      <c r="N49" s="20"/>
      <c r="O49" s="20"/>
      <c r="P49" s="20"/>
      <c r="Q49" s="20"/>
      <c r="R49" s="20"/>
      <c r="S49" s="20"/>
      <c r="T49" s="20"/>
      <c r="U49" s="20"/>
      <c r="V49" s="20"/>
      <c r="W49" s="20"/>
      <c r="X49" s="20"/>
      <c r="Y49" s="20"/>
      <c r="Z49" s="20"/>
    </row>
    <row r="50" spans="1:26" ht="34.5" customHeight="1" x14ac:dyDescent="0.35">
      <c r="A50" s="20"/>
      <c r="B50" s="13"/>
      <c r="C50" s="21" t="s">
        <v>34</v>
      </c>
      <c r="D50" s="21" t="s">
        <v>498</v>
      </c>
      <c r="E50" s="21" t="s">
        <v>127</v>
      </c>
      <c r="F50" s="32" t="s">
        <v>634</v>
      </c>
      <c r="G50" s="40" t="s">
        <v>829</v>
      </c>
      <c r="H50" s="20"/>
      <c r="I50" s="20"/>
      <c r="J50" s="20"/>
      <c r="K50" s="20"/>
      <c r="L50" s="20"/>
      <c r="M50" s="20"/>
      <c r="N50" s="20"/>
      <c r="O50" s="20"/>
      <c r="P50" s="20"/>
      <c r="Q50" s="20"/>
      <c r="R50" s="20"/>
      <c r="S50" s="20"/>
      <c r="T50" s="20"/>
      <c r="U50" s="20"/>
      <c r="V50" s="20"/>
      <c r="W50" s="20"/>
      <c r="X50" s="20"/>
      <c r="Y50" s="20"/>
      <c r="Z50" s="20"/>
    </row>
    <row r="51" spans="1:26" ht="17.5" customHeight="1" x14ac:dyDescent="0.35">
      <c r="A51" s="20"/>
      <c r="B51" s="21" t="s">
        <v>39</v>
      </c>
      <c r="C51" s="22">
        <f>COUNTIFS(data!$C:$C,C$50,data!$I:$I,$B51)</f>
        <v>8</v>
      </c>
      <c r="D51" s="22">
        <f>COUNTIFS(data!$C:$C,D$50,data!$I:$I,$B51)</f>
        <v>11</v>
      </c>
      <c r="E51" s="22">
        <f>COUNTIFS(data!$C:$C,E$50,data!$I:$I,$B51)</f>
        <v>35</v>
      </c>
      <c r="F51" s="28">
        <f>COUNTIFS(data!$C:$C,F$50,data!$I:$I,$B51)</f>
        <v>16</v>
      </c>
      <c r="G51" s="31">
        <f t="shared" ref="G51:G53" si="3">SUM(C51:F51)</f>
        <v>70</v>
      </c>
      <c r="H51" s="23" t="s">
        <v>811</v>
      </c>
      <c r="I51" s="23" t="s">
        <v>812</v>
      </c>
      <c r="J51" s="23" t="s">
        <v>813</v>
      </c>
      <c r="K51" s="23" t="s">
        <v>814</v>
      </c>
      <c r="L51" s="20"/>
      <c r="M51" s="20"/>
      <c r="N51" s="20"/>
      <c r="O51" s="20"/>
      <c r="P51" s="20"/>
      <c r="Q51" s="20"/>
      <c r="R51" s="20"/>
      <c r="S51" s="20"/>
      <c r="T51" s="20"/>
      <c r="U51" s="20"/>
      <c r="V51" s="20"/>
      <c r="W51" s="20"/>
      <c r="X51" s="20"/>
      <c r="Y51" s="20"/>
      <c r="Z51" s="20"/>
    </row>
    <row r="52" spans="1:26" ht="17.5" customHeight="1" x14ac:dyDescent="0.35">
      <c r="A52" s="20"/>
      <c r="B52" s="21" t="s">
        <v>354</v>
      </c>
      <c r="C52" s="22">
        <f>COUNTIFS(data!$C:$C,C$50,data!$I:$I,$B52)</f>
        <v>0</v>
      </c>
      <c r="D52" s="22">
        <f>COUNTIFS(data!$C:$C,D$50,data!$I:$I,$B52)</f>
        <v>0</v>
      </c>
      <c r="E52" s="22">
        <f>COUNTIFS(data!$C:$C,E$50,data!$I:$I,$B52)</f>
        <v>14</v>
      </c>
      <c r="F52" s="28">
        <f>COUNTIFS(data!$C:$C,F$50,data!$I:$I,$B52)</f>
        <v>6</v>
      </c>
      <c r="G52" s="31">
        <f t="shared" si="3"/>
        <v>20</v>
      </c>
      <c r="H52" s="23" t="s">
        <v>811</v>
      </c>
      <c r="I52" s="23" t="s">
        <v>812</v>
      </c>
      <c r="J52" s="23" t="s">
        <v>813</v>
      </c>
      <c r="K52" s="23" t="s">
        <v>814</v>
      </c>
      <c r="L52" s="20"/>
      <c r="M52" s="20"/>
      <c r="N52" s="20"/>
      <c r="O52" s="20"/>
      <c r="P52" s="20"/>
      <c r="Q52" s="20"/>
      <c r="R52" s="20"/>
      <c r="S52" s="20"/>
      <c r="T52" s="20"/>
      <c r="U52" s="20"/>
      <c r="V52" s="20"/>
      <c r="W52" s="20"/>
      <c r="X52" s="20"/>
      <c r="Y52" s="20"/>
      <c r="Z52" s="20"/>
    </row>
    <row r="53" spans="1:26" ht="17.5" customHeight="1" thickBot="1" x14ac:dyDescent="0.4">
      <c r="A53" s="20"/>
      <c r="B53" s="29" t="s">
        <v>104</v>
      </c>
      <c r="C53" s="33">
        <f>COUNTIFS(data!$C:$C,C$50,data!$I:$I,$B53)</f>
        <v>0</v>
      </c>
      <c r="D53" s="33">
        <f>COUNTIFS(data!$C:$C,D$50,data!$I:$I,$B53)</f>
        <v>6</v>
      </c>
      <c r="E53" s="33">
        <f>COUNTIFS(data!$C:$C,E$50,data!$I:$I,$B53)</f>
        <v>10</v>
      </c>
      <c r="F53" s="34">
        <f>COUNTIFS(data!$C:$C,F$50,data!$I:$I,$B53)</f>
        <v>6</v>
      </c>
      <c r="G53" s="35">
        <f t="shared" si="3"/>
        <v>22</v>
      </c>
      <c r="H53" s="23" t="s">
        <v>811</v>
      </c>
      <c r="I53" s="23" t="s">
        <v>812</v>
      </c>
      <c r="J53" s="23" t="s">
        <v>813</v>
      </c>
      <c r="K53" s="23" t="s">
        <v>814</v>
      </c>
      <c r="L53" s="20"/>
      <c r="M53" s="20"/>
      <c r="N53" s="20"/>
      <c r="O53" s="20"/>
      <c r="P53" s="20"/>
      <c r="Q53" s="20"/>
      <c r="R53" s="20"/>
      <c r="S53" s="20"/>
      <c r="T53" s="20"/>
      <c r="U53" s="20"/>
      <c r="V53" s="20"/>
      <c r="W53" s="20"/>
      <c r="X53" s="20"/>
      <c r="Y53" s="20"/>
      <c r="Z53" s="20"/>
    </row>
    <row r="54" spans="1:26" ht="17.5" customHeight="1" thickBot="1" x14ac:dyDescent="0.4">
      <c r="A54" s="20"/>
      <c r="B54" s="41" t="s">
        <v>829</v>
      </c>
      <c r="C54" s="37">
        <f>SUM(C51:C53)</f>
        <v>8</v>
      </c>
      <c r="D54" s="37">
        <f>SUM(D51:D53)</f>
        <v>17</v>
      </c>
      <c r="E54" s="37">
        <f>SUM(E51:E53)</f>
        <v>59</v>
      </c>
      <c r="F54" s="38">
        <f>SUM(F51:F53)</f>
        <v>28</v>
      </c>
      <c r="G54" s="39">
        <f>SUM(G51:G53)</f>
        <v>112</v>
      </c>
      <c r="H54" s="20"/>
      <c r="I54" s="20"/>
      <c r="J54" s="20"/>
      <c r="K54" s="20"/>
      <c r="L54" s="20"/>
      <c r="M54" s="20"/>
      <c r="N54" s="20"/>
      <c r="O54" s="20"/>
      <c r="P54" s="20"/>
      <c r="Q54" s="20"/>
      <c r="R54" s="20"/>
      <c r="S54" s="20"/>
      <c r="T54" s="20"/>
      <c r="U54" s="20"/>
      <c r="V54" s="20"/>
      <c r="W54" s="20"/>
      <c r="X54" s="20"/>
      <c r="Y54" s="20"/>
      <c r="Z54" s="20"/>
    </row>
    <row r="57" spans="1:26" ht="17.5" customHeight="1" x14ac:dyDescent="0.3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ht="17.5" customHeight="1" x14ac:dyDescent="0.35">
      <c r="A58" s="20">
        <v>4</v>
      </c>
      <c r="B58" s="48" t="s">
        <v>832</v>
      </c>
      <c r="C58" s="49"/>
      <c r="D58" s="49"/>
      <c r="E58" s="49"/>
      <c r="F58" s="49"/>
      <c r="G58" s="50"/>
      <c r="H58" s="20">
        <v>4</v>
      </c>
      <c r="I58" s="20"/>
      <c r="J58" s="20"/>
      <c r="K58" s="20"/>
      <c r="L58" s="20"/>
      <c r="M58" s="20"/>
      <c r="N58" s="20"/>
      <c r="O58" s="20"/>
      <c r="P58" s="20"/>
      <c r="Q58" s="20"/>
      <c r="R58" s="20"/>
      <c r="S58" s="20"/>
      <c r="T58" s="20"/>
      <c r="U58" s="20"/>
      <c r="V58" s="20"/>
      <c r="W58" s="20"/>
      <c r="X58" s="20"/>
      <c r="Y58" s="20"/>
      <c r="Z58" s="20"/>
    </row>
    <row r="59" spans="1:26" ht="17.5" customHeight="1" thickBot="1" x14ac:dyDescent="0.4">
      <c r="A59" s="20"/>
      <c r="B59" s="48" t="s">
        <v>830</v>
      </c>
      <c r="C59" s="49"/>
      <c r="D59" s="49"/>
      <c r="E59" s="49"/>
      <c r="F59" s="49"/>
      <c r="G59" s="51"/>
      <c r="H59" s="20"/>
      <c r="I59" s="20"/>
      <c r="J59" s="20"/>
      <c r="K59" s="20"/>
      <c r="L59" s="20"/>
      <c r="M59" s="20"/>
      <c r="N59" s="20"/>
      <c r="O59" s="20"/>
      <c r="P59" s="20"/>
      <c r="Q59" s="20"/>
      <c r="R59" s="20"/>
      <c r="S59" s="20"/>
      <c r="T59" s="20"/>
      <c r="U59" s="20"/>
      <c r="V59" s="20"/>
      <c r="W59" s="20"/>
      <c r="X59" s="20"/>
      <c r="Y59" s="20"/>
      <c r="Z59" s="20"/>
    </row>
    <row r="60" spans="1:26" ht="35" customHeight="1" x14ac:dyDescent="0.35">
      <c r="A60" s="20"/>
      <c r="B60" s="21"/>
      <c r="C60" s="21" t="s">
        <v>34</v>
      </c>
      <c r="D60" s="21" t="s">
        <v>498</v>
      </c>
      <c r="E60" s="21" t="s">
        <v>127</v>
      </c>
      <c r="F60" s="32" t="s">
        <v>634</v>
      </c>
      <c r="G60" s="40" t="s">
        <v>829</v>
      </c>
      <c r="H60" s="20"/>
      <c r="I60" s="20"/>
      <c r="J60" s="20"/>
      <c r="K60" s="20"/>
      <c r="L60" s="20"/>
      <c r="M60" s="20"/>
      <c r="N60" s="20"/>
      <c r="O60" s="20"/>
      <c r="P60" s="20"/>
      <c r="Q60" s="20"/>
      <c r="R60" s="20"/>
      <c r="S60" s="20"/>
      <c r="T60" s="20"/>
      <c r="U60" s="20"/>
      <c r="V60" s="20"/>
      <c r="W60" s="20"/>
      <c r="X60" s="20"/>
      <c r="Y60" s="20"/>
      <c r="Z60" s="20"/>
    </row>
    <row r="61" spans="1:26" ht="17.5" customHeight="1" x14ac:dyDescent="0.35">
      <c r="A61" s="20"/>
      <c r="B61" s="21" t="s">
        <v>38</v>
      </c>
      <c r="C61" s="22">
        <f>COUNTIFS(data!$C:$C,C$60,data!$J:$J,$B61)</f>
        <v>8</v>
      </c>
      <c r="D61" s="22">
        <f>COUNTIFS(data!$C:$C,D$60,data!$J:$J,$B61)</f>
        <v>11</v>
      </c>
      <c r="E61" s="22">
        <f>COUNTIFS(data!$C:$C,E$60,data!$J:$J,$B61)</f>
        <v>35</v>
      </c>
      <c r="F61" s="28">
        <f>COUNTIFS(data!$C:$C,F$60,data!$J:$J,$B61)</f>
        <v>16</v>
      </c>
      <c r="G61" s="31">
        <f t="shared" ref="G61:G63" si="4">SUM(C61:F61)</f>
        <v>70</v>
      </c>
      <c r="H61" s="23" t="s">
        <v>811</v>
      </c>
      <c r="I61" s="23" t="s">
        <v>812</v>
      </c>
      <c r="J61" s="23" t="s">
        <v>813</v>
      </c>
      <c r="K61" s="23" t="s">
        <v>814</v>
      </c>
      <c r="L61" s="20"/>
      <c r="M61" s="20"/>
      <c r="N61" s="20"/>
      <c r="O61" s="20"/>
      <c r="P61" s="20"/>
      <c r="Q61" s="20"/>
      <c r="R61" s="20"/>
      <c r="S61" s="20"/>
      <c r="T61" s="20"/>
      <c r="U61" s="20"/>
      <c r="V61" s="20"/>
      <c r="W61" s="20"/>
      <c r="X61" s="20"/>
      <c r="Y61" s="20"/>
      <c r="Z61" s="20"/>
    </row>
    <row r="62" spans="1:26" ht="17.5" customHeight="1" x14ac:dyDescent="0.35">
      <c r="A62" s="20"/>
      <c r="B62" s="21" t="s">
        <v>852</v>
      </c>
      <c r="C62" s="22">
        <f>COUNTIFS(data!$C:$C,C$60,data!$J:$J,$B62)</f>
        <v>0</v>
      </c>
      <c r="D62" s="22">
        <f>COUNTIFS(data!$C:$C,D$60,data!$J:$J,$B62)</f>
        <v>0</v>
      </c>
      <c r="E62" s="22">
        <f>COUNTIFS(data!$C:$C,E$60,data!$J:$J,$B62)</f>
        <v>14</v>
      </c>
      <c r="F62" s="28">
        <f>COUNTIFS(data!$C:$C,F$60,data!$J:$J,$B62)</f>
        <v>6</v>
      </c>
      <c r="G62" s="31">
        <f t="shared" si="4"/>
        <v>20</v>
      </c>
      <c r="H62" s="23" t="s">
        <v>811</v>
      </c>
      <c r="I62" s="23" t="s">
        <v>812</v>
      </c>
      <c r="J62" s="23" t="s">
        <v>813</v>
      </c>
      <c r="K62" s="23" t="s">
        <v>814</v>
      </c>
      <c r="L62" s="20"/>
      <c r="M62" s="20"/>
      <c r="N62" s="20"/>
      <c r="O62" s="20"/>
      <c r="P62" s="20"/>
      <c r="Q62" s="20"/>
      <c r="R62" s="20"/>
      <c r="S62" s="20"/>
      <c r="T62" s="20"/>
      <c r="U62" s="20"/>
      <c r="V62" s="20"/>
      <c r="W62" s="20"/>
      <c r="X62" s="20"/>
      <c r="Y62" s="20"/>
      <c r="Z62" s="20"/>
    </row>
    <row r="63" spans="1:26" ht="17.5" customHeight="1" thickBot="1" x14ac:dyDescent="0.4">
      <c r="A63" s="20"/>
      <c r="B63" s="29" t="s">
        <v>105</v>
      </c>
      <c r="C63" s="33">
        <f>COUNTIFS(data!$C:$C,C$60,data!$J:$J,$B63)</f>
        <v>0</v>
      </c>
      <c r="D63" s="33">
        <f>COUNTIFS(data!$C:$C,D$60,data!$J:$J,$B63)</f>
        <v>6</v>
      </c>
      <c r="E63" s="33">
        <f>COUNTIFS(data!$C:$C,E$60,data!$J:$J,$B63)</f>
        <v>10</v>
      </c>
      <c r="F63" s="34">
        <f>COUNTIFS(data!$C:$C,F$60,data!$J:$J,$B63)</f>
        <v>6</v>
      </c>
      <c r="G63" s="35">
        <f t="shared" si="4"/>
        <v>22</v>
      </c>
      <c r="H63" s="23" t="s">
        <v>811</v>
      </c>
      <c r="I63" s="23" t="s">
        <v>812</v>
      </c>
      <c r="J63" s="23" t="s">
        <v>813</v>
      </c>
      <c r="K63" s="23" t="s">
        <v>814</v>
      </c>
      <c r="L63" s="20"/>
      <c r="M63" s="20"/>
      <c r="N63" s="20"/>
      <c r="O63" s="20"/>
      <c r="P63" s="20"/>
      <c r="Q63" s="20"/>
      <c r="R63" s="20"/>
      <c r="S63" s="20"/>
      <c r="T63" s="20"/>
      <c r="U63" s="20"/>
      <c r="V63" s="20"/>
      <c r="W63" s="20"/>
      <c r="X63" s="20"/>
      <c r="Y63" s="20"/>
      <c r="Z63" s="20"/>
    </row>
    <row r="64" spans="1:26" ht="17.5" customHeight="1" thickBot="1" x14ac:dyDescent="0.4">
      <c r="A64" s="20"/>
      <c r="B64" s="41" t="s">
        <v>829</v>
      </c>
      <c r="C64" s="37">
        <f>SUM(C61:C63)</f>
        <v>8</v>
      </c>
      <c r="D64" s="37">
        <f>SUM(D61:D63)</f>
        <v>17</v>
      </c>
      <c r="E64" s="37">
        <f>SUM(E61:E63)</f>
        <v>59</v>
      </c>
      <c r="F64" s="38">
        <f>SUM(F61:F63)</f>
        <v>28</v>
      </c>
      <c r="G64" s="39">
        <f>SUM(G61:G63)</f>
        <v>112</v>
      </c>
      <c r="H64" s="20"/>
      <c r="I64" s="20"/>
      <c r="J64" s="20"/>
      <c r="K64" s="20"/>
      <c r="L64" s="20"/>
      <c r="M64" s="20"/>
      <c r="N64" s="20"/>
      <c r="O64" s="20"/>
      <c r="P64" s="20"/>
      <c r="Q64" s="20"/>
      <c r="R64" s="20"/>
      <c r="S64" s="20"/>
      <c r="T64" s="20"/>
      <c r="U64" s="20"/>
      <c r="V64" s="20"/>
      <c r="W64" s="20"/>
      <c r="X64" s="20"/>
      <c r="Y64" s="20"/>
      <c r="Z64" s="20"/>
    </row>
    <row r="66" spans="1:26" ht="17.5" customHeight="1" x14ac:dyDescent="0.35">
      <c r="A66" s="20">
        <v>5</v>
      </c>
      <c r="B66" s="48" t="s">
        <v>832</v>
      </c>
      <c r="C66" s="49"/>
      <c r="D66" s="49"/>
      <c r="E66" s="49"/>
      <c r="F66" s="49"/>
      <c r="G66" s="50"/>
      <c r="H66" s="20">
        <v>5</v>
      </c>
      <c r="I66" s="20"/>
      <c r="J66" s="20"/>
      <c r="K66" s="20"/>
      <c r="L66" s="20"/>
      <c r="M66" s="20"/>
      <c r="N66" s="20"/>
      <c r="O66" s="20"/>
      <c r="P66" s="20"/>
      <c r="Q66" s="20"/>
      <c r="R66" s="20"/>
      <c r="S66" s="20"/>
      <c r="T66" s="20"/>
      <c r="U66" s="20"/>
      <c r="V66" s="20"/>
      <c r="W66" s="20"/>
      <c r="X66" s="20"/>
      <c r="Y66" s="20"/>
      <c r="Z66" s="20"/>
    </row>
    <row r="67" spans="1:26" ht="17.5" customHeight="1" thickBot="1" x14ac:dyDescent="0.4">
      <c r="A67" s="20"/>
      <c r="B67" s="48" t="s">
        <v>847</v>
      </c>
      <c r="C67" s="49"/>
      <c r="D67" s="49"/>
      <c r="E67" s="49"/>
      <c r="F67" s="49"/>
      <c r="G67" s="51"/>
      <c r="H67" s="20"/>
      <c r="I67" s="20"/>
      <c r="J67" s="20"/>
      <c r="K67" s="20"/>
      <c r="L67" s="20"/>
      <c r="M67" s="20"/>
      <c r="N67" s="20"/>
      <c r="O67" s="20"/>
      <c r="P67" s="20"/>
      <c r="Q67" s="20"/>
      <c r="R67" s="20"/>
      <c r="S67" s="20"/>
      <c r="T67" s="20"/>
      <c r="U67" s="20"/>
      <c r="V67" s="20"/>
      <c r="W67" s="20"/>
      <c r="X67" s="20"/>
      <c r="Y67" s="20"/>
      <c r="Z67" s="20"/>
    </row>
    <row r="68" spans="1:26" ht="36.5" customHeight="1" x14ac:dyDescent="0.35">
      <c r="A68" s="20"/>
      <c r="B68" s="13"/>
      <c r="C68" s="21" t="s">
        <v>34</v>
      </c>
      <c r="D68" s="21" t="s">
        <v>498</v>
      </c>
      <c r="E68" s="21" t="s">
        <v>127</v>
      </c>
      <c r="F68" s="32" t="s">
        <v>634</v>
      </c>
      <c r="G68" s="40" t="s">
        <v>829</v>
      </c>
      <c r="H68" s="20"/>
      <c r="I68" s="20"/>
      <c r="J68" s="20"/>
      <c r="K68" s="20"/>
      <c r="L68" s="20"/>
      <c r="M68" s="20"/>
      <c r="N68" s="20"/>
      <c r="O68" s="20"/>
      <c r="P68" s="20"/>
      <c r="Q68" s="20"/>
      <c r="R68" s="20"/>
      <c r="S68" s="20"/>
      <c r="T68" s="20"/>
      <c r="U68" s="20"/>
      <c r="V68" s="20"/>
      <c r="W68" s="20"/>
      <c r="X68" s="20"/>
      <c r="Y68" s="20"/>
      <c r="Z68" s="20"/>
    </row>
    <row r="69" spans="1:26" ht="17.5" customHeight="1" x14ac:dyDescent="0.35">
      <c r="A69" s="20"/>
      <c r="B69" s="21" t="s">
        <v>43</v>
      </c>
      <c r="C69" s="22">
        <f>COUNTIFS(data!$C:$C,C$68,data!$O:$O,$B69)</f>
        <v>8</v>
      </c>
      <c r="D69" s="22">
        <f>COUNTIFS(data!$C:$C,D$68,data!$O:$O,$B69)</f>
        <v>16</v>
      </c>
      <c r="E69" s="22">
        <f>COUNTIFS(data!$C:$C,E$68,data!$O:$O,$B69)</f>
        <v>58</v>
      </c>
      <c r="F69" s="28">
        <f>COUNTIFS(data!$C:$C,F$68,data!$O:$O,$B69)</f>
        <v>27</v>
      </c>
      <c r="G69" s="31">
        <f>SUM(C69:F69)</f>
        <v>109</v>
      </c>
      <c r="H69" s="23" t="s">
        <v>811</v>
      </c>
      <c r="I69" s="23" t="s">
        <v>812</v>
      </c>
      <c r="J69" s="23" t="s">
        <v>813</v>
      </c>
      <c r="K69" s="23" t="s">
        <v>814</v>
      </c>
      <c r="L69" s="20"/>
      <c r="M69" s="20"/>
      <c r="N69" s="20"/>
      <c r="O69" s="20"/>
      <c r="P69" s="20"/>
      <c r="Q69" s="20"/>
      <c r="R69" s="20"/>
      <c r="S69" s="20"/>
      <c r="T69" s="20"/>
      <c r="U69" s="20"/>
      <c r="V69" s="20"/>
      <c r="W69" s="20"/>
      <c r="X69" s="20"/>
      <c r="Y69" s="20"/>
      <c r="Z69" s="20"/>
    </row>
    <row r="70" spans="1:26" ht="17.5" customHeight="1" x14ac:dyDescent="0.35">
      <c r="A70" s="20"/>
      <c r="B70" s="21" t="s">
        <v>139</v>
      </c>
      <c r="C70" s="22">
        <f>COUNTIFS(data!$C:$C,C$68,data!$O:$O,$B70)</f>
        <v>0</v>
      </c>
      <c r="D70" s="22">
        <f>COUNTIFS(data!$C:$C,D$68,data!$O:$O,$B70)</f>
        <v>1</v>
      </c>
      <c r="E70" s="22">
        <f>COUNTIFS(data!$C:$C,E$68,data!$O:$O,$B70)</f>
        <v>1</v>
      </c>
      <c r="F70" s="28">
        <f>COUNTIFS(data!$C:$C,F$68,data!$O:$O,$B70)</f>
        <v>0</v>
      </c>
      <c r="G70" s="31">
        <f t="shared" ref="G70:G71" si="5">SUM(C70:F70)</f>
        <v>2</v>
      </c>
      <c r="H70" s="23" t="s">
        <v>811</v>
      </c>
      <c r="I70" s="23" t="s">
        <v>812</v>
      </c>
      <c r="J70" s="23" t="s">
        <v>813</v>
      </c>
      <c r="K70" s="23" t="s">
        <v>814</v>
      </c>
      <c r="L70" s="20"/>
      <c r="M70" s="20"/>
      <c r="N70" s="23"/>
      <c r="O70" s="20"/>
      <c r="P70" s="20"/>
      <c r="Q70" s="20"/>
      <c r="R70" s="20"/>
      <c r="S70" s="20"/>
      <c r="T70" s="20"/>
      <c r="U70" s="20"/>
      <c r="V70" s="20"/>
      <c r="W70" s="20"/>
      <c r="X70" s="20"/>
      <c r="Y70" s="20"/>
      <c r="Z70" s="20"/>
    </row>
    <row r="71" spans="1:26" ht="17.5" customHeight="1" thickBot="1" x14ac:dyDescent="0.4">
      <c r="A71" s="20"/>
      <c r="B71" s="29" t="s">
        <v>674</v>
      </c>
      <c r="C71" s="33">
        <f>COUNTIFS(data!$C:$C,C$68,data!$O:$O,$B71)</f>
        <v>0</v>
      </c>
      <c r="D71" s="33">
        <f>COUNTIFS(data!$C:$C,D$68,data!$O:$O,$B71)</f>
        <v>0</v>
      </c>
      <c r="E71" s="33">
        <f>COUNTIFS(data!$C:$C,E$68,data!$O:$O,$B71)</f>
        <v>0</v>
      </c>
      <c r="F71" s="34">
        <f>COUNTIFS(data!$C:$C,F$68,data!$O:$O,$B71)</f>
        <v>1</v>
      </c>
      <c r="G71" s="35">
        <f t="shared" si="5"/>
        <v>1</v>
      </c>
      <c r="H71" s="23"/>
      <c r="I71" s="23"/>
      <c r="J71" s="23"/>
      <c r="K71" s="23"/>
      <c r="L71" s="20"/>
      <c r="M71" s="20"/>
      <c r="N71" s="23"/>
      <c r="O71" s="20"/>
      <c r="P71" s="20"/>
      <c r="Q71" s="20"/>
      <c r="R71" s="20"/>
      <c r="S71" s="20"/>
      <c r="T71" s="20"/>
      <c r="U71" s="20"/>
      <c r="V71" s="20"/>
      <c r="W71" s="20"/>
      <c r="X71" s="20"/>
      <c r="Y71" s="20"/>
      <c r="Z71" s="20"/>
    </row>
    <row r="72" spans="1:26" ht="17.5" customHeight="1" thickBot="1" x14ac:dyDescent="0.4">
      <c r="A72" s="20"/>
      <c r="B72" s="41" t="s">
        <v>829</v>
      </c>
      <c r="C72" s="37">
        <f>SUM(C69:C71)</f>
        <v>8</v>
      </c>
      <c r="D72" s="37">
        <f>SUM(D69:D71)</f>
        <v>17</v>
      </c>
      <c r="E72" s="37">
        <f>SUM(E69:E71)</f>
        <v>59</v>
      </c>
      <c r="F72" s="38">
        <f>SUM(F69:F71)</f>
        <v>28</v>
      </c>
      <c r="G72" s="39">
        <f>SUM(G69:G71)</f>
        <v>112</v>
      </c>
      <c r="H72" s="20"/>
      <c r="I72" s="20"/>
      <c r="J72" s="20"/>
      <c r="K72" s="20"/>
      <c r="L72" s="20"/>
      <c r="M72" s="20"/>
      <c r="N72" s="23"/>
      <c r="O72" s="20"/>
      <c r="P72" s="20"/>
      <c r="Q72" s="20"/>
      <c r="R72" s="20"/>
      <c r="S72" s="20"/>
      <c r="T72" s="20"/>
      <c r="U72" s="20"/>
      <c r="V72" s="20"/>
      <c r="W72" s="20"/>
      <c r="X72" s="20"/>
      <c r="Y72" s="20"/>
      <c r="Z72" s="20"/>
    </row>
    <row r="74" spans="1:26" ht="17.5" customHeight="1" x14ac:dyDescent="0.35">
      <c r="A74" s="20">
        <v>6</v>
      </c>
      <c r="B74" s="48" t="s">
        <v>832</v>
      </c>
      <c r="C74" s="52"/>
      <c r="D74" s="52"/>
      <c r="E74" s="52"/>
      <c r="F74" s="52"/>
      <c r="G74" s="27">
        <v>6</v>
      </c>
      <c r="J74" s="20"/>
      <c r="K74" s="20"/>
      <c r="L74" s="20"/>
      <c r="M74" s="20"/>
      <c r="N74" s="23"/>
      <c r="O74" s="20"/>
      <c r="P74" s="20"/>
      <c r="Q74" s="20"/>
      <c r="R74" s="20"/>
      <c r="S74" s="20"/>
      <c r="T74" s="20"/>
      <c r="U74" s="20"/>
      <c r="V74" s="20"/>
      <c r="W74" s="20"/>
      <c r="X74" s="20"/>
      <c r="Y74" s="20"/>
      <c r="Z74" s="20"/>
    </row>
    <row r="75" spans="1:26" ht="17.5" customHeight="1" thickBot="1" x14ac:dyDescent="0.4">
      <c r="A75" s="20"/>
      <c r="B75" s="48" t="s">
        <v>848</v>
      </c>
      <c r="C75" s="52"/>
      <c r="D75" s="52"/>
      <c r="E75" s="52"/>
      <c r="F75" s="53"/>
      <c r="J75" s="20"/>
      <c r="K75" s="20"/>
      <c r="L75" s="20"/>
      <c r="M75" s="20"/>
      <c r="N75" s="23"/>
      <c r="O75" s="20"/>
      <c r="P75" s="23" t="s">
        <v>43</v>
      </c>
      <c r="Q75" s="23">
        <v>86</v>
      </c>
      <c r="R75" s="20"/>
      <c r="S75" s="20"/>
      <c r="T75" s="20"/>
      <c r="U75" s="20"/>
      <c r="V75" s="20"/>
      <c r="W75" s="20"/>
      <c r="X75" s="20"/>
      <c r="Y75" s="20"/>
      <c r="Z75" s="20"/>
    </row>
    <row r="76" spans="1:26" ht="37" customHeight="1" x14ac:dyDescent="0.35">
      <c r="A76" s="20"/>
      <c r="B76" s="24"/>
      <c r="C76" s="25" t="s">
        <v>39</v>
      </c>
      <c r="D76" s="21" t="s">
        <v>354</v>
      </c>
      <c r="E76" s="32" t="s">
        <v>104</v>
      </c>
      <c r="F76" s="40" t="s">
        <v>829</v>
      </c>
      <c r="J76" s="20"/>
      <c r="K76" s="20"/>
      <c r="L76" s="20"/>
      <c r="M76" s="20"/>
      <c r="N76" s="23"/>
      <c r="O76" s="20"/>
      <c r="P76" s="23" t="s">
        <v>106</v>
      </c>
      <c r="Q76" s="23">
        <v>4</v>
      </c>
      <c r="R76" s="20"/>
      <c r="S76" s="20"/>
      <c r="T76" s="20"/>
      <c r="U76" s="20"/>
      <c r="V76" s="20"/>
      <c r="W76" s="20"/>
      <c r="X76" s="20"/>
      <c r="Y76" s="20"/>
      <c r="Z76" s="20"/>
    </row>
    <row r="77" spans="1:26" ht="17.5" customHeight="1" x14ac:dyDescent="0.35">
      <c r="A77" s="20"/>
      <c r="B77" s="21" t="s">
        <v>43</v>
      </c>
      <c r="C77" s="26">
        <f>COUNTIFS(data!$I:$I,C$76,data!$O:$O,$B77)</f>
        <v>68</v>
      </c>
      <c r="D77" s="26">
        <f>COUNTIFS(data!$I:$I,D$76,data!$O:$O,$B77)</f>
        <v>19</v>
      </c>
      <c r="E77" s="44">
        <f>COUNTIFS(data!$I:$I,E$76,data!$O:$O,$B77)</f>
        <v>22</v>
      </c>
      <c r="F77" s="31">
        <f>SUM(C77:E77)</f>
        <v>109</v>
      </c>
      <c r="J77" s="23" t="s">
        <v>39</v>
      </c>
      <c r="K77" s="23" t="s">
        <v>826</v>
      </c>
      <c r="L77" s="23" t="s">
        <v>827</v>
      </c>
      <c r="M77" s="23" t="s">
        <v>828</v>
      </c>
      <c r="N77" s="23" t="s">
        <v>354</v>
      </c>
      <c r="O77" s="23" t="s">
        <v>104</v>
      </c>
      <c r="P77" s="23" t="s">
        <v>139</v>
      </c>
      <c r="Q77" s="23">
        <v>2</v>
      </c>
      <c r="R77" s="23" t="s">
        <v>829</v>
      </c>
      <c r="S77" s="20"/>
      <c r="T77" s="20"/>
      <c r="U77" s="20"/>
      <c r="V77" s="20"/>
      <c r="W77" s="20"/>
      <c r="X77" s="20"/>
      <c r="Y77" s="20"/>
      <c r="Z77" s="20"/>
    </row>
    <row r="78" spans="1:26" ht="17.5" customHeight="1" x14ac:dyDescent="0.35">
      <c r="A78" s="20"/>
      <c r="B78" s="21" t="s">
        <v>139</v>
      </c>
      <c r="C78" s="26">
        <f>COUNTIFS(data!$I:$I,C$76,data!$O:$O,$B78)</f>
        <v>2</v>
      </c>
      <c r="D78" s="26">
        <f>COUNTIFS(data!$I:$I,D$76,data!$O:$O,$B78)</f>
        <v>0</v>
      </c>
      <c r="E78" s="44">
        <f>COUNTIFS(data!$I:$I,E$76,data!$O:$O,$B78)</f>
        <v>0</v>
      </c>
      <c r="F78" s="31">
        <f t="shared" ref="F78:F80" si="6">SUM(C78:E78)</f>
        <v>2</v>
      </c>
      <c r="J78" s="23" t="s">
        <v>39</v>
      </c>
      <c r="K78" s="23" t="s">
        <v>826</v>
      </c>
      <c r="L78" s="23" t="s">
        <v>827</v>
      </c>
      <c r="M78" s="23" t="s">
        <v>828</v>
      </c>
      <c r="N78" s="23" t="s">
        <v>354</v>
      </c>
      <c r="O78" s="23" t="s">
        <v>104</v>
      </c>
      <c r="P78" s="23" t="s">
        <v>104</v>
      </c>
      <c r="Q78" s="23" t="s">
        <v>852</v>
      </c>
      <c r="R78" s="23" t="s">
        <v>829</v>
      </c>
      <c r="S78" s="20"/>
      <c r="T78" s="20"/>
      <c r="U78" s="20"/>
      <c r="V78" s="20"/>
      <c r="W78" s="20"/>
      <c r="X78" s="20"/>
      <c r="Y78" s="20"/>
      <c r="Z78" s="20"/>
    </row>
    <row r="79" spans="1:26" ht="17.5" customHeight="1" thickBot="1" x14ac:dyDescent="0.4">
      <c r="A79" s="20"/>
      <c r="B79" s="29" t="s">
        <v>674</v>
      </c>
      <c r="C79" s="45">
        <f>COUNTIFS(data!$I:$I,C$76,data!$O:$O,$B79)</f>
        <v>0</v>
      </c>
      <c r="D79" s="45">
        <f>COUNTIFS(data!$I:$I,D$76,data!$O:$O,$B79)</f>
        <v>1</v>
      </c>
      <c r="E79" s="46">
        <f>COUNTIFS(data!$I:$I,E$76,data!$O:$O,$B79)</f>
        <v>0</v>
      </c>
      <c r="F79" s="35">
        <f t="shared" si="6"/>
        <v>1</v>
      </c>
      <c r="J79" s="23"/>
      <c r="K79" s="23"/>
      <c r="L79" s="23"/>
      <c r="M79" s="23"/>
      <c r="N79" s="23"/>
      <c r="O79" s="23"/>
      <c r="P79" s="23"/>
      <c r="Q79" s="23"/>
      <c r="R79" s="23"/>
      <c r="S79" s="20"/>
      <c r="T79" s="20"/>
      <c r="U79" s="20"/>
      <c r="V79" s="20"/>
      <c r="W79" s="20"/>
      <c r="X79" s="20"/>
      <c r="Y79" s="20"/>
      <c r="Z79" s="20"/>
    </row>
    <row r="80" spans="1:26" ht="17.5" customHeight="1" thickBot="1" x14ac:dyDescent="0.4">
      <c r="A80" s="20"/>
      <c r="B80" s="41" t="s">
        <v>829</v>
      </c>
      <c r="C80" s="37">
        <f>SUM(C77:C79)</f>
        <v>70</v>
      </c>
      <c r="D80" s="37">
        <f>SUM(D77:D79)</f>
        <v>20</v>
      </c>
      <c r="E80" s="38">
        <f>SUM(E77:E79)</f>
        <v>22</v>
      </c>
      <c r="F80" s="39">
        <f t="shared" si="6"/>
        <v>112</v>
      </c>
      <c r="J80" s="20"/>
      <c r="K80" s="20"/>
      <c r="L80" s="20"/>
      <c r="M80" s="20"/>
      <c r="N80" s="23"/>
      <c r="O80" s="23"/>
      <c r="P80" s="23"/>
      <c r="Q80" s="23"/>
      <c r="R80" s="23"/>
      <c r="S80" s="20"/>
      <c r="T80" s="20"/>
      <c r="U80" s="20"/>
      <c r="V80" s="20"/>
      <c r="W80" s="20"/>
      <c r="X80" s="20"/>
      <c r="Y80" s="20"/>
      <c r="Z80" s="20"/>
    </row>
    <row r="82" spans="1:26" ht="17.5" customHeight="1" x14ac:dyDescent="0.35">
      <c r="A82" s="20">
        <v>7</v>
      </c>
      <c r="B82" s="48" t="s">
        <v>832</v>
      </c>
      <c r="C82" s="52"/>
      <c r="D82" s="52"/>
      <c r="E82" s="52"/>
      <c r="F82" s="52"/>
      <c r="J82" s="20"/>
      <c r="K82" s="20"/>
      <c r="L82" s="20"/>
      <c r="M82" s="20"/>
      <c r="N82" s="23"/>
      <c r="O82" s="20"/>
      <c r="P82" s="20"/>
      <c r="Q82" s="20"/>
      <c r="R82" s="20"/>
      <c r="S82" s="20"/>
      <c r="T82" s="20"/>
      <c r="U82" s="20"/>
      <c r="V82" s="20"/>
      <c r="W82" s="20"/>
      <c r="X82" s="20"/>
      <c r="Y82" s="20"/>
      <c r="Z82" s="20"/>
    </row>
    <row r="83" spans="1:26" ht="17.5" customHeight="1" thickBot="1" x14ac:dyDescent="0.4">
      <c r="A83" s="20"/>
      <c r="B83" s="48" t="s">
        <v>834</v>
      </c>
      <c r="C83" s="52"/>
      <c r="D83" s="52"/>
      <c r="E83" s="52"/>
      <c r="F83" s="53"/>
      <c r="J83" s="20"/>
      <c r="K83" s="20"/>
      <c r="L83" s="20"/>
      <c r="M83" s="20"/>
      <c r="N83" s="23"/>
      <c r="O83" s="20"/>
      <c r="P83" s="20"/>
      <c r="Q83" s="20"/>
      <c r="R83" s="20"/>
      <c r="S83" s="20"/>
      <c r="T83" s="20"/>
      <c r="U83" s="20"/>
      <c r="V83" s="20"/>
      <c r="W83" s="20"/>
      <c r="X83" s="20"/>
      <c r="Y83" s="20"/>
      <c r="Z83" s="20"/>
    </row>
    <row r="84" spans="1:26" ht="35" customHeight="1" x14ac:dyDescent="0.35">
      <c r="A84" s="20"/>
      <c r="B84" s="24"/>
      <c r="C84" s="25" t="s">
        <v>39</v>
      </c>
      <c r="D84" s="21" t="s">
        <v>354</v>
      </c>
      <c r="E84" s="32" t="s">
        <v>104</v>
      </c>
      <c r="F84" s="40" t="s">
        <v>829</v>
      </c>
      <c r="J84" s="20"/>
      <c r="K84" s="20"/>
      <c r="L84" s="20"/>
      <c r="M84" s="20"/>
      <c r="N84" s="23"/>
      <c r="O84" s="20"/>
      <c r="P84" s="20"/>
      <c r="Q84" s="20"/>
      <c r="R84" s="20"/>
      <c r="S84" s="20"/>
      <c r="T84" s="20"/>
      <c r="U84" s="20"/>
      <c r="V84" s="20"/>
      <c r="W84" s="20"/>
      <c r="X84" s="20"/>
      <c r="Y84" s="20"/>
      <c r="Z84" s="20"/>
    </row>
    <row r="85" spans="1:26" ht="17.5" customHeight="1" x14ac:dyDescent="0.35">
      <c r="A85" s="20"/>
      <c r="B85" s="21" t="s">
        <v>181</v>
      </c>
      <c r="C85" s="26">
        <f>COUNTIFS(data!$I:$I,C$84,data!$D:$D,$B85)</f>
        <v>10</v>
      </c>
      <c r="D85" s="26">
        <f>COUNTIFS(data!$I:$I,D$84,data!$D:$D,$B85)</f>
        <v>2</v>
      </c>
      <c r="E85" s="44">
        <f>COUNTIFS(data!$I:$I,E$84,data!$D:$D,$B85)</f>
        <v>0</v>
      </c>
      <c r="F85" s="31">
        <f>SUM(C85:E85)</f>
        <v>12</v>
      </c>
      <c r="J85" s="23" t="s">
        <v>39</v>
      </c>
      <c r="K85" s="23" t="s">
        <v>826</v>
      </c>
      <c r="L85" s="23" t="s">
        <v>827</v>
      </c>
      <c r="M85" s="23" t="s">
        <v>828</v>
      </c>
      <c r="N85" s="23" t="s">
        <v>354</v>
      </c>
      <c r="O85" s="23" t="s">
        <v>104</v>
      </c>
      <c r="P85" s="23" t="s">
        <v>181</v>
      </c>
      <c r="Q85" s="23">
        <v>15</v>
      </c>
      <c r="R85" s="23" t="s">
        <v>829</v>
      </c>
      <c r="S85" s="20"/>
      <c r="T85" s="20"/>
      <c r="U85" s="20"/>
      <c r="V85" s="20"/>
      <c r="W85" s="20"/>
      <c r="X85" s="20"/>
      <c r="Y85" s="20"/>
      <c r="Z85" s="20"/>
    </row>
    <row r="86" spans="1:26" ht="17.5" customHeight="1" x14ac:dyDescent="0.35">
      <c r="A86" s="20"/>
      <c r="B86" s="21" t="s">
        <v>35</v>
      </c>
      <c r="C86" s="26">
        <f>COUNTIFS(data!$I:$I,C$84,data!$D:$D,$B86)</f>
        <v>10</v>
      </c>
      <c r="D86" s="26">
        <f>COUNTIFS(data!$I:$I,D$84,data!$D:$D,$B86)</f>
        <v>0</v>
      </c>
      <c r="E86" s="44">
        <f>COUNTIFS(data!$I:$I,E$84,data!$D:$D,$B86)</f>
        <v>2</v>
      </c>
      <c r="F86" s="31">
        <f t="shared" ref="F86:F112" si="7">SUM(C86:E86)</f>
        <v>12</v>
      </c>
      <c r="J86" s="23" t="s">
        <v>39</v>
      </c>
      <c r="K86" s="23" t="s">
        <v>826</v>
      </c>
      <c r="L86" s="23" t="s">
        <v>827</v>
      </c>
      <c r="M86" s="23" t="s">
        <v>828</v>
      </c>
      <c r="N86" s="23" t="s">
        <v>354</v>
      </c>
      <c r="O86" s="23" t="s">
        <v>104</v>
      </c>
      <c r="P86" s="23" t="s">
        <v>35</v>
      </c>
      <c r="Q86" s="23">
        <v>7</v>
      </c>
      <c r="R86" s="23" t="s">
        <v>829</v>
      </c>
      <c r="S86" s="20"/>
      <c r="T86" s="20"/>
      <c r="U86" s="20"/>
      <c r="V86" s="20"/>
      <c r="W86" s="20"/>
      <c r="X86" s="20"/>
      <c r="Y86" s="20"/>
      <c r="Z86" s="20"/>
    </row>
    <row r="87" spans="1:26" ht="17.5" customHeight="1" x14ac:dyDescent="0.35">
      <c r="A87" s="20"/>
      <c r="B87" s="21" t="s">
        <v>51</v>
      </c>
      <c r="C87" s="26">
        <f>COUNTIFS(data!$I:$I,C$84,data!$D:$D,$B87)</f>
        <v>4</v>
      </c>
      <c r="D87" s="26">
        <f>COUNTIFS(data!$I:$I,D$84,data!$D:$D,$B87)</f>
        <v>16</v>
      </c>
      <c r="E87" s="44">
        <f>COUNTIFS(data!$I:$I,E$84,data!$D:$D,$B87)</f>
        <v>1</v>
      </c>
      <c r="F87" s="31">
        <f t="shared" si="7"/>
        <v>21</v>
      </c>
      <c r="J87" s="23" t="s">
        <v>39</v>
      </c>
      <c r="K87" s="23" t="s">
        <v>826</v>
      </c>
      <c r="L87" s="23" t="s">
        <v>827</v>
      </c>
      <c r="M87" s="23" t="s">
        <v>828</v>
      </c>
      <c r="N87" s="23" t="s">
        <v>354</v>
      </c>
      <c r="O87" s="23" t="s">
        <v>104</v>
      </c>
      <c r="P87" s="23" t="s">
        <v>51</v>
      </c>
      <c r="Q87" s="23">
        <v>5</v>
      </c>
      <c r="R87" s="23" t="s">
        <v>829</v>
      </c>
      <c r="S87" s="20"/>
      <c r="T87" s="20"/>
      <c r="U87" s="20"/>
      <c r="V87" s="20"/>
      <c r="W87" s="20"/>
      <c r="X87" s="20"/>
      <c r="Y87" s="20"/>
      <c r="Z87" s="20"/>
    </row>
    <row r="88" spans="1:26" ht="17.5" customHeight="1" x14ac:dyDescent="0.35">
      <c r="A88" s="20"/>
      <c r="B88" s="21" t="s">
        <v>298</v>
      </c>
      <c r="C88" s="26">
        <f>COUNTIFS(data!$I:$I,C$84,data!$D:$D,$B88)</f>
        <v>3</v>
      </c>
      <c r="D88" s="26">
        <f>COUNTIFS(data!$I:$I,D$84,data!$D:$D,$B88)</f>
        <v>0</v>
      </c>
      <c r="E88" s="44">
        <f>COUNTIFS(data!$I:$I,E$84,data!$D:$D,$B88)</f>
        <v>0</v>
      </c>
      <c r="F88" s="31">
        <f t="shared" si="7"/>
        <v>3</v>
      </c>
      <c r="J88" s="23" t="s">
        <v>39</v>
      </c>
      <c r="K88" s="23" t="s">
        <v>826</v>
      </c>
      <c r="L88" s="23" t="s">
        <v>827</v>
      </c>
      <c r="M88" s="23" t="s">
        <v>828</v>
      </c>
      <c r="N88" s="23" t="s">
        <v>354</v>
      </c>
      <c r="O88" s="23" t="s">
        <v>104</v>
      </c>
      <c r="P88" s="23" t="s">
        <v>298</v>
      </c>
      <c r="Q88" s="23">
        <v>2</v>
      </c>
      <c r="R88" s="23" t="s">
        <v>829</v>
      </c>
      <c r="S88" s="20"/>
      <c r="T88" s="20"/>
      <c r="U88" s="20"/>
      <c r="V88" s="20"/>
      <c r="W88" s="20"/>
      <c r="X88" s="20"/>
      <c r="Y88" s="20"/>
      <c r="Z88" s="20"/>
    </row>
    <row r="89" spans="1:26" ht="17.5" customHeight="1" x14ac:dyDescent="0.35">
      <c r="A89" s="20"/>
      <c r="B89" s="21" t="s">
        <v>61</v>
      </c>
      <c r="C89" s="26">
        <f>COUNTIFS(data!$I:$I,C$84,data!$D:$D,$B89)</f>
        <v>9</v>
      </c>
      <c r="D89" s="26">
        <f>COUNTIFS(data!$I:$I,D$84,data!$D:$D,$B89)</f>
        <v>1</v>
      </c>
      <c r="E89" s="44">
        <f>COUNTIFS(data!$I:$I,E$84,data!$D:$D,$B89)</f>
        <v>1</v>
      </c>
      <c r="F89" s="31">
        <f t="shared" si="7"/>
        <v>11</v>
      </c>
      <c r="J89" s="23" t="s">
        <v>39</v>
      </c>
      <c r="K89" s="23" t="s">
        <v>826</v>
      </c>
      <c r="L89" s="23" t="s">
        <v>827</v>
      </c>
      <c r="M89" s="23" t="s">
        <v>828</v>
      </c>
      <c r="N89" s="23" t="s">
        <v>354</v>
      </c>
      <c r="O89" s="23" t="s">
        <v>104</v>
      </c>
      <c r="P89" s="23" t="s">
        <v>61</v>
      </c>
      <c r="Q89" s="23">
        <v>1</v>
      </c>
      <c r="R89" s="23" t="s">
        <v>829</v>
      </c>
      <c r="S89" s="20"/>
      <c r="T89" s="20"/>
      <c r="U89" s="20"/>
      <c r="V89" s="20"/>
      <c r="W89" s="20"/>
      <c r="X89" s="20"/>
      <c r="Y89" s="20"/>
      <c r="Z89" s="20"/>
    </row>
    <row r="90" spans="1:26" ht="17.5" customHeight="1" x14ac:dyDescent="0.35">
      <c r="A90" s="20"/>
      <c r="B90" s="21" t="s">
        <v>86</v>
      </c>
      <c r="C90" s="26">
        <f>COUNTIFS(data!$I:$I,C$84,data!$D:$D,$B90)</f>
        <v>10</v>
      </c>
      <c r="D90" s="26">
        <f>COUNTIFS(data!$I:$I,D$84,data!$D:$D,$B90)</f>
        <v>0</v>
      </c>
      <c r="E90" s="44">
        <f>COUNTIFS(data!$I:$I,E$84,data!$D:$D,$B90)</f>
        <v>0</v>
      </c>
      <c r="F90" s="31">
        <f t="shared" si="7"/>
        <v>10</v>
      </c>
      <c r="J90" s="23" t="s">
        <v>39</v>
      </c>
      <c r="K90" s="23" t="s">
        <v>826</v>
      </c>
      <c r="L90" s="23" t="s">
        <v>827</v>
      </c>
      <c r="M90" s="23" t="s">
        <v>828</v>
      </c>
      <c r="N90" s="23" t="s">
        <v>354</v>
      </c>
      <c r="O90" s="23" t="s">
        <v>104</v>
      </c>
      <c r="P90" s="23" t="s">
        <v>86</v>
      </c>
      <c r="Q90" s="23">
        <v>14</v>
      </c>
      <c r="R90" s="23" t="s">
        <v>829</v>
      </c>
      <c r="S90" s="20"/>
      <c r="T90" s="20"/>
      <c r="U90" s="20"/>
      <c r="V90" s="20"/>
      <c r="W90" s="20"/>
      <c r="X90" s="20"/>
      <c r="Y90" s="20"/>
      <c r="Z90" s="20"/>
    </row>
    <row r="91" spans="1:26" ht="17.5" customHeight="1" x14ac:dyDescent="0.35">
      <c r="A91" s="20"/>
      <c r="B91" s="21" t="s">
        <v>363</v>
      </c>
      <c r="C91" s="26">
        <f>COUNTIFS(data!$I:$I,C$84,data!$D:$D,$B91)</f>
        <v>2</v>
      </c>
      <c r="D91" s="26">
        <f>COUNTIFS(data!$I:$I,D$84,data!$D:$D,$B91)</f>
        <v>0</v>
      </c>
      <c r="E91" s="44">
        <f>COUNTIFS(data!$I:$I,E$84,data!$D:$D,$B91)</f>
        <v>0</v>
      </c>
      <c r="F91" s="31">
        <f t="shared" si="7"/>
        <v>2</v>
      </c>
      <c r="J91" s="23" t="s">
        <v>39</v>
      </c>
      <c r="K91" s="23" t="s">
        <v>826</v>
      </c>
      <c r="L91" s="23" t="s">
        <v>827</v>
      </c>
      <c r="M91" s="23" t="s">
        <v>828</v>
      </c>
      <c r="N91" s="23" t="s">
        <v>354</v>
      </c>
      <c r="O91" s="23" t="s">
        <v>104</v>
      </c>
      <c r="P91" s="23" t="s">
        <v>363</v>
      </c>
      <c r="Q91" s="23">
        <v>1</v>
      </c>
      <c r="R91" s="23" t="s">
        <v>829</v>
      </c>
      <c r="S91" s="20"/>
      <c r="T91" s="20"/>
      <c r="U91" s="20"/>
      <c r="V91" s="20"/>
      <c r="W91" s="20"/>
      <c r="X91" s="20"/>
      <c r="Y91" s="20"/>
      <c r="Z91" s="20"/>
    </row>
    <row r="92" spans="1:26" ht="17.5" customHeight="1" x14ac:dyDescent="0.35">
      <c r="A92" s="20"/>
      <c r="B92" s="21" t="s">
        <v>128</v>
      </c>
      <c r="C92" s="26">
        <f>COUNTIFS(data!$I:$I,C$84,data!$D:$D,$B92)</f>
        <v>1</v>
      </c>
      <c r="D92" s="26">
        <f>COUNTIFS(data!$I:$I,D$84,data!$D:$D,$B92)</f>
        <v>0</v>
      </c>
      <c r="E92" s="44">
        <f>COUNTIFS(data!$I:$I,E$84,data!$D:$D,$B92)</f>
        <v>1</v>
      </c>
      <c r="F92" s="31">
        <f t="shared" si="7"/>
        <v>2</v>
      </c>
      <c r="J92" s="23" t="s">
        <v>39</v>
      </c>
      <c r="K92" s="23" t="s">
        <v>826</v>
      </c>
      <c r="L92" s="23" t="s">
        <v>827</v>
      </c>
      <c r="M92" s="23" t="s">
        <v>828</v>
      </c>
      <c r="N92" s="23" t="s">
        <v>354</v>
      </c>
      <c r="O92" s="23" t="s">
        <v>104</v>
      </c>
      <c r="P92" s="23" t="s">
        <v>128</v>
      </c>
      <c r="Q92" s="23">
        <v>0</v>
      </c>
      <c r="R92" s="23" t="s">
        <v>829</v>
      </c>
      <c r="S92" s="20"/>
      <c r="T92" s="20"/>
      <c r="U92" s="20"/>
      <c r="V92" s="20"/>
      <c r="W92" s="20"/>
      <c r="X92" s="20"/>
      <c r="Y92" s="20"/>
      <c r="Z92" s="20"/>
    </row>
    <row r="93" spans="1:26" ht="17.5" customHeight="1" x14ac:dyDescent="0.35">
      <c r="A93" s="20"/>
      <c r="B93" s="21" t="s">
        <v>108</v>
      </c>
      <c r="C93" s="26">
        <f>COUNTIFS(data!$I:$I,C$84,data!$D:$D,$B93)</f>
        <v>9</v>
      </c>
      <c r="D93" s="26">
        <f>COUNTIFS(data!$I:$I,D$84,data!$D:$D,$B93)</f>
        <v>1</v>
      </c>
      <c r="E93" s="44">
        <f>COUNTIFS(data!$I:$I,E$84,data!$D:$D,$B93)</f>
        <v>0</v>
      </c>
      <c r="F93" s="31">
        <f t="shared" si="7"/>
        <v>10</v>
      </c>
      <c r="J93" s="23" t="s">
        <v>39</v>
      </c>
      <c r="K93" s="23" t="s">
        <v>826</v>
      </c>
      <c r="L93" s="23" t="s">
        <v>827</v>
      </c>
      <c r="M93" s="23" t="s">
        <v>828</v>
      </c>
      <c r="N93" s="23" t="s">
        <v>354</v>
      </c>
      <c r="O93" s="23" t="s">
        <v>104</v>
      </c>
      <c r="P93" s="23" t="s">
        <v>108</v>
      </c>
      <c r="Q93" s="23">
        <v>7</v>
      </c>
      <c r="R93" s="23" t="s">
        <v>829</v>
      </c>
      <c r="S93" s="20"/>
      <c r="T93" s="20"/>
      <c r="U93" s="20"/>
      <c r="V93" s="20"/>
      <c r="W93" s="20"/>
      <c r="X93" s="20"/>
      <c r="Y93" s="20"/>
      <c r="Z93" s="20"/>
    </row>
    <row r="94" spans="1:26" ht="17.5" customHeight="1" x14ac:dyDescent="0.35">
      <c r="A94" s="20"/>
      <c r="B94" s="21" t="s">
        <v>464</v>
      </c>
      <c r="C94" s="26">
        <f>COUNTIFS(data!$I:$I,C$84,data!$D:$D,$B94)</f>
        <v>1</v>
      </c>
      <c r="D94" s="26">
        <f>COUNTIFS(data!$I:$I,D$84,data!$D:$D,$B94)</f>
        <v>0</v>
      </c>
      <c r="E94" s="44">
        <f>COUNTIFS(data!$I:$I,E$84,data!$D:$D,$B94)</f>
        <v>0</v>
      </c>
      <c r="F94" s="31">
        <f t="shared" si="7"/>
        <v>1</v>
      </c>
      <c r="J94" s="23" t="s">
        <v>39</v>
      </c>
      <c r="K94" s="23" t="s">
        <v>826</v>
      </c>
      <c r="L94" s="23" t="s">
        <v>827</v>
      </c>
      <c r="M94" s="23" t="s">
        <v>828</v>
      </c>
      <c r="N94" s="23" t="s">
        <v>354</v>
      </c>
      <c r="O94" s="23" t="s">
        <v>104</v>
      </c>
      <c r="P94" s="23" t="s">
        <v>464</v>
      </c>
      <c r="Q94" s="23">
        <v>0</v>
      </c>
      <c r="R94" s="23" t="s">
        <v>829</v>
      </c>
      <c r="S94" s="20"/>
      <c r="T94" s="20"/>
      <c r="U94" s="20"/>
      <c r="V94" s="20"/>
      <c r="W94" s="20"/>
      <c r="X94" s="20"/>
      <c r="Y94" s="20"/>
      <c r="Z94" s="20"/>
    </row>
    <row r="95" spans="1:26" ht="17.5" customHeight="1" x14ac:dyDescent="0.35">
      <c r="A95" s="20"/>
      <c r="B95" s="21" t="s">
        <v>815</v>
      </c>
      <c r="C95" s="26">
        <f>COUNTIFS(data!$I:$I,C$84,data!$D:$D,$B95)</f>
        <v>0</v>
      </c>
      <c r="D95" s="26">
        <f>COUNTIFS(data!$I:$I,D$84,data!$D:$D,$B95)</f>
        <v>0</v>
      </c>
      <c r="E95" s="44">
        <f>COUNTIFS(data!$I:$I,E$84,data!$D:$D,$B95)</f>
        <v>0</v>
      </c>
      <c r="F95" s="31">
        <f t="shared" si="7"/>
        <v>0</v>
      </c>
      <c r="J95" s="23" t="s">
        <v>39</v>
      </c>
      <c r="K95" s="23" t="s">
        <v>826</v>
      </c>
      <c r="L95" s="23" t="s">
        <v>827</v>
      </c>
      <c r="M95" s="23" t="s">
        <v>828</v>
      </c>
      <c r="N95" s="23" t="s">
        <v>354</v>
      </c>
      <c r="O95" s="23" t="s">
        <v>104</v>
      </c>
      <c r="P95" s="23" t="s">
        <v>815</v>
      </c>
      <c r="Q95" s="23">
        <v>0</v>
      </c>
      <c r="R95" s="23" t="s">
        <v>829</v>
      </c>
      <c r="S95" s="20"/>
      <c r="T95" s="20"/>
      <c r="U95" s="20"/>
      <c r="V95" s="20"/>
      <c r="W95" s="20"/>
      <c r="X95" s="20"/>
      <c r="Y95" s="20"/>
      <c r="Z95" s="20"/>
    </row>
    <row r="96" spans="1:26" ht="17.5" customHeight="1" x14ac:dyDescent="0.35">
      <c r="A96" s="20"/>
      <c r="B96" s="21" t="s">
        <v>816</v>
      </c>
      <c r="C96" s="26">
        <f>COUNTIFS(data!$I:$I,C$84,data!$D:$D,$B96)</f>
        <v>0</v>
      </c>
      <c r="D96" s="26">
        <f>COUNTIFS(data!$I:$I,D$84,data!$D:$D,$B96)</f>
        <v>0</v>
      </c>
      <c r="E96" s="44">
        <f>COUNTIFS(data!$I:$I,E$84,data!$D:$D,$B96)</f>
        <v>0</v>
      </c>
      <c r="F96" s="31">
        <f t="shared" si="7"/>
        <v>0</v>
      </c>
      <c r="J96" s="23" t="s">
        <v>39</v>
      </c>
      <c r="K96" s="23" t="s">
        <v>826</v>
      </c>
      <c r="L96" s="23" t="s">
        <v>827</v>
      </c>
      <c r="M96" s="23" t="s">
        <v>828</v>
      </c>
      <c r="N96" s="23" t="s">
        <v>354</v>
      </c>
      <c r="O96" s="23" t="s">
        <v>104</v>
      </c>
      <c r="P96" s="23" t="s">
        <v>816</v>
      </c>
      <c r="Q96" s="23">
        <v>1</v>
      </c>
      <c r="R96" s="23" t="s">
        <v>829</v>
      </c>
      <c r="S96" s="20"/>
      <c r="T96" s="20"/>
      <c r="U96" s="20"/>
      <c r="V96" s="20"/>
      <c r="W96" s="20"/>
      <c r="X96" s="20"/>
      <c r="Y96" s="20"/>
      <c r="Z96" s="20"/>
    </row>
    <row r="97" spans="1:26" ht="17.5" customHeight="1" x14ac:dyDescent="0.35">
      <c r="A97" s="20"/>
      <c r="B97" s="21" t="s">
        <v>817</v>
      </c>
      <c r="C97" s="26">
        <f>COUNTIFS(data!$I:$I,C$84,data!$D:$D,$B97)</f>
        <v>0</v>
      </c>
      <c r="D97" s="26">
        <f>COUNTIFS(data!$I:$I,D$84,data!$D:$D,$B97)</f>
        <v>0</v>
      </c>
      <c r="E97" s="44">
        <f>COUNTIFS(data!$I:$I,E$84,data!$D:$D,$B97)</f>
        <v>0</v>
      </c>
      <c r="F97" s="31">
        <f t="shared" si="7"/>
        <v>0</v>
      </c>
      <c r="J97" s="23" t="s">
        <v>39</v>
      </c>
      <c r="K97" s="23" t="s">
        <v>826</v>
      </c>
      <c r="L97" s="23" t="s">
        <v>827</v>
      </c>
      <c r="M97" s="23" t="s">
        <v>828</v>
      </c>
      <c r="N97" s="23" t="s">
        <v>354</v>
      </c>
      <c r="O97" s="23" t="s">
        <v>104</v>
      </c>
      <c r="P97" s="23" t="s">
        <v>817</v>
      </c>
      <c r="Q97" s="23">
        <v>1</v>
      </c>
      <c r="R97" s="23" t="s">
        <v>829</v>
      </c>
      <c r="S97" s="20"/>
      <c r="T97" s="20"/>
      <c r="U97" s="20"/>
      <c r="V97" s="20"/>
      <c r="W97" s="20"/>
      <c r="X97" s="20"/>
      <c r="Y97" s="20"/>
      <c r="Z97" s="20"/>
    </row>
    <row r="98" spans="1:26" ht="17.5" customHeight="1" x14ac:dyDescent="0.35">
      <c r="A98" s="20"/>
      <c r="B98" s="21" t="s">
        <v>818</v>
      </c>
      <c r="C98" s="26">
        <f>COUNTIFS(data!$I:$I,C$84,data!$D:$D,$B98)</f>
        <v>0</v>
      </c>
      <c r="D98" s="26">
        <f>COUNTIFS(data!$I:$I,D$84,data!$D:$D,$B98)</f>
        <v>0</v>
      </c>
      <c r="E98" s="44">
        <f>COUNTIFS(data!$I:$I,E$84,data!$D:$D,$B98)</f>
        <v>0</v>
      </c>
      <c r="F98" s="31">
        <f t="shared" si="7"/>
        <v>0</v>
      </c>
      <c r="J98" s="23" t="s">
        <v>39</v>
      </c>
      <c r="K98" s="23" t="s">
        <v>826</v>
      </c>
      <c r="L98" s="23" t="s">
        <v>827</v>
      </c>
      <c r="M98" s="23" t="s">
        <v>828</v>
      </c>
      <c r="N98" s="23" t="s">
        <v>354</v>
      </c>
      <c r="O98" s="23" t="s">
        <v>104</v>
      </c>
      <c r="P98" s="23" t="s">
        <v>818</v>
      </c>
      <c r="Q98" s="23">
        <v>1</v>
      </c>
      <c r="R98" s="23" t="s">
        <v>829</v>
      </c>
      <c r="S98" s="20"/>
      <c r="T98" s="20"/>
      <c r="U98" s="20"/>
      <c r="V98" s="20"/>
      <c r="W98" s="20"/>
      <c r="X98" s="20"/>
      <c r="Y98" s="20"/>
      <c r="Z98" s="20"/>
    </row>
    <row r="99" spans="1:26" ht="17.5" customHeight="1" x14ac:dyDescent="0.35">
      <c r="A99" s="20"/>
      <c r="B99" s="21" t="s">
        <v>819</v>
      </c>
      <c r="C99" s="26">
        <f>COUNTIFS(data!$I:$I,C$84,data!$D:$D,$B99)</f>
        <v>0</v>
      </c>
      <c r="D99" s="26">
        <f>COUNTIFS(data!$I:$I,D$84,data!$D:$D,$B99)</f>
        <v>0</v>
      </c>
      <c r="E99" s="44">
        <f>COUNTIFS(data!$I:$I,E$84,data!$D:$D,$B99)</f>
        <v>0</v>
      </c>
      <c r="F99" s="31">
        <f t="shared" si="7"/>
        <v>0</v>
      </c>
      <c r="J99" s="23" t="s">
        <v>39</v>
      </c>
      <c r="K99" s="23" t="s">
        <v>826</v>
      </c>
      <c r="L99" s="23" t="s">
        <v>827</v>
      </c>
      <c r="M99" s="23" t="s">
        <v>828</v>
      </c>
      <c r="N99" s="23" t="s">
        <v>354</v>
      </c>
      <c r="O99" s="23" t="s">
        <v>104</v>
      </c>
      <c r="P99" s="23" t="s">
        <v>819</v>
      </c>
      <c r="Q99" s="23">
        <v>0</v>
      </c>
      <c r="R99" s="23" t="s">
        <v>829</v>
      </c>
      <c r="S99" s="20"/>
      <c r="T99" s="20"/>
      <c r="U99" s="20"/>
      <c r="V99" s="20"/>
      <c r="W99" s="20"/>
      <c r="X99" s="20"/>
      <c r="Y99" s="20"/>
      <c r="Z99" s="20"/>
    </row>
    <row r="100" spans="1:26" ht="17.5" customHeight="1" x14ac:dyDescent="0.35">
      <c r="A100" s="20"/>
      <c r="B100" s="21" t="s">
        <v>224</v>
      </c>
      <c r="C100" s="26">
        <f>COUNTIFS(data!$I:$I,C$84,data!$D:$D,$B100)</f>
        <v>1</v>
      </c>
      <c r="D100" s="26">
        <f>COUNTIFS(data!$I:$I,D$84,data!$D:$D,$B100)</f>
        <v>0</v>
      </c>
      <c r="E100" s="44">
        <f>COUNTIFS(data!$I:$I,E$84,data!$D:$D,$B100)</f>
        <v>0</v>
      </c>
      <c r="F100" s="31">
        <f t="shared" si="7"/>
        <v>1</v>
      </c>
      <c r="J100" s="23" t="s">
        <v>39</v>
      </c>
      <c r="K100" s="23" t="s">
        <v>826</v>
      </c>
      <c r="L100" s="23" t="s">
        <v>827</v>
      </c>
      <c r="M100" s="23" t="s">
        <v>828</v>
      </c>
      <c r="N100" s="23" t="s">
        <v>354</v>
      </c>
      <c r="O100" s="23" t="s">
        <v>104</v>
      </c>
      <c r="P100" s="23" t="s">
        <v>224</v>
      </c>
      <c r="Q100" s="23">
        <v>1</v>
      </c>
      <c r="R100" s="23" t="s">
        <v>829</v>
      </c>
      <c r="S100" s="20"/>
      <c r="T100" s="20"/>
      <c r="U100" s="20"/>
      <c r="V100" s="20"/>
      <c r="W100" s="20"/>
      <c r="X100" s="20"/>
      <c r="Y100" s="20"/>
      <c r="Z100" s="20"/>
    </row>
    <row r="101" spans="1:26" ht="17.5" customHeight="1" x14ac:dyDescent="0.35">
      <c r="A101" s="20"/>
      <c r="B101" s="21" t="s">
        <v>267</v>
      </c>
      <c r="C101" s="26">
        <f>COUNTIFS(data!$I:$I,C$84,data!$D:$D,$B101)</f>
        <v>5</v>
      </c>
      <c r="D101" s="26">
        <f>COUNTIFS(data!$I:$I,D$84,data!$D:$D,$B101)</f>
        <v>0</v>
      </c>
      <c r="E101" s="44">
        <f>COUNTIFS(data!$I:$I,E$84,data!$D:$D,$B101)</f>
        <v>1</v>
      </c>
      <c r="F101" s="31">
        <f t="shared" si="7"/>
        <v>6</v>
      </c>
      <c r="J101" s="23" t="s">
        <v>39</v>
      </c>
      <c r="K101" s="23" t="s">
        <v>826</v>
      </c>
      <c r="L101" s="23" t="s">
        <v>827</v>
      </c>
      <c r="M101" s="23" t="s">
        <v>828</v>
      </c>
      <c r="N101" s="23" t="s">
        <v>354</v>
      </c>
      <c r="O101" s="23" t="s">
        <v>104</v>
      </c>
      <c r="P101" s="23" t="s">
        <v>267</v>
      </c>
      <c r="Q101" s="23">
        <v>19</v>
      </c>
      <c r="R101" s="23" t="s">
        <v>829</v>
      </c>
      <c r="S101" s="20"/>
      <c r="T101" s="20"/>
      <c r="U101" s="20"/>
      <c r="V101" s="20"/>
      <c r="W101" s="20"/>
      <c r="X101" s="20"/>
      <c r="Y101" s="20"/>
      <c r="Z101" s="20"/>
    </row>
    <row r="102" spans="1:26" ht="17.5" customHeight="1" x14ac:dyDescent="0.35">
      <c r="A102" s="20"/>
      <c r="B102" s="21" t="s">
        <v>102</v>
      </c>
      <c r="C102" s="26">
        <f>COUNTIFS(data!$I:$I,C$84,data!$D:$D,$B102)</f>
        <v>0</v>
      </c>
      <c r="D102" s="26">
        <f>COUNTIFS(data!$I:$I,D$84,data!$D:$D,$B102)</f>
        <v>0</v>
      </c>
      <c r="E102" s="44">
        <f>COUNTIFS(data!$I:$I,E$84,data!$D:$D,$B102)</f>
        <v>3</v>
      </c>
      <c r="F102" s="31">
        <f t="shared" si="7"/>
        <v>3</v>
      </c>
      <c r="J102" s="23" t="s">
        <v>39</v>
      </c>
      <c r="K102" s="23" t="s">
        <v>826</v>
      </c>
      <c r="L102" s="23" t="s">
        <v>827</v>
      </c>
      <c r="M102" s="23" t="s">
        <v>828</v>
      </c>
      <c r="N102" s="23" t="s">
        <v>354</v>
      </c>
      <c r="O102" s="23" t="s">
        <v>104</v>
      </c>
      <c r="P102" s="23" t="s">
        <v>102</v>
      </c>
      <c r="Q102" s="23">
        <v>2</v>
      </c>
      <c r="R102" s="23" t="s">
        <v>829</v>
      </c>
      <c r="S102" s="20"/>
      <c r="T102" s="20"/>
      <c r="U102" s="20"/>
      <c r="V102" s="20"/>
      <c r="W102" s="20"/>
      <c r="X102" s="20"/>
      <c r="Y102" s="20"/>
      <c r="Z102" s="20"/>
    </row>
    <row r="103" spans="1:26" ht="17.5" customHeight="1" x14ac:dyDescent="0.35">
      <c r="A103" s="20"/>
      <c r="B103" s="21" t="s">
        <v>705</v>
      </c>
      <c r="C103" s="26">
        <f>COUNTIFS(data!$I:$I,C$84,data!$D:$D,$B103)</f>
        <v>0</v>
      </c>
      <c r="D103" s="26">
        <f>COUNTIFS(data!$I:$I,D$84,data!$D:$D,$B103)</f>
        <v>0</v>
      </c>
      <c r="E103" s="44">
        <f>COUNTIFS(data!$I:$I,E$84,data!$D:$D,$B103)</f>
        <v>0</v>
      </c>
      <c r="F103" s="31">
        <f t="shared" si="7"/>
        <v>0</v>
      </c>
      <c r="J103" s="23" t="s">
        <v>39</v>
      </c>
      <c r="K103" s="23" t="s">
        <v>826</v>
      </c>
      <c r="L103" s="23" t="s">
        <v>827</v>
      </c>
      <c r="M103" s="23" t="s">
        <v>828</v>
      </c>
      <c r="N103" s="23" t="s">
        <v>354</v>
      </c>
      <c r="O103" s="23" t="s">
        <v>104</v>
      </c>
      <c r="P103" s="23" t="s">
        <v>705</v>
      </c>
      <c r="Q103" s="23">
        <v>2</v>
      </c>
      <c r="R103" s="23" t="s">
        <v>829</v>
      </c>
      <c r="S103" s="20"/>
      <c r="T103" s="20"/>
      <c r="U103" s="20"/>
      <c r="V103" s="20"/>
      <c r="W103" s="20"/>
      <c r="X103" s="20"/>
      <c r="Y103" s="20"/>
      <c r="Z103" s="20"/>
    </row>
    <row r="104" spans="1:26" ht="17.5" customHeight="1" x14ac:dyDescent="0.35">
      <c r="A104" s="20"/>
      <c r="B104" s="21" t="s">
        <v>457</v>
      </c>
      <c r="C104" s="26">
        <f>COUNTIFS(data!$I:$I,C$84,data!$D:$D,$B104)</f>
        <v>1</v>
      </c>
      <c r="D104" s="26">
        <f>COUNTIFS(data!$I:$I,D$84,data!$D:$D,$B104)</f>
        <v>0</v>
      </c>
      <c r="E104" s="44">
        <f>COUNTIFS(data!$I:$I,E$84,data!$D:$D,$B104)</f>
        <v>3</v>
      </c>
      <c r="F104" s="31">
        <f t="shared" si="7"/>
        <v>4</v>
      </c>
      <c r="J104" s="23" t="s">
        <v>39</v>
      </c>
      <c r="K104" s="23" t="s">
        <v>826</v>
      </c>
      <c r="L104" s="23" t="s">
        <v>827</v>
      </c>
      <c r="M104" s="23" t="s">
        <v>828</v>
      </c>
      <c r="N104" s="23" t="s">
        <v>354</v>
      </c>
      <c r="O104" s="23" t="s">
        <v>104</v>
      </c>
      <c r="P104" s="23" t="s">
        <v>457</v>
      </c>
      <c r="Q104" s="23">
        <v>0</v>
      </c>
      <c r="R104" s="23" t="s">
        <v>829</v>
      </c>
      <c r="S104" s="20"/>
      <c r="T104" s="20"/>
      <c r="U104" s="20"/>
      <c r="V104" s="20"/>
      <c r="W104" s="20"/>
      <c r="X104" s="20"/>
      <c r="Y104" s="20"/>
      <c r="Z104" s="20"/>
    </row>
    <row r="105" spans="1:26" ht="17.5" customHeight="1" x14ac:dyDescent="0.35">
      <c r="A105" s="20"/>
      <c r="B105" s="21" t="s">
        <v>820</v>
      </c>
      <c r="C105" s="26">
        <f>COUNTIFS(data!$I:$I,C$84,data!$D:$D,$B105)</f>
        <v>0</v>
      </c>
      <c r="D105" s="26">
        <f>COUNTIFS(data!$I:$I,D$84,data!$D:$D,$B105)</f>
        <v>0</v>
      </c>
      <c r="E105" s="44">
        <f>COUNTIFS(data!$I:$I,E$84,data!$D:$D,$B105)</f>
        <v>0</v>
      </c>
      <c r="F105" s="31">
        <f t="shared" si="7"/>
        <v>0</v>
      </c>
      <c r="J105" s="23" t="s">
        <v>39</v>
      </c>
      <c r="K105" s="23" t="s">
        <v>826</v>
      </c>
      <c r="L105" s="23" t="s">
        <v>827</v>
      </c>
      <c r="M105" s="23" t="s">
        <v>828</v>
      </c>
      <c r="N105" s="23" t="s">
        <v>354</v>
      </c>
      <c r="O105" s="23" t="s">
        <v>104</v>
      </c>
      <c r="P105" s="23" t="s">
        <v>820</v>
      </c>
      <c r="Q105" s="23">
        <v>0</v>
      </c>
      <c r="R105" s="23" t="s">
        <v>829</v>
      </c>
      <c r="S105" s="20"/>
      <c r="T105" s="20"/>
      <c r="U105" s="20"/>
      <c r="V105" s="20"/>
      <c r="W105" s="20"/>
      <c r="X105" s="20"/>
      <c r="Y105" s="20"/>
      <c r="Z105" s="20"/>
    </row>
    <row r="106" spans="1:26" ht="17.5" customHeight="1" x14ac:dyDescent="0.35">
      <c r="A106" s="20"/>
      <c r="B106" s="21" t="s">
        <v>130</v>
      </c>
      <c r="C106" s="26">
        <f>COUNTIFS(data!$I:$I,C$84,data!$D:$D,$B106)</f>
        <v>0</v>
      </c>
      <c r="D106" s="26">
        <f>COUNTIFS(data!$I:$I,D$84,data!$D:$D,$B106)</f>
        <v>0</v>
      </c>
      <c r="E106" s="44">
        <f>COUNTIFS(data!$I:$I,E$84,data!$D:$D,$B106)</f>
        <v>8</v>
      </c>
      <c r="F106" s="31">
        <f t="shared" si="7"/>
        <v>8</v>
      </c>
      <c r="J106" s="23" t="s">
        <v>39</v>
      </c>
      <c r="K106" s="23" t="s">
        <v>826</v>
      </c>
      <c r="L106" s="23" t="s">
        <v>827</v>
      </c>
      <c r="M106" s="23" t="s">
        <v>828</v>
      </c>
      <c r="N106" s="23" t="s">
        <v>354</v>
      </c>
      <c r="O106" s="23" t="s">
        <v>104</v>
      </c>
      <c r="P106" s="23" t="s">
        <v>130</v>
      </c>
      <c r="Q106" s="23">
        <v>0</v>
      </c>
      <c r="R106" s="23" t="s">
        <v>829</v>
      </c>
      <c r="S106" s="20"/>
      <c r="T106" s="20"/>
      <c r="U106" s="20"/>
      <c r="V106" s="20"/>
      <c r="W106" s="20"/>
      <c r="X106" s="20"/>
      <c r="Y106" s="20"/>
      <c r="Z106" s="20"/>
    </row>
    <row r="107" spans="1:26" ht="17.5" customHeight="1" x14ac:dyDescent="0.35">
      <c r="A107" s="20"/>
      <c r="B107" s="21" t="s">
        <v>821</v>
      </c>
      <c r="C107" s="26">
        <f>COUNTIFS(data!$I:$I,C$84,data!$D:$D,$B107)</f>
        <v>0</v>
      </c>
      <c r="D107" s="26">
        <f>COUNTIFS(data!$I:$I,D$84,data!$D:$D,$B107)</f>
        <v>0</v>
      </c>
      <c r="E107" s="44">
        <f>COUNTIFS(data!$I:$I,E$84,data!$D:$D,$B107)</f>
        <v>0</v>
      </c>
      <c r="F107" s="31">
        <f t="shared" si="7"/>
        <v>0</v>
      </c>
      <c r="J107" s="23" t="s">
        <v>39</v>
      </c>
      <c r="K107" s="23" t="s">
        <v>826</v>
      </c>
      <c r="L107" s="23" t="s">
        <v>827</v>
      </c>
      <c r="M107" s="23" t="s">
        <v>828</v>
      </c>
      <c r="N107" s="23" t="s">
        <v>354</v>
      </c>
      <c r="O107" s="23" t="s">
        <v>104</v>
      </c>
      <c r="P107" s="23" t="s">
        <v>821</v>
      </c>
      <c r="Q107" s="23">
        <v>11</v>
      </c>
      <c r="R107" s="23" t="s">
        <v>829</v>
      </c>
      <c r="S107" s="20"/>
      <c r="T107" s="20"/>
      <c r="U107" s="20"/>
      <c r="V107" s="20"/>
      <c r="W107" s="20"/>
      <c r="X107" s="20"/>
      <c r="Y107" s="20"/>
      <c r="Z107" s="20"/>
    </row>
    <row r="108" spans="1:26" ht="17.5" customHeight="1" x14ac:dyDescent="0.35">
      <c r="A108" s="20"/>
      <c r="B108" s="21" t="s">
        <v>822</v>
      </c>
      <c r="C108" s="26">
        <f>COUNTIFS(data!$I:$I,C$84,data!$D:$D,$B108)</f>
        <v>0</v>
      </c>
      <c r="D108" s="26">
        <f>COUNTIFS(data!$I:$I,D$84,data!$D:$D,$B108)</f>
        <v>0</v>
      </c>
      <c r="E108" s="44">
        <f>COUNTIFS(data!$I:$I,E$84,data!$D:$D,$B108)</f>
        <v>0</v>
      </c>
      <c r="F108" s="31">
        <f t="shared" si="7"/>
        <v>0</v>
      </c>
      <c r="J108" s="23" t="s">
        <v>39</v>
      </c>
      <c r="K108" s="23" t="s">
        <v>826</v>
      </c>
      <c r="L108" s="23" t="s">
        <v>827</v>
      </c>
      <c r="M108" s="23" t="s">
        <v>828</v>
      </c>
      <c r="N108" s="23" t="s">
        <v>354</v>
      </c>
      <c r="O108" s="23" t="s">
        <v>104</v>
      </c>
      <c r="P108" s="23" t="s">
        <v>822</v>
      </c>
      <c r="Q108" s="23">
        <v>0</v>
      </c>
      <c r="R108" s="23" t="s">
        <v>829</v>
      </c>
      <c r="S108" s="20"/>
      <c r="T108" s="20"/>
      <c r="U108" s="20"/>
      <c r="V108" s="20"/>
      <c r="W108" s="20"/>
      <c r="X108" s="20"/>
      <c r="Y108" s="20"/>
      <c r="Z108" s="20"/>
    </row>
    <row r="109" spans="1:26" ht="17.5" customHeight="1" x14ac:dyDescent="0.35">
      <c r="A109" s="20"/>
      <c r="B109" s="21" t="s">
        <v>831</v>
      </c>
      <c r="C109" s="26">
        <f>COUNTIFS(data!$I:$I,C$84,data!$D:$D,$B109)</f>
        <v>0</v>
      </c>
      <c r="D109" s="26">
        <f>COUNTIFS(data!$I:$I,D$84,data!$D:$D,$B109)</f>
        <v>0</v>
      </c>
      <c r="E109" s="44">
        <f>COUNTIFS(data!$I:$I,E$84,data!$D:$D,$B109)</f>
        <v>2</v>
      </c>
      <c r="F109" s="31">
        <f t="shared" si="7"/>
        <v>2</v>
      </c>
      <c r="J109" s="23" t="s">
        <v>39</v>
      </c>
      <c r="K109" s="23" t="s">
        <v>826</v>
      </c>
      <c r="L109" s="23" t="s">
        <v>827</v>
      </c>
      <c r="M109" s="23" t="s">
        <v>828</v>
      </c>
      <c r="N109" s="23" t="s">
        <v>354</v>
      </c>
      <c r="O109" s="23" t="s">
        <v>104</v>
      </c>
      <c r="P109" s="23" t="s">
        <v>626</v>
      </c>
      <c r="Q109" s="23">
        <v>0</v>
      </c>
      <c r="R109" s="23" t="s">
        <v>829</v>
      </c>
      <c r="S109" s="20"/>
      <c r="T109" s="20"/>
      <c r="U109" s="20"/>
      <c r="V109" s="20"/>
      <c r="W109" s="20"/>
      <c r="X109" s="20"/>
      <c r="Y109" s="20"/>
      <c r="Z109" s="20"/>
    </row>
    <row r="110" spans="1:26" ht="17.5" customHeight="1" x14ac:dyDescent="0.35">
      <c r="A110" s="20"/>
      <c r="B110" s="21" t="s">
        <v>823</v>
      </c>
      <c r="C110" s="26">
        <f>COUNTIFS(data!$I:$I,C$84,data!$D:$D,$B110)</f>
        <v>0</v>
      </c>
      <c r="D110" s="26">
        <f>COUNTIFS(data!$I:$I,D$84,data!$D:$D,$B110)</f>
        <v>0</v>
      </c>
      <c r="E110" s="44">
        <f>COUNTIFS(data!$I:$I,E$84,data!$D:$D,$B110)</f>
        <v>0</v>
      </c>
      <c r="F110" s="31">
        <f t="shared" si="7"/>
        <v>0</v>
      </c>
      <c r="J110" s="23" t="s">
        <v>39</v>
      </c>
      <c r="K110" s="23" t="s">
        <v>826</v>
      </c>
      <c r="L110" s="23" t="s">
        <v>827</v>
      </c>
      <c r="M110" s="23" t="s">
        <v>828</v>
      </c>
      <c r="N110" s="23" t="s">
        <v>354</v>
      </c>
      <c r="O110" s="23" t="s">
        <v>104</v>
      </c>
      <c r="P110" s="23" t="s">
        <v>823</v>
      </c>
      <c r="Q110" s="23">
        <v>0</v>
      </c>
      <c r="R110" s="23" t="s">
        <v>829</v>
      </c>
      <c r="S110" s="20"/>
      <c r="T110" s="20"/>
      <c r="U110" s="20"/>
      <c r="V110" s="20"/>
      <c r="W110" s="20"/>
      <c r="X110" s="20"/>
      <c r="Y110" s="20"/>
      <c r="Z110" s="20"/>
    </row>
    <row r="111" spans="1:26" ht="17.5" customHeight="1" thickBot="1" x14ac:dyDescent="0.4">
      <c r="A111" s="20"/>
      <c r="B111" s="29" t="s">
        <v>72</v>
      </c>
      <c r="C111" s="45">
        <f>COUNTIFS(data!$I:$I,C$84,data!$D:$D,$B111)</f>
        <v>4</v>
      </c>
      <c r="D111" s="45">
        <f>COUNTIFS(data!$I:$I,D$84,data!$D:$D,$B111)</f>
        <v>0</v>
      </c>
      <c r="E111" s="46">
        <f>COUNTIFS(data!$I:$I,E$84,data!$D:$D,$B111)</f>
        <v>0</v>
      </c>
      <c r="F111" s="35">
        <f t="shared" si="7"/>
        <v>4</v>
      </c>
      <c r="J111" s="23" t="s">
        <v>39</v>
      </c>
      <c r="K111" s="23" t="s">
        <v>826</v>
      </c>
      <c r="L111" s="23" t="s">
        <v>827</v>
      </c>
      <c r="M111" s="23" t="s">
        <v>828</v>
      </c>
      <c r="N111" s="23" t="s">
        <v>354</v>
      </c>
      <c r="O111" s="23" t="s">
        <v>104</v>
      </c>
      <c r="P111" s="23" t="s">
        <v>72</v>
      </c>
      <c r="Q111" s="23">
        <v>2</v>
      </c>
      <c r="R111" s="23" t="s">
        <v>829</v>
      </c>
      <c r="S111" s="20"/>
      <c r="T111" s="20"/>
      <c r="U111" s="20"/>
      <c r="V111" s="20"/>
      <c r="W111" s="20"/>
      <c r="X111" s="20"/>
      <c r="Y111" s="20"/>
      <c r="Z111" s="20"/>
    </row>
    <row r="112" spans="1:26" ht="17.5" customHeight="1" thickBot="1" x14ac:dyDescent="0.4">
      <c r="A112" s="20"/>
      <c r="B112" s="41" t="s">
        <v>829</v>
      </c>
      <c r="C112" s="37">
        <f t="shared" ref="C112:E112" si="8">SUM(C85:C111)</f>
        <v>70</v>
      </c>
      <c r="D112" s="37">
        <f t="shared" si="8"/>
        <v>20</v>
      </c>
      <c r="E112" s="38">
        <f t="shared" si="8"/>
        <v>22</v>
      </c>
      <c r="F112" s="39">
        <f t="shared" si="7"/>
        <v>112</v>
      </c>
      <c r="J112" s="20"/>
      <c r="K112" s="20"/>
      <c r="L112" s="20"/>
      <c r="M112" s="20"/>
      <c r="N112" s="23"/>
      <c r="O112" s="23"/>
      <c r="P112" s="23"/>
      <c r="Q112" s="23"/>
      <c r="R112" s="23"/>
      <c r="S112" s="20"/>
      <c r="T112" s="20"/>
      <c r="U112" s="20"/>
      <c r="V112" s="20"/>
      <c r="W112" s="20"/>
      <c r="X112" s="20"/>
      <c r="Y112" s="20"/>
      <c r="Z112" s="20"/>
    </row>
    <row r="113" spans="1:26" ht="17.5" customHeight="1" x14ac:dyDescent="0.35">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17.5" customHeight="1" x14ac:dyDescent="0.35">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17.5" customHeight="1" x14ac:dyDescent="0.3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7.5" customHeight="1" x14ac:dyDescent="0.35">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17.5" customHeight="1" x14ac:dyDescent="0.3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7.5" customHeight="1" x14ac:dyDescent="0.3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17.5" customHeight="1" x14ac:dyDescent="0.3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17.5" customHeight="1" x14ac:dyDescent="0.3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17.5" customHeight="1" x14ac:dyDescent="0.3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17.5" customHeight="1" x14ac:dyDescent="0.3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17.5" customHeight="1" x14ac:dyDescent="0.3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7.5" customHeight="1" x14ac:dyDescent="0.3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7.5" customHeight="1" x14ac:dyDescent="0.3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7.5" customHeight="1" x14ac:dyDescent="0.3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7.5" customHeight="1" x14ac:dyDescent="0.3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7.5" customHeight="1" x14ac:dyDescent="0.3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7.5" customHeight="1" x14ac:dyDescent="0.3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7.5" customHeight="1" x14ac:dyDescent="0.3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7.5" customHeight="1" x14ac:dyDescent="0.3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7.5" customHeight="1" x14ac:dyDescent="0.3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7.5" customHeight="1" x14ac:dyDescent="0.3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7.5" customHeight="1" x14ac:dyDescent="0.3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7.5" customHeight="1" x14ac:dyDescent="0.3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7.5" customHeight="1" x14ac:dyDescent="0.3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7.5" customHeight="1" x14ac:dyDescent="0.3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7.5" customHeight="1" x14ac:dyDescent="0.3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7.5" customHeight="1" x14ac:dyDescent="0.3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7.5" customHeight="1" x14ac:dyDescent="0.3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7.5" customHeight="1" x14ac:dyDescent="0.3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7.5" customHeight="1" x14ac:dyDescent="0.3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7.5" customHeight="1" x14ac:dyDescent="0.3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7.5" customHeight="1" x14ac:dyDescent="0.3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7.5" customHeight="1" x14ac:dyDescent="0.3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7.5" customHeight="1" x14ac:dyDescent="0.3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7.5" customHeight="1" x14ac:dyDescent="0.3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7.5" customHeight="1" x14ac:dyDescent="0.3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7.5" customHeight="1" x14ac:dyDescent="0.3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7.5" customHeight="1" x14ac:dyDescent="0.3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7.5" customHeight="1" x14ac:dyDescent="0.3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7.5" customHeight="1" x14ac:dyDescent="0.3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7.5" customHeight="1" x14ac:dyDescent="0.3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7.5" customHeight="1" x14ac:dyDescent="0.3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7.5" customHeight="1" x14ac:dyDescent="0.3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7.5" customHeight="1" x14ac:dyDescent="0.3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7.5" customHeight="1" x14ac:dyDescent="0.3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7.5" customHeight="1" x14ac:dyDescent="0.3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7.5" customHeight="1" x14ac:dyDescent="0.3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7.5" customHeight="1" x14ac:dyDescent="0.3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7.5" customHeight="1" x14ac:dyDescent="0.3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7.5" customHeight="1" x14ac:dyDescent="0.3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7.5" customHeight="1" x14ac:dyDescent="0.3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7.5" customHeight="1" x14ac:dyDescent="0.3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7.5" customHeight="1" x14ac:dyDescent="0.3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7.5" customHeight="1" x14ac:dyDescent="0.3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7.5" customHeight="1" x14ac:dyDescent="0.3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7.5" customHeight="1" x14ac:dyDescent="0.3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7.5" customHeight="1" x14ac:dyDescent="0.3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7.5" customHeight="1" x14ac:dyDescent="0.3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7.5" customHeight="1" x14ac:dyDescent="0.3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7.5" customHeight="1" x14ac:dyDescent="0.3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7.5" customHeight="1" x14ac:dyDescent="0.3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7.5" customHeight="1" x14ac:dyDescent="0.3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7.5" customHeight="1" x14ac:dyDescent="0.3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7.5" customHeight="1" x14ac:dyDescent="0.3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7.5" customHeight="1" x14ac:dyDescent="0.3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7.5" customHeight="1" x14ac:dyDescent="0.3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7.5" customHeight="1" x14ac:dyDescent="0.3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7.5" customHeight="1" x14ac:dyDescent="0.3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7.5" customHeight="1" x14ac:dyDescent="0.3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7.5" customHeight="1" x14ac:dyDescent="0.3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7.5" customHeight="1" x14ac:dyDescent="0.3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7.5" customHeight="1" x14ac:dyDescent="0.3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7.5" customHeight="1" x14ac:dyDescent="0.3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7.5" customHeight="1" x14ac:dyDescent="0.3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7.5" customHeight="1" x14ac:dyDescent="0.3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7.5" customHeight="1" x14ac:dyDescent="0.3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7.5" customHeight="1" x14ac:dyDescent="0.3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7.5" customHeight="1" x14ac:dyDescent="0.3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7.5" customHeight="1" x14ac:dyDescent="0.3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7.5" customHeight="1" x14ac:dyDescent="0.3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7.5" customHeight="1" x14ac:dyDescent="0.3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7.5" customHeight="1" x14ac:dyDescent="0.3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7.5" customHeight="1" x14ac:dyDescent="0.3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7.5" customHeight="1" x14ac:dyDescent="0.3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7.5" customHeight="1" x14ac:dyDescent="0.3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7.5" customHeight="1" x14ac:dyDescent="0.3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7.5" customHeight="1" x14ac:dyDescent="0.3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7.5" customHeight="1" x14ac:dyDescent="0.3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7.5" customHeight="1" x14ac:dyDescent="0.3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7.5" customHeight="1" x14ac:dyDescent="0.3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7.5" customHeight="1" x14ac:dyDescent="0.3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7.5" customHeight="1" x14ac:dyDescent="0.3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7.5" customHeight="1" x14ac:dyDescent="0.3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7.5" customHeight="1" x14ac:dyDescent="0.3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7.5" customHeight="1" x14ac:dyDescent="0.3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7.5" customHeight="1" x14ac:dyDescent="0.3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7.5" customHeight="1" x14ac:dyDescent="0.3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7.5" customHeight="1" x14ac:dyDescent="0.3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7.5" customHeight="1" x14ac:dyDescent="0.3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7.5" customHeight="1" x14ac:dyDescent="0.3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7.5" customHeight="1" x14ac:dyDescent="0.3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7.5" customHeight="1" x14ac:dyDescent="0.3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7.5" customHeight="1" x14ac:dyDescent="0.3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7.5" customHeight="1" x14ac:dyDescent="0.3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7.5" customHeight="1" x14ac:dyDescent="0.3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7.5" customHeight="1" x14ac:dyDescent="0.3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7.5" customHeight="1" x14ac:dyDescent="0.3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7.5" customHeight="1" x14ac:dyDescent="0.3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7.5" customHeight="1" x14ac:dyDescent="0.3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7.5" customHeight="1" x14ac:dyDescent="0.3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7.5" customHeight="1" x14ac:dyDescent="0.3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7.5" customHeight="1" x14ac:dyDescent="0.3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7.5" customHeight="1" x14ac:dyDescent="0.3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7.5" customHeight="1" x14ac:dyDescent="0.3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7.5" customHeight="1" x14ac:dyDescent="0.3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7.5" customHeight="1" x14ac:dyDescent="0.3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7.5" customHeight="1" x14ac:dyDescent="0.3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7.5" customHeight="1" x14ac:dyDescent="0.3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7.5" customHeight="1" x14ac:dyDescent="0.3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7.5" customHeight="1" x14ac:dyDescent="0.3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7.5" customHeight="1" x14ac:dyDescent="0.3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7.5" customHeight="1" x14ac:dyDescent="0.3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7.5" customHeight="1" x14ac:dyDescent="0.3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7.5" customHeight="1" x14ac:dyDescent="0.35">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7.5" customHeight="1" x14ac:dyDescent="0.35">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7.5" customHeight="1" x14ac:dyDescent="0.35">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7.5" customHeight="1" x14ac:dyDescent="0.35">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7.5" customHeight="1" x14ac:dyDescent="0.35">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7.5" customHeight="1" x14ac:dyDescent="0.35">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7.5" customHeight="1" x14ac:dyDescent="0.35">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7.5" customHeight="1" x14ac:dyDescent="0.35">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7.5" customHeight="1" x14ac:dyDescent="0.35">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7.5" customHeight="1" x14ac:dyDescent="0.35">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7.5" customHeight="1" x14ac:dyDescent="0.35">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7.5" customHeight="1" x14ac:dyDescent="0.35">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7.5" customHeight="1" x14ac:dyDescent="0.35">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7.5" customHeight="1" x14ac:dyDescent="0.35">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7.5" customHeight="1" x14ac:dyDescent="0.35">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7.5" customHeight="1" x14ac:dyDescent="0.35">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7.5" customHeight="1" x14ac:dyDescent="0.35">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7.5" customHeight="1" x14ac:dyDescent="0.35">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7.5" customHeight="1" x14ac:dyDescent="0.35">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7.5" customHeight="1" x14ac:dyDescent="0.35">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7.5" customHeight="1" x14ac:dyDescent="0.35">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7.5" customHeight="1" x14ac:dyDescent="0.35">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7.5" customHeight="1" x14ac:dyDescent="0.35">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7.5" customHeight="1" x14ac:dyDescent="0.35">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7.5" customHeight="1" x14ac:dyDescent="0.35">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7.5" customHeight="1" x14ac:dyDescent="0.35">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7.5" customHeight="1" x14ac:dyDescent="0.35">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7.5" customHeight="1" x14ac:dyDescent="0.35">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7.5" customHeight="1" x14ac:dyDescent="0.35">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7.5" customHeight="1" x14ac:dyDescent="0.35">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7.5" customHeight="1" x14ac:dyDescent="0.35">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7.5" customHeight="1" x14ac:dyDescent="0.35">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7.5" customHeight="1" x14ac:dyDescent="0.35">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7.5" customHeight="1" x14ac:dyDescent="0.35">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7.5" customHeight="1" x14ac:dyDescent="0.35">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7.5" customHeight="1" x14ac:dyDescent="0.35">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7.5" customHeight="1" x14ac:dyDescent="0.35">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7.5" customHeight="1" x14ac:dyDescent="0.35">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7.5" customHeight="1" x14ac:dyDescent="0.35">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7.5" customHeight="1" x14ac:dyDescent="0.35">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7.5" customHeight="1" x14ac:dyDescent="0.35">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7.5" customHeight="1" x14ac:dyDescent="0.35">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7.5" customHeight="1" x14ac:dyDescent="0.35">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7.5" customHeight="1" x14ac:dyDescent="0.35">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7.5" customHeight="1" x14ac:dyDescent="0.35">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7.5" customHeight="1" x14ac:dyDescent="0.35">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7.5" customHeight="1" x14ac:dyDescent="0.35">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7.5" customHeight="1" x14ac:dyDescent="0.35">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7.5" customHeight="1" x14ac:dyDescent="0.35">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7.5" customHeight="1" x14ac:dyDescent="0.35">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7.5" customHeight="1" x14ac:dyDescent="0.35">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7.5" customHeight="1" x14ac:dyDescent="0.35">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7.5" customHeight="1" x14ac:dyDescent="0.35">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7.5" customHeight="1" x14ac:dyDescent="0.35">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7.5" customHeight="1" x14ac:dyDescent="0.35">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7.5" customHeight="1" x14ac:dyDescent="0.35">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7.5" customHeight="1" x14ac:dyDescent="0.35">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7.5" customHeight="1" x14ac:dyDescent="0.35">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7.5" customHeight="1" x14ac:dyDescent="0.35">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7.5" customHeight="1" x14ac:dyDescent="0.35">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7.5" customHeight="1" x14ac:dyDescent="0.35">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7.5" customHeight="1" x14ac:dyDescent="0.35">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7.5" customHeight="1" x14ac:dyDescent="0.35">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7.5" customHeight="1" x14ac:dyDescent="0.35">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7.5" customHeight="1" x14ac:dyDescent="0.35">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7.5" customHeight="1" x14ac:dyDescent="0.35">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7.5" customHeight="1" x14ac:dyDescent="0.35">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7.5" customHeight="1" x14ac:dyDescent="0.35">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7.5" customHeight="1" x14ac:dyDescent="0.35">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7.5" customHeight="1" x14ac:dyDescent="0.35">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7.5" customHeight="1" x14ac:dyDescent="0.35">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7.5" customHeight="1" x14ac:dyDescent="0.35">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7.5" customHeight="1" x14ac:dyDescent="0.35">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7.5" customHeight="1" x14ac:dyDescent="0.35">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7.5" customHeight="1" x14ac:dyDescent="0.35">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7.5" customHeight="1" x14ac:dyDescent="0.35">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7.5" customHeight="1" x14ac:dyDescent="0.35">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7.5" customHeight="1" x14ac:dyDescent="0.35">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7.5" customHeight="1" x14ac:dyDescent="0.35">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7.5" customHeight="1" x14ac:dyDescent="0.3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7.5" customHeight="1" x14ac:dyDescent="0.35">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7.5" customHeight="1" x14ac:dyDescent="0.35">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7.5" customHeight="1" x14ac:dyDescent="0.35">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7.5" customHeight="1" x14ac:dyDescent="0.35">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7.5" customHeight="1" x14ac:dyDescent="0.35">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7.5" customHeight="1" x14ac:dyDescent="0.35">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7.5" customHeight="1" x14ac:dyDescent="0.35">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7.5" customHeight="1" x14ac:dyDescent="0.35">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7.5" customHeight="1" x14ac:dyDescent="0.35">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7.5" customHeight="1" x14ac:dyDescent="0.3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7.5" customHeight="1" x14ac:dyDescent="0.35">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7.5" customHeight="1" x14ac:dyDescent="0.35">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7.5" customHeight="1" x14ac:dyDescent="0.35">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7.5" customHeight="1" x14ac:dyDescent="0.35">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7.5" customHeight="1" x14ac:dyDescent="0.35">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7.5" customHeight="1" x14ac:dyDescent="0.35">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7.5" customHeight="1" x14ac:dyDescent="0.35">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7.5" customHeight="1" x14ac:dyDescent="0.35">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7.5" customHeight="1" x14ac:dyDescent="0.35">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7.5" customHeight="1" x14ac:dyDescent="0.35">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7.5" customHeight="1" x14ac:dyDescent="0.35">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7.5" customHeight="1" x14ac:dyDescent="0.35">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7.5" customHeight="1" x14ac:dyDescent="0.35">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7.5" customHeight="1" x14ac:dyDescent="0.35">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7.5" customHeight="1" x14ac:dyDescent="0.35">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7.5" customHeight="1" x14ac:dyDescent="0.35">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7.5" customHeight="1" x14ac:dyDescent="0.35">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7.5" customHeight="1" x14ac:dyDescent="0.35">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7.5" customHeight="1" x14ac:dyDescent="0.35">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7.5" customHeight="1" x14ac:dyDescent="0.35">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7.5" customHeight="1" x14ac:dyDescent="0.35">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7.5" customHeight="1" x14ac:dyDescent="0.35">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7.5" customHeight="1" x14ac:dyDescent="0.35">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7.5" customHeight="1" x14ac:dyDescent="0.35">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7.5" customHeight="1" x14ac:dyDescent="0.35">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7.5" customHeight="1" x14ac:dyDescent="0.35">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7.5" customHeight="1" x14ac:dyDescent="0.35">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7.5" customHeight="1" x14ac:dyDescent="0.35">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7.5" customHeight="1" x14ac:dyDescent="0.35">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7.5" customHeight="1" x14ac:dyDescent="0.35">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7.5" customHeight="1" x14ac:dyDescent="0.35">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7.5" customHeight="1" x14ac:dyDescent="0.35">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7.5" customHeight="1" x14ac:dyDescent="0.35">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7.5" customHeight="1" x14ac:dyDescent="0.35">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7.5" customHeight="1" x14ac:dyDescent="0.35">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7.5" customHeight="1" x14ac:dyDescent="0.35">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7.5" customHeight="1" x14ac:dyDescent="0.35">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7.5" customHeight="1" x14ac:dyDescent="0.35">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7.5" customHeight="1" x14ac:dyDescent="0.35">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7.5" customHeight="1" x14ac:dyDescent="0.35">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7.5" customHeight="1" x14ac:dyDescent="0.35">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7.5" customHeight="1" x14ac:dyDescent="0.35">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7.5" customHeight="1" x14ac:dyDescent="0.35">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7.5" customHeight="1" x14ac:dyDescent="0.35">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7.5" customHeight="1" x14ac:dyDescent="0.35">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7.5" customHeight="1" x14ac:dyDescent="0.35">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7.5" customHeight="1" x14ac:dyDescent="0.35">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7.5" customHeight="1" x14ac:dyDescent="0.35">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7.5" customHeight="1" x14ac:dyDescent="0.35">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7.5" customHeight="1" x14ac:dyDescent="0.35">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7.5" customHeight="1" x14ac:dyDescent="0.35">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7.5" customHeight="1" x14ac:dyDescent="0.35">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7.5" customHeight="1" x14ac:dyDescent="0.35">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7.5" customHeight="1" x14ac:dyDescent="0.35">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7.5" customHeight="1" x14ac:dyDescent="0.35">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7.5" customHeight="1" x14ac:dyDescent="0.35">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7.5" customHeight="1" x14ac:dyDescent="0.35">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7.5" customHeight="1" x14ac:dyDescent="0.35">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7.5" customHeight="1" x14ac:dyDescent="0.35">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7.5" customHeight="1" x14ac:dyDescent="0.35">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7.5" customHeight="1" x14ac:dyDescent="0.35">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7.5" customHeight="1" x14ac:dyDescent="0.35">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7.5" customHeight="1" x14ac:dyDescent="0.35">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7.5" customHeight="1" x14ac:dyDescent="0.35">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7.5" customHeight="1" x14ac:dyDescent="0.35">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7.5" customHeight="1" x14ac:dyDescent="0.35">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7.5" customHeight="1" x14ac:dyDescent="0.35">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7.5" customHeight="1" x14ac:dyDescent="0.35">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7.5" customHeight="1" x14ac:dyDescent="0.35">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7.5" customHeight="1" x14ac:dyDescent="0.35">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7.5" customHeight="1" x14ac:dyDescent="0.35">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7.5" customHeight="1" x14ac:dyDescent="0.35">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7.5" customHeight="1" x14ac:dyDescent="0.35">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7.5" customHeight="1" x14ac:dyDescent="0.35">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7.5" customHeight="1" x14ac:dyDescent="0.35">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7.5" customHeight="1" x14ac:dyDescent="0.35">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7.5" customHeight="1" x14ac:dyDescent="0.35">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7.5" customHeight="1" x14ac:dyDescent="0.35">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7.5" customHeight="1" x14ac:dyDescent="0.35">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7.5" customHeight="1" x14ac:dyDescent="0.35">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7.5" customHeight="1" x14ac:dyDescent="0.35">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7.5" customHeight="1" x14ac:dyDescent="0.35">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7.5" customHeight="1" x14ac:dyDescent="0.35">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7.5" customHeight="1" x14ac:dyDescent="0.35">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7.5" customHeight="1" x14ac:dyDescent="0.35">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7.5" customHeight="1" x14ac:dyDescent="0.35">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7.5" customHeight="1" x14ac:dyDescent="0.35">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7.5" customHeight="1" x14ac:dyDescent="0.35">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7.5" customHeight="1" x14ac:dyDescent="0.35">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7.5" customHeight="1" x14ac:dyDescent="0.35">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7.5" customHeight="1" x14ac:dyDescent="0.35">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7.5" customHeight="1" x14ac:dyDescent="0.35">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7.5" customHeight="1" x14ac:dyDescent="0.35">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7.5" customHeight="1" x14ac:dyDescent="0.35">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7.5" customHeight="1" x14ac:dyDescent="0.35">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7.5" customHeight="1" x14ac:dyDescent="0.35">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7.5" customHeight="1" x14ac:dyDescent="0.35">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7.5" customHeight="1" x14ac:dyDescent="0.35">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7.5" customHeight="1" x14ac:dyDescent="0.35">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7.5" customHeight="1" x14ac:dyDescent="0.35">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7.5" customHeight="1" x14ac:dyDescent="0.35">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7.5" customHeight="1" x14ac:dyDescent="0.35">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7.5" customHeight="1" x14ac:dyDescent="0.35">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7.5" customHeight="1" x14ac:dyDescent="0.35">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7.5" customHeight="1" x14ac:dyDescent="0.35">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7.5" customHeight="1" x14ac:dyDescent="0.35">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7.5" customHeight="1" x14ac:dyDescent="0.35">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7.5" customHeight="1" x14ac:dyDescent="0.35">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7.5" customHeight="1" x14ac:dyDescent="0.35">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7.5" customHeight="1" x14ac:dyDescent="0.35">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7.5" customHeight="1" x14ac:dyDescent="0.35">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7.5" customHeight="1" x14ac:dyDescent="0.35">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7.5" customHeight="1" x14ac:dyDescent="0.35">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7.5" customHeight="1" x14ac:dyDescent="0.35">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7.5" customHeight="1" x14ac:dyDescent="0.35">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7.5" customHeight="1" x14ac:dyDescent="0.35">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7.5" customHeight="1" x14ac:dyDescent="0.35">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7.5" customHeight="1" x14ac:dyDescent="0.35">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7.5" customHeight="1" x14ac:dyDescent="0.35">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7.5" customHeight="1" x14ac:dyDescent="0.35">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7.5" customHeight="1" x14ac:dyDescent="0.35">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7.5" customHeight="1" x14ac:dyDescent="0.35">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7.5" customHeight="1" x14ac:dyDescent="0.35">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7.5" customHeight="1" x14ac:dyDescent="0.35">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7.5" customHeight="1" x14ac:dyDescent="0.35">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7.5" customHeight="1" x14ac:dyDescent="0.35">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7.5" customHeight="1" x14ac:dyDescent="0.35">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7.5" customHeight="1" x14ac:dyDescent="0.35">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7.5" customHeight="1" x14ac:dyDescent="0.35">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7.5" customHeight="1" x14ac:dyDescent="0.35">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7.5" customHeight="1" x14ac:dyDescent="0.35">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7.5" customHeight="1" x14ac:dyDescent="0.35">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7.5" customHeight="1" x14ac:dyDescent="0.35">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7.5" customHeight="1" x14ac:dyDescent="0.35">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7.5" customHeight="1" x14ac:dyDescent="0.35">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7.5" customHeight="1" x14ac:dyDescent="0.35">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7.5" customHeight="1" x14ac:dyDescent="0.35">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7.5" customHeight="1" x14ac:dyDescent="0.35">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7.5" customHeight="1" x14ac:dyDescent="0.35">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7.5" customHeight="1" x14ac:dyDescent="0.35">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7.5" customHeight="1" x14ac:dyDescent="0.35">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7.5" customHeight="1" x14ac:dyDescent="0.35">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7.5" customHeight="1" x14ac:dyDescent="0.35">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7.5" customHeight="1" x14ac:dyDescent="0.35">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7.5" customHeight="1" x14ac:dyDescent="0.35">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7.5" customHeight="1" x14ac:dyDescent="0.35">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7.5" customHeight="1" x14ac:dyDescent="0.35">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7.5" customHeight="1" x14ac:dyDescent="0.35">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7.5" customHeight="1" x14ac:dyDescent="0.35">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7.5" customHeight="1" x14ac:dyDescent="0.35">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7.5" customHeight="1" x14ac:dyDescent="0.35">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7.5" customHeight="1" x14ac:dyDescent="0.35">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7.5" customHeight="1" x14ac:dyDescent="0.35">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7.5" customHeight="1" x14ac:dyDescent="0.35">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7.5" customHeight="1" x14ac:dyDescent="0.35">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7.5" customHeight="1" x14ac:dyDescent="0.35">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7.5" customHeight="1" x14ac:dyDescent="0.35">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7.5" customHeight="1" x14ac:dyDescent="0.35">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7.5" customHeight="1" x14ac:dyDescent="0.35">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7.5" customHeight="1" x14ac:dyDescent="0.35">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7.5" customHeight="1" x14ac:dyDescent="0.35">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7.5" customHeight="1" x14ac:dyDescent="0.35">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7.5" customHeight="1" x14ac:dyDescent="0.35">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7.5" customHeight="1" x14ac:dyDescent="0.35">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7.5" customHeight="1" x14ac:dyDescent="0.35">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7.5" customHeight="1" x14ac:dyDescent="0.35">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7.5" customHeight="1" x14ac:dyDescent="0.35">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7.5" customHeight="1" x14ac:dyDescent="0.35">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7.5" customHeight="1" x14ac:dyDescent="0.35">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7.5" customHeight="1" x14ac:dyDescent="0.35">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7.5" customHeight="1" x14ac:dyDescent="0.35">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7.5" customHeight="1" x14ac:dyDescent="0.35">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7.5" customHeight="1" x14ac:dyDescent="0.35">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7.5" customHeight="1" x14ac:dyDescent="0.35">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7.5" customHeight="1" x14ac:dyDescent="0.35">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7.5" customHeight="1" x14ac:dyDescent="0.35">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7.5" customHeight="1" x14ac:dyDescent="0.35">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7.5" customHeight="1" x14ac:dyDescent="0.35">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7.5" customHeight="1" x14ac:dyDescent="0.35">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7.5" customHeight="1" x14ac:dyDescent="0.35">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7.5" customHeight="1" x14ac:dyDescent="0.35">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7.5" customHeight="1" x14ac:dyDescent="0.35">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7.5" customHeight="1" x14ac:dyDescent="0.35">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7.5" customHeight="1" x14ac:dyDescent="0.35">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7.5" customHeight="1" x14ac:dyDescent="0.35">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7.5" customHeight="1" x14ac:dyDescent="0.35">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7.5" customHeight="1" x14ac:dyDescent="0.35">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7.5" customHeight="1" x14ac:dyDescent="0.35">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7.5" customHeight="1" x14ac:dyDescent="0.35">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7.5" customHeight="1" x14ac:dyDescent="0.35">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7.5" customHeight="1" x14ac:dyDescent="0.35">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7.5" customHeight="1" x14ac:dyDescent="0.35">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7.5" customHeight="1" x14ac:dyDescent="0.35">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7.5" customHeight="1" x14ac:dyDescent="0.35">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7.5" customHeight="1" x14ac:dyDescent="0.35">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7.5" customHeight="1" x14ac:dyDescent="0.35">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7.5" customHeight="1" x14ac:dyDescent="0.35">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7.5" customHeight="1" x14ac:dyDescent="0.35">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7.5" customHeight="1" x14ac:dyDescent="0.35">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7.5" customHeight="1" x14ac:dyDescent="0.35">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7.5" customHeight="1" x14ac:dyDescent="0.35">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7.5" customHeight="1" x14ac:dyDescent="0.35">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7.5" customHeight="1" x14ac:dyDescent="0.35">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7.5" customHeight="1" x14ac:dyDescent="0.35">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7.5" customHeight="1" x14ac:dyDescent="0.35">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7.5" customHeight="1" x14ac:dyDescent="0.35">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7.5" customHeight="1" x14ac:dyDescent="0.35">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7.5" customHeight="1" x14ac:dyDescent="0.35">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7.5" customHeight="1" x14ac:dyDescent="0.35">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7.5" customHeight="1" x14ac:dyDescent="0.35">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7.5" customHeight="1" x14ac:dyDescent="0.35">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7.5" customHeight="1" x14ac:dyDescent="0.35">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7.5" customHeight="1" x14ac:dyDescent="0.35">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7.5" customHeight="1" x14ac:dyDescent="0.35">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7.5" customHeight="1" x14ac:dyDescent="0.35">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7.5" customHeight="1" x14ac:dyDescent="0.35">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7.5" customHeight="1" x14ac:dyDescent="0.35">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7.5" customHeight="1" x14ac:dyDescent="0.35">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7.5" customHeight="1" x14ac:dyDescent="0.35">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7.5" customHeight="1" x14ac:dyDescent="0.35">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7.5" customHeight="1" x14ac:dyDescent="0.35">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7.5" customHeight="1" x14ac:dyDescent="0.35">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7.5" customHeight="1" x14ac:dyDescent="0.35">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7.5" customHeight="1" x14ac:dyDescent="0.35">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7.5" customHeight="1" x14ac:dyDescent="0.35">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7.5" customHeight="1" x14ac:dyDescent="0.35">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7.5" customHeight="1" x14ac:dyDescent="0.35">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7.5" customHeight="1" x14ac:dyDescent="0.35">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7.5" customHeight="1" x14ac:dyDescent="0.35">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7.5" customHeight="1" x14ac:dyDescent="0.35">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7.5" customHeight="1" x14ac:dyDescent="0.35">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7.5" customHeight="1" x14ac:dyDescent="0.35">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7.5" customHeight="1" x14ac:dyDescent="0.35">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7.5" customHeight="1" x14ac:dyDescent="0.35">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7.5" customHeight="1" x14ac:dyDescent="0.35">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7.5" customHeight="1" x14ac:dyDescent="0.35">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7.5" customHeight="1" x14ac:dyDescent="0.35">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7.5" customHeight="1" x14ac:dyDescent="0.35">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7.5" customHeight="1" x14ac:dyDescent="0.35">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7.5" customHeight="1" x14ac:dyDescent="0.35">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7.5" customHeight="1" x14ac:dyDescent="0.35">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7.5" customHeight="1" x14ac:dyDescent="0.35">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7.5" customHeight="1" x14ac:dyDescent="0.35">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7.5" customHeight="1" x14ac:dyDescent="0.35">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7.5" customHeight="1" x14ac:dyDescent="0.35">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7.5" customHeight="1" x14ac:dyDescent="0.35">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7.5" customHeight="1" x14ac:dyDescent="0.35">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7.5" customHeight="1" x14ac:dyDescent="0.35">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7.5" customHeight="1" x14ac:dyDescent="0.35">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7.5" customHeight="1" x14ac:dyDescent="0.35">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7.5" customHeight="1" x14ac:dyDescent="0.35">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7.5" customHeight="1" x14ac:dyDescent="0.35">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7.5" customHeight="1" x14ac:dyDescent="0.35">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7.5" customHeight="1" x14ac:dyDescent="0.35">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7.5" customHeight="1" x14ac:dyDescent="0.35">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7.5" customHeight="1" x14ac:dyDescent="0.35">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7.5" customHeight="1" x14ac:dyDescent="0.35">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7.5" customHeight="1" x14ac:dyDescent="0.35">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7.5" customHeight="1" x14ac:dyDescent="0.35">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7.5" customHeight="1" x14ac:dyDescent="0.35">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7.5" customHeight="1" x14ac:dyDescent="0.35">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7.5" customHeight="1" x14ac:dyDescent="0.35">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7.5" customHeight="1" x14ac:dyDescent="0.35">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7.5" customHeight="1" x14ac:dyDescent="0.35">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7.5" customHeight="1" x14ac:dyDescent="0.35">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7.5" customHeight="1" x14ac:dyDescent="0.35">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7.5" customHeight="1" x14ac:dyDescent="0.35">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7.5" customHeight="1" x14ac:dyDescent="0.35">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7.5" customHeight="1" x14ac:dyDescent="0.35">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7.5" customHeight="1" x14ac:dyDescent="0.35">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7.5" customHeight="1" x14ac:dyDescent="0.35">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7.5" customHeight="1" x14ac:dyDescent="0.35">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7.5" customHeight="1" x14ac:dyDescent="0.35">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7.5" customHeight="1" x14ac:dyDescent="0.35">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7.5" customHeight="1" x14ac:dyDescent="0.35">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7.5" customHeight="1" x14ac:dyDescent="0.35">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7.5" customHeight="1" x14ac:dyDescent="0.35">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7.5" customHeight="1" x14ac:dyDescent="0.35">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7.5" customHeight="1" x14ac:dyDescent="0.35">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7.5" customHeight="1" x14ac:dyDescent="0.35">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7.5" customHeight="1" x14ac:dyDescent="0.35">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7.5" customHeight="1" x14ac:dyDescent="0.35">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7.5" customHeight="1" x14ac:dyDescent="0.35">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7.5" customHeight="1" x14ac:dyDescent="0.35">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7.5" customHeight="1" x14ac:dyDescent="0.35">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7.5" customHeight="1" x14ac:dyDescent="0.35">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7.5" customHeight="1" x14ac:dyDescent="0.35">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7.5" customHeight="1" x14ac:dyDescent="0.35">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7.5" customHeight="1" x14ac:dyDescent="0.35">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7.5" customHeight="1" x14ac:dyDescent="0.35">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7.5" customHeight="1" x14ac:dyDescent="0.35">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7.5" customHeight="1" x14ac:dyDescent="0.35">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7.5" customHeight="1" x14ac:dyDescent="0.35">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7.5" customHeight="1" x14ac:dyDescent="0.35">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7.5" customHeight="1" x14ac:dyDescent="0.35">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7.5" customHeight="1" x14ac:dyDescent="0.35">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7.5" customHeight="1" x14ac:dyDescent="0.35">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7.5" customHeight="1" x14ac:dyDescent="0.35">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7.5" customHeight="1" x14ac:dyDescent="0.35">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7.5" customHeight="1" x14ac:dyDescent="0.35">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7.5" customHeight="1" x14ac:dyDescent="0.35">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7.5" customHeight="1" x14ac:dyDescent="0.35">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7.5" customHeight="1" x14ac:dyDescent="0.35">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7.5" customHeight="1" x14ac:dyDescent="0.35">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7.5" customHeight="1" x14ac:dyDescent="0.35">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7.5" customHeight="1" x14ac:dyDescent="0.35">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7.5" customHeight="1" x14ac:dyDescent="0.35">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7.5" customHeight="1" x14ac:dyDescent="0.35">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7.5" customHeight="1" x14ac:dyDescent="0.35">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7.5" customHeight="1" x14ac:dyDescent="0.35">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7.5" customHeight="1" x14ac:dyDescent="0.35">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7.5" customHeight="1" x14ac:dyDescent="0.35">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7.5" customHeight="1" x14ac:dyDescent="0.35">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7.5" customHeight="1" x14ac:dyDescent="0.35">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7.5" customHeight="1" x14ac:dyDescent="0.35">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7.5" customHeight="1" x14ac:dyDescent="0.35">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7.5" customHeight="1" x14ac:dyDescent="0.35">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7.5" customHeight="1" x14ac:dyDescent="0.35">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7.5" customHeight="1" x14ac:dyDescent="0.35">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7.5" customHeight="1" x14ac:dyDescent="0.35">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7.5" customHeight="1" x14ac:dyDescent="0.35">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7.5" customHeight="1" x14ac:dyDescent="0.35">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7.5" customHeight="1" x14ac:dyDescent="0.35">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7.5" customHeight="1" x14ac:dyDescent="0.35">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7.5" customHeight="1" x14ac:dyDescent="0.35">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7.5" customHeight="1" x14ac:dyDescent="0.35">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7.5" customHeight="1" x14ac:dyDescent="0.35">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7.5" customHeight="1" x14ac:dyDescent="0.35">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7.5" customHeight="1" x14ac:dyDescent="0.35">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7.5" customHeight="1" x14ac:dyDescent="0.35">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7.5" customHeight="1" x14ac:dyDescent="0.35">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7.5" customHeight="1" x14ac:dyDescent="0.35">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7.5" customHeight="1" x14ac:dyDescent="0.35">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7.5" customHeight="1" x14ac:dyDescent="0.35">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7.5" customHeight="1" x14ac:dyDescent="0.35">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7.5" customHeight="1" x14ac:dyDescent="0.35">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7.5" customHeight="1" x14ac:dyDescent="0.35">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7.5" customHeight="1" x14ac:dyDescent="0.35">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7.5" customHeight="1" x14ac:dyDescent="0.35">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7.5" customHeight="1" x14ac:dyDescent="0.35">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7.5" customHeight="1" x14ac:dyDescent="0.35">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7.5" customHeight="1" x14ac:dyDescent="0.35">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7.5" customHeight="1" x14ac:dyDescent="0.35">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7.5" customHeight="1" x14ac:dyDescent="0.35">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7.5" customHeight="1" x14ac:dyDescent="0.35">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7.5" customHeight="1" x14ac:dyDescent="0.35">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7.5" customHeight="1" x14ac:dyDescent="0.35">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7.5" customHeight="1" x14ac:dyDescent="0.35">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7.5" customHeight="1" x14ac:dyDescent="0.35">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7.5" customHeight="1" x14ac:dyDescent="0.35">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7.5" customHeight="1" x14ac:dyDescent="0.35">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7.5" customHeight="1" x14ac:dyDescent="0.35">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7.5" customHeight="1" x14ac:dyDescent="0.35">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7.5" customHeight="1" x14ac:dyDescent="0.35">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7.5" customHeight="1" x14ac:dyDescent="0.35">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7.5" customHeight="1" x14ac:dyDescent="0.35">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7.5" customHeight="1" x14ac:dyDescent="0.35">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7.5" customHeight="1" x14ac:dyDescent="0.35">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7.5" customHeight="1" x14ac:dyDescent="0.35">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7.5" customHeight="1" x14ac:dyDescent="0.35">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7.5" customHeight="1" x14ac:dyDescent="0.35">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7.5" customHeight="1" x14ac:dyDescent="0.35">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7.5" customHeight="1" x14ac:dyDescent="0.35">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7.5" customHeight="1" x14ac:dyDescent="0.35">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7.5" customHeight="1" x14ac:dyDescent="0.35">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7.5" customHeight="1" x14ac:dyDescent="0.35">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7.5" customHeight="1" x14ac:dyDescent="0.35">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7.5" customHeight="1" x14ac:dyDescent="0.35">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7.5" customHeight="1" x14ac:dyDescent="0.35">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7.5" customHeight="1" x14ac:dyDescent="0.35">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7.5" customHeight="1" x14ac:dyDescent="0.35">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7.5" customHeight="1" x14ac:dyDescent="0.35">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7.5" customHeight="1" x14ac:dyDescent="0.35">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7.5" customHeight="1" x14ac:dyDescent="0.35">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7.5" customHeight="1" x14ac:dyDescent="0.35">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7.5" customHeight="1" x14ac:dyDescent="0.35">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7.5" customHeight="1" x14ac:dyDescent="0.35">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7.5" customHeight="1" x14ac:dyDescent="0.35">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7.5" customHeight="1" x14ac:dyDescent="0.35">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7.5" customHeight="1" x14ac:dyDescent="0.35">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7.5" customHeight="1" x14ac:dyDescent="0.35">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7.5" customHeight="1" x14ac:dyDescent="0.35">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7.5" customHeight="1" x14ac:dyDescent="0.35">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7.5" customHeight="1" x14ac:dyDescent="0.35">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7.5" customHeight="1" x14ac:dyDescent="0.35">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7.5" customHeight="1" x14ac:dyDescent="0.35">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7.5" customHeight="1" x14ac:dyDescent="0.35">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7.5" customHeight="1" x14ac:dyDescent="0.35">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7.5" customHeight="1" x14ac:dyDescent="0.35">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7.5" customHeight="1" x14ac:dyDescent="0.35">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7.5" customHeight="1" x14ac:dyDescent="0.35">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7.5" customHeight="1" x14ac:dyDescent="0.35">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7.5" customHeight="1" x14ac:dyDescent="0.35">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7.5" customHeight="1" x14ac:dyDescent="0.35">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7.5" customHeight="1" x14ac:dyDescent="0.35">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7.5" customHeight="1" x14ac:dyDescent="0.35">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7.5" customHeight="1" x14ac:dyDescent="0.35">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7.5" customHeight="1" x14ac:dyDescent="0.35">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7.5" customHeight="1" x14ac:dyDescent="0.35">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7.5" customHeight="1" x14ac:dyDescent="0.35">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7.5" customHeight="1" x14ac:dyDescent="0.35">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7.5" customHeight="1" x14ac:dyDescent="0.35">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7.5" customHeight="1" x14ac:dyDescent="0.35">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7.5" customHeight="1" x14ac:dyDescent="0.35">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7.5" customHeight="1" x14ac:dyDescent="0.35">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7.5" customHeight="1" x14ac:dyDescent="0.35">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7.5" customHeight="1" x14ac:dyDescent="0.35">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7.5" customHeight="1" x14ac:dyDescent="0.35">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7.5" customHeight="1" x14ac:dyDescent="0.35">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7.5" customHeight="1" x14ac:dyDescent="0.35">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7.5" customHeight="1" x14ac:dyDescent="0.35">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7.5" customHeight="1" x14ac:dyDescent="0.35">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7.5" customHeight="1" x14ac:dyDescent="0.35">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7.5" customHeight="1" x14ac:dyDescent="0.35">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7.5" customHeight="1" x14ac:dyDescent="0.35">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7.5" customHeight="1" x14ac:dyDescent="0.35">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7.5" customHeight="1" x14ac:dyDescent="0.35">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7.5" customHeight="1" x14ac:dyDescent="0.35">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7.5" customHeight="1" x14ac:dyDescent="0.35">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7.5" customHeight="1" x14ac:dyDescent="0.35">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7.5" customHeight="1" x14ac:dyDescent="0.35">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7.5" customHeight="1" x14ac:dyDescent="0.35">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7.5" customHeight="1" x14ac:dyDescent="0.35">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7.5" customHeight="1" x14ac:dyDescent="0.35">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7.5" customHeight="1" x14ac:dyDescent="0.35">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7.5" customHeight="1" x14ac:dyDescent="0.35">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7.5" customHeight="1" x14ac:dyDescent="0.35">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7.5" customHeight="1" x14ac:dyDescent="0.35">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7.5" customHeight="1" x14ac:dyDescent="0.35">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7.5" customHeight="1" x14ac:dyDescent="0.35">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7.5" customHeight="1" x14ac:dyDescent="0.35">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7.5" customHeight="1" x14ac:dyDescent="0.35">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7.5" customHeight="1" x14ac:dyDescent="0.35">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7.5" customHeight="1" x14ac:dyDescent="0.35">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7.5" customHeight="1" x14ac:dyDescent="0.35">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7.5" customHeight="1" x14ac:dyDescent="0.35">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7.5" customHeight="1" x14ac:dyDescent="0.35">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7.5" customHeight="1" x14ac:dyDescent="0.35">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7.5" customHeight="1" x14ac:dyDescent="0.35">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7.5" customHeight="1" x14ac:dyDescent="0.35">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7.5" customHeight="1" x14ac:dyDescent="0.35">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7.5" customHeight="1" x14ac:dyDescent="0.35">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7.5" customHeight="1" x14ac:dyDescent="0.35">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7.5" customHeight="1" x14ac:dyDescent="0.35">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7.5" customHeight="1" x14ac:dyDescent="0.35">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7.5" customHeight="1" x14ac:dyDescent="0.35">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7.5" customHeight="1" x14ac:dyDescent="0.35">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7.5" customHeight="1" x14ac:dyDescent="0.35">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7.5" customHeight="1" x14ac:dyDescent="0.35">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7.5" customHeight="1" x14ac:dyDescent="0.35">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7.5" customHeight="1" x14ac:dyDescent="0.35">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7.5" customHeight="1" x14ac:dyDescent="0.35">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7.5" customHeight="1" x14ac:dyDescent="0.35">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7.5" customHeight="1" x14ac:dyDescent="0.35">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7.5" customHeight="1" x14ac:dyDescent="0.35">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7.5" customHeight="1" x14ac:dyDescent="0.35">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7.5" customHeight="1" x14ac:dyDescent="0.35">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7.5" customHeight="1" x14ac:dyDescent="0.35">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7.5" customHeight="1" x14ac:dyDescent="0.35">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7.5" customHeight="1" x14ac:dyDescent="0.35">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7.5" customHeight="1" x14ac:dyDescent="0.35">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7.5" customHeight="1" x14ac:dyDescent="0.35">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7.5" customHeight="1" x14ac:dyDescent="0.35">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7.5" customHeight="1" x14ac:dyDescent="0.35">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7.5" customHeight="1" x14ac:dyDescent="0.35">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7.5" customHeight="1" x14ac:dyDescent="0.35">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7.5" customHeight="1" x14ac:dyDescent="0.35">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7.5" customHeight="1" x14ac:dyDescent="0.35">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7.5" customHeight="1" x14ac:dyDescent="0.35">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7.5" customHeight="1" x14ac:dyDescent="0.35">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7.5" customHeight="1" x14ac:dyDescent="0.35">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7.5" customHeight="1" x14ac:dyDescent="0.35">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7.5" customHeight="1" x14ac:dyDescent="0.35">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7.5" customHeight="1" x14ac:dyDescent="0.35">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7.5" customHeight="1" x14ac:dyDescent="0.35">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7.5" customHeight="1" x14ac:dyDescent="0.35">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7.5" customHeight="1" x14ac:dyDescent="0.35">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7.5" customHeight="1" x14ac:dyDescent="0.35">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7.5" customHeight="1" x14ac:dyDescent="0.35">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7.5" customHeight="1" x14ac:dyDescent="0.35">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7.5" customHeight="1" x14ac:dyDescent="0.35">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7.5" customHeight="1" x14ac:dyDescent="0.35">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7.5" customHeight="1" x14ac:dyDescent="0.35">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7.5" customHeight="1" x14ac:dyDescent="0.35">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7.5" customHeight="1" x14ac:dyDescent="0.35">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7.5" customHeight="1" x14ac:dyDescent="0.35">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7.5" customHeight="1" x14ac:dyDescent="0.35">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7.5" customHeight="1" x14ac:dyDescent="0.35">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7.5" customHeight="1" x14ac:dyDescent="0.35">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7.5" customHeight="1" x14ac:dyDescent="0.35">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7.5" customHeight="1" x14ac:dyDescent="0.35">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7.5" customHeight="1" x14ac:dyDescent="0.35">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7.5" customHeight="1" x14ac:dyDescent="0.35">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7.5" customHeight="1" x14ac:dyDescent="0.35">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7.5" customHeight="1" x14ac:dyDescent="0.35">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7.5" customHeight="1" x14ac:dyDescent="0.35">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7.5" customHeight="1" x14ac:dyDescent="0.35">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7.5" customHeight="1" x14ac:dyDescent="0.35">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7.5" customHeight="1" x14ac:dyDescent="0.35">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7.5" customHeight="1" x14ac:dyDescent="0.35">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7.5" customHeight="1" x14ac:dyDescent="0.35">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7.5" customHeight="1" x14ac:dyDescent="0.35">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7.5" customHeight="1" x14ac:dyDescent="0.35">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7.5" customHeight="1" x14ac:dyDescent="0.35">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7.5" customHeight="1" x14ac:dyDescent="0.35">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7.5" customHeight="1" x14ac:dyDescent="0.35">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7.5" customHeight="1" x14ac:dyDescent="0.35">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7.5" customHeight="1" x14ac:dyDescent="0.35">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7.5" customHeight="1" x14ac:dyDescent="0.35">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7.5" customHeight="1" x14ac:dyDescent="0.35">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7.5" customHeight="1" x14ac:dyDescent="0.35">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7.5" customHeight="1" x14ac:dyDescent="0.35">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7.5" customHeight="1" x14ac:dyDescent="0.35">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7.5" customHeight="1" x14ac:dyDescent="0.35">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7.5" customHeight="1" x14ac:dyDescent="0.35">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7.5" customHeight="1" x14ac:dyDescent="0.35">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7.5" customHeight="1" x14ac:dyDescent="0.35">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7.5" customHeight="1" x14ac:dyDescent="0.35">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7.5" customHeight="1" x14ac:dyDescent="0.35">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7.5" customHeight="1" x14ac:dyDescent="0.35">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7.5" customHeight="1" x14ac:dyDescent="0.35">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7.5" customHeight="1" x14ac:dyDescent="0.35">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7.5" customHeight="1" x14ac:dyDescent="0.35">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7.5" customHeight="1" x14ac:dyDescent="0.35">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7.5" customHeight="1" x14ac:dyDescent="0.35">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7.5" customHeight="1" x14ac:dyDescent="0.35">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7.5" customHeight="1" x14ac:dyDescent="0.35">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7.5" customHeight="1" x14ac:dyDescent="0.35">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7.5" customHeight="1" x14ac:dyDescent="0.35">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7.5" customHeight="1" x14ac:dyDescent="0.35">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7.5" customHeight="1" x14ac:dyDescent="0.35">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7.5" customHeight="1" x14ac:dyDescent="0.35">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7.5" customHeight="1" x14ac:dyDescent="0.35">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7.5" customHeight="1" x14ac:dyDescent="0.35">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7.5" customHeight="1" x14ac:dyDescent="0.35">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7.5" customHeight="1" x14ac:dyDescent="0.35">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7.5" customHeight="1" x14ac:dyDescent="0.35">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7.5" customHeight="1" x14ac:dyDescent="0.35">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7.5" customHeight="1" x14ac:dyDescent="0.35">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7.5" customHeight="1" x14ac:dyDescent="0.35">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7.5" customHeight="1" x14ac:dyDescent="0.35">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7.5" customHeight="1" x14ac:dyDescent="0.35">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7.5" customHeight="1" x14ac:dyDescent="0.35">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7.5" customHeight="1" x14ac:dyDescent="0.35">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7.5" customHeight="1" x14ac:dyDescent="0.35">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7.5" customHeight="1" x14ac:dyDescent="0.35">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7.5" customHeight="1" x14ac:dyDescent="0.35">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7.5" customHeight="1" x14ac:dyDescent="0.35">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7.5" customHeight="1" x14ac:dyDescent="0.35">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7.5" customHeight="1" x14ac:dyDescent="0.35">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7.5" customHeight="1" x14ac:dyDescent="0.35">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7.5" customHeight="1" x14ac:dyDescent="0.35">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7.5" customHeight="1" x14ac:dyDescent="0.35">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7.5" customHeight="1" x14ac:dyDescent="0.35">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7.5" customHeight="1" x14ac:dyDescent="0.35">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7.5" customHeight="1" x14ac:dyDescent="0.35">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7.5" customHeight="1" x14ac:dyDescent="0.35">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7.5" customHeight="1" x14ac:dyDescent="0.35">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7.5" customHeight="1" x14ac:dyDescent="0.35">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7.5" customHeight="1" x14ac:dyDescent="0.35">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7.5" customHeight="1" x14ac:dyDescent="0.35">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7.5" customHeight="1" x14ac:dyDescent="0.35">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7.5" customHeight="1" x14ac:dyDescent="0.35">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7.5" customHeight="1" x14ac:dyDescent="0.35">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7.5" customHeight="1" x14ac:dyDescent="0.35">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7.5" customHeight="1" x14ac:dyDescent="0.35">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7.5" customHeight="1" x14ac:dyDescent="0.35">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7.5" customHeight="1" x14ac:dyDescent="0.35">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7.5" customHeight="1" x14ac:dyDescent="0.35">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7.5" customHeight="1" x14ac:dyDescent="0.35">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7.5" customHeight="1" x14ac:dyDescent="0.35">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7.5" customHeight="1" x14ac:dyDescent="0.35">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7.5" customHeight="1" x14ac:dyDescent="0.35">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7.5" customHeight="1" x14ac:dyDescent="0.35">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7.5" customHeight="1" x14ac:dyDescent="0.35">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7.5" customHeight="1" x14ac:dyDescent="0.35">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7.5" customHeight="1" x14ac:dyDescent="0.35">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7.5" customHeight="1" x14ac:dyDescent="0.35">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7.5" customHeight="1" x14ac:dyDescent="0.35">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7.5" customHeight="1" x14ac:dyDescent="0.35">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7.5" customHeight="1" x14ac:dyDescent="0.35">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7.5" customHeight="1" x14ac:dyDescent="0.35">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7.5" customHeight="1" x14ac:dyDescent="0.35">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7.5" customHeight="1" x14ac:dyDescent="0.35">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7.5" customHeight="1" x14ac:dyDescent="0.35">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7.5" customHeight="1" x14ac:dyDescent="0.35">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7.5" customHeight="1" x14ac:dyDescent="0.35">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7.5" customHeight="1" x14ac:dyDescent="0.35">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7.5" customHeight="1" x14ac:dyDescent="0.35">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7.5" customHeight="1" x14ac:dyDescent="0.35">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7.5" customHeight="1" x14ac:dyDescent="0.35">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7.5" customHeight="1" x14ac:dyDescent="0.35">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7.5" customHeight="1" x14ac:dyDescent="0.35">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7.5" customHeight="1" x14ac:dyDescent="0.35">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7.5" customHeight="1" x14ac:dyDescent="0.35">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7.5" customHeight="1" x14ac:dyDescent="0.35">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7.5" customHeight="1" x14ac:dyDescent="0.35">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7.5" customHeight="1" x14ac:dyDescent="0.35">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7.5" customHeight="1" x14ac:dyDescent="0.35">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7.5" customHeight="1" x14ac:dyDescent="0.35">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7.5" customHeight="1" x14ac:dyDescent="0.35">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7.5" customHeight="1" x14ac:dyDescent="0.35">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7.5" customHeight="1" x14ac:dyDescent="0.35">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7.5" customHeight="1" x14ac:dyDescent="0.35">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7.5" customHeight="1" x14ac:dyDescent="0.35">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7.5" customHeight="1" x14ac:dyDescent="0.35">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7.5" customHeight="1" x14ac:dyDescent="0.35">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7.5" customHeight="1" x14ac:dyDescent="0.35">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7.5" customHeight="1" x14ac:dyDescent="0.35">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7.5" customHeight="1" x14ac:dyDescent="0.35">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7.5" customHeight="1" x14ac:dyDescent="0.35">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7.5" customHeight="1" x14ac:dyDescent="0.35">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7.5" customHeight="1" x14ac:dyDescent="0.35">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7.5" customHeight="1" x14ac:dyDescent="0.35">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7.5" customHeight="1" x14ac:dyDescent="0.35">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7.5" customHeight="1" x14ac:dyDescent="0.35">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7.5" customHeight="1" x14ac:dyDescent="0.35">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7.5" customHeight="1" x14ac:dyDescent="0.35">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7.5" customHeight="1" x14ac:dyDescent="0.35">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7.5" customHeight="1" x14ac:dyDescent="0.35">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7.5" customHeight="1" x14ac:dyDescent="0.35">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7.5" customHeight="1" x14ac:dyDescent="0.35">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7.5" customHeight="1" x14ac:dyDescent="0.35">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7.5" customHeight="1" x14ac:dyDescent="0.35">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7.5" customHeight="1" x14ac:dyDescent="0.35">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7.5" customHeight="1" x14ac:dyDescent="0.35">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7.5" customHeight="1" x14ac:dyDescent="0.35">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7.5" customHeight="1" x14ac:dyDescent="0.35">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7.5" customHeight="1" x14ac:dyDescent="0.35">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7.5" customHeight="1" x14ac:dyDescent="0.35">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7.5" customHeight="1" x14ac:dyDescent="0.35">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7.5" customHeight="1" x14ac:dyDescent="0.35">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7.5" customHeight="1" x14ac:dyDescent="0.35">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7.5" customHeight="1" x14ac:dyDescent="0.35">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7.5" customHeight="1" x14ac:dyDescent="0.35">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7.5" customHeight="1" x14ac:dyDescent="0.35">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7.5" customHeight="1" x14ac:dyDescent="0.35">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7.5" customHeight="1" x14ac:dyDescent="0.35">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7.5" customHeight="1" x14ac:dyDescent="0.35">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7.5" customHeight="1" x14ac:dyDescent="0.35">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7.5" customHeight="1" x14ac:dyDescent="0.35">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7.5" customHeight="1" x14ac:dyDescent="0.35">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7.5" customHeight="1" x14ac:dyDescent="0.35">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7.5" customHeight="1" x14ac:dyDescent="0.35">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7.5" customHeight="1" x14ac:dyDescent="0.35">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7.5" customHeight="1" x14ac:dyDescent="0.35">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7.5" customHeight="1" x14ac:dyDescent="0.35">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7.5" customHeight="1" x14ac:dyDescent="0.35">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7.5" customHeight="1" x14ac:dyDescent="0.35">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7.5" customHeight="1" x14ac:dyDescent="0.35">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7.5" customHeight="1" x14ac:dyDescent="0.35">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7.5" customHeight="1" x14ac:dyDescent="0.35">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7.5" customHeight="1" x14ac:dyDescent="0.35">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7.5" customHeight="1" x14ac:dyDescent="0.35">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7.5" customHeight="1" x14ac:dyDescent="0.35">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7.5" customHeight="1" x14ac:dyDescent="0.35">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7.5" customHeight="1" x14ac:dyDescent="0.35">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7.5" customHeight="1" x14ac:dyDescent="0.35">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7.5" customHeight="1" x14ac:dyDescent="0.35">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7.5" customHeight="1" x14ac:dyDescent="0.35">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7.5" customHeight="1" x14ac:dyDescent="0.35">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7.5" customHeight="1" x14ac:dyDescent="0.35">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7.5" customHeight="1" x14ac:dyDescent="0.35">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7.5" customHeight="1" x14ac:dyDescent="0.35">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7.5" customHeight="1" x14ac:dyDescent="0.35">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7.5" customHeight="1" x14ac:dyDescent="0.35">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7.5" customHeight="1" x14ac:dyDescent="0.35">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7.5" customHeight="1" x14ac:dyDescent="0.35">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sheetData>
  <mergeCells count="14">
    <mergeCell ref="B83:F83"/>
    <mergeCell ref="B49:G49"/>
    <mergeCell ref="B58:G58"/>
    <mergeCell ref="B59:G59"/>
    <mergeCell ref="B66:G66"/>
    <mergeCell ref="B67:G67"/>
    <mergeCell ref="B74:F74"/>
    <mergeCell ref="B75:F75"/>
    <mergeCell ref="B82:F82"/>
    <mergeCell ref="B2:G2"/>
    <mergeCell ref="B3:G3"/>
    <mergeCell ref="B36:G36"/>
    <mergeCell ref="B37:G37"/>
    <mergeCell ref="B48:G48"/>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Ahmed Atif</cp:lastModifiedBy>
  <dcterms:created xsi:type="dcterms:W3CDTF">2006-09-16T00:00:00Z</dcterms:created>
  <dcterms:modified xsi:type="dcterms:W3CDTF">2026-06-29T09:10:40Z</dcterms:modified>
</cp:coreProperties>
</file>